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15480" windowHeight="9780" tabRatio="541"/>
  </bookViews>
  <sheets>
    <sheet name="ADAMANTINA" sheetId="1" r:id="rId1"/>
    <sheet name="AMERICANA" sheetId="3" r:id="rId2"/>
    <sheet name="ANDRADINA" sheetId="4" r:id="rId3"/>
    <sheet name="APIAÍ" sheetId="5" r:id="rId4"/>
    <sheet name="ARAÇATUBA" sheetId="6" r:id="rId5"/>
    <sheet name="ARARAQUARA" sheetId="7" r:id="rId6"/>
    <sheet name="ASSIS" sheetId="8" r:id="rId7"/>
    <sheet name="AVARÉ" sheetId="9" r:id="rId8"/>
    <sheet name="BARRETOS" sheetId="10" r:id="rId9"/>
    <sheet name="BAURU" sheetId="11" r:id="rId10"/>
    <sheet name="BIRIGUI" sheetId="12" r:id="rId11"/>
    <sheet name="BOTUCATU" sheetId="13" r:id="rId12"/>
    <sheet name="BRAGANÇA PAULISTA" sheetId="14" r:id="rId13"/>
    <sheet name="CAIEIRAS" sheetId="15" r:id="rId14"/>
    <sheet name="CAMPINAS LESTE" sheetId="16" r:id="rId15"/>
    <sheet name="CAMPINAS OESTE" sheetId="17" r:id="rId16"/>
    <sheet name="CAPIVARI" sheetId="18" r:id="rId17"/>
    <sheet name="CARAGUATATUBA" sheetId="19" r:id="rId18"/>
    <sheet name="CARAPICUÍBA" sheetId="20" r:id="rId19"/>
    <sheet name="CATANDUVA" sheetId="21" r:id="rId20"/>
    <sheet name="CENTRO OESTE" sheetId="22" r:id="rId21"/>
    <sheet name="CENTRO SUL" sheetId="23" r:id="rId22"/>
    <sheet name="CENTRO" sheetId="24" r:id="rId23"/>
    <sheet name="DIADEMA" sheetId="25" r:id="rId24"/>
    <sheet name="FERNANDÓPOLIS" sheetId="26" r:id="rId25"/>
    <sheet name="FRANCA" sheetId="27" r:id="rId26"/>
    <sheet name="GUARATINGUETÁ" sheetId="28" r:id="rId27"/>
    <sheet name="GUARULHOS NORTE" sheetId="29" r:id="rId28"/>
    <sheet name="GUARULHOS SUL" sheetId="30" r:id="rId29"/>
    <sheet name="ITAPECERICA DA SERRA" sheetId="31" r:id="rId30"/>
    <sheet name="ITAPETININGA" sheetId="32" r:id="rId31"/>
    <sheet name="ITAPEVA" sheetId="33" r:id="rId32"/>
    <sheet name="ITAPEVI" sheetId="34" r:id="rId33"/>
    <sheet name="ITAQUAQUECETUBA" sheetId="35" r:id="rId34"/>
    <sheet name="ITARARÉ" sheetId="36" r:id="rId35"/>
    <sheet name="ITU" sheetId="37" r:id="rId36"/>
    <sheet name="JABOTICABAL" sheetId="38" r:id="rId37"/>
    <sheet name="JACAREÍ" sheetId="39" r:id="rId38"/>
    <sheet name="JALES" sheetId="40" r:id="rId39"/>
    <sheet name="JAU" sheetId="41" r:id="rId40"/>
    <sheet name="JOSÉ BONIFÁCIO" sheetId="42" r:id="rId41"/>
    <sheet name="JUNDIAÍ" sheetId="43" r:id="rId42"/>
    <sheet name="LESTE 1" sheetId="44" r:id="rId43"/>
    <sheet name="LESTE 2" sheetId="45" r:id="rId44"/>
    <sheet name="LESTE 3" sheetId="46" r:id="rId45"/>
    <sheet name="LESTE 4" sheetId="47" r:id="rId46"/>
    <sheet name="LESTE 5" sheetId="48" r:id="rId47"/>
    <sheet name="LIMEIRA" sheetId="49" r:id="rId48"/>
    <sheet name="LINS" sheetId="50" r:id="rId49"/>
    <sheet name="MARÍLIA" sheetId="51" r:id="rId50"/>
    <sheet name="MAUÁ" sheetId="52" r:id="rId51"/>
    <sheet name="MIRACATU" sheetId="53" r:id="rId52"/>
    <sheet name="MIRANTE DO PARANAPANEMA" sheetId="54" r:id="rId53"/>
    <sheet name="MOGI DAS CRUZES" sheetId="55" r:id="rId54"/>
    <sheet name="MOGI MIRIM" sheetId="56" r:id="rId55"/>
    <sheet name="NORTE 1" sheetId="57" r:id="rId56"/>
    <sheet name="NORTE 2" sheetId="58" r:id="rId57"/>
    <sheet name="OSASCO" sheetId="59" r:id="rId58"/>
    <sheet name="OURINHOS" sheetId="60" r:id="rId59"/>
    <sheet name="PENÁPOLIS" sheetId="61" r:id="rId60"/>
    <sheet name="PINDAMONHANGABA" sheetId="62" r:id="rId61"/>
    <sheet name="PIRACICABA" sheetId="63" r:id="rId62"/>
    <sheet name="PIRAJÚ" sheetId="64" r:id="rId63"/>
    <sheet name="PIRASSUNUNGA" sheetId="65" r:id="rId64"/>
    <sheet name="PRESIDENTE PRUDENTE" sheetId="66" r:id="rId65"/>
    <sheet name="REGISTRO" sheetId="67" r:id="rId66"/>
    <sheet name="RIBEIRÃO PRETO" sheetId="68" r:id="rId67"/>
    <sheet name="SANTA ANASTÁCIO" sheetId="69" r:id="rId68"/>
    <sheet name="SANTO ANDRÉ" sheetId="70" r:id="rId69"/>
    <sheet name="SANTOS" sheetId="71" r:id="rId70"/>
    <sheet name="SÃO BERNARDO DO CAMPO" sheetId="72" r:id="rId71"/>
    <sheet name="SÃO CARLOS" sheetId="73" r:id="rId72"/>
    <sheet name="SÃO JOÃO DA BOA VISTA" sheetId="74" r:id="rId73"/>
    <sheet name="SÃO JOAQUIM DA BARRA" sheetId="75" r:id="rId74"/>
    <sheet name="SÃO JOSÉ DO RIO PRETO" sheetId="76" r:id="rId75"/>
    <sheet name="SÃO JOSÉ DOS CAMPOS" sheetId="77" r:id="rId76"/>
    <sheet name="SÃO ROQUE" sheetId="78" r:id="rId77"/>
    <sheet name="SÃO VICENTE" sheetId="79" r:id="rId78"/>
    <sheet name="SERTÃOZINHO" sheetId="80" r:id="rId79"/>
    <sheet name="SOROCABA" sheetId="81" r:id="rId80"/>
    <sheet name="SUL 1" sheetId="82" r:id="rId81"/>
    <sheet name="SUL 2" sheetId="83" r:id="rId82"/>
    <sheet name="SUL 3" sheetId="84" r:id="rId83"/>
    <sheet name="SUMARÉ" sheetId="85" r:id="rId84"/>
    <sheet name="SUZANO" sheetId="86" r:id="rId85"/>
    <sheet name="TABOÃO DA SERRA" sheetId="87" r:id="rId86"/>
    <sheet name="TAQUARITINGA" sheetId="88" r:id="rId87"/>
    <sheet name="TAUBATÉ" sheetId="89" r:id="rId88"/>
    <sheet name="TUPÃ" sheetId="90" r:id="rId89"/>
    <sheet name="VOTORANTIM" sheetId="91" r:id="rId90"/>
    <sheet name="VOTUPORANGA" sheetId="92" r:id="rId91"/>
  </sheets>
  <externalReferences>
    <externalReference r:id="rId92"/>
    <externalReference r:id="rId93"/>
  </externalReferences>
  <calcPr calcId="145621"/>
</workbook>
</file>

<file path=xl/calcChain.xml><?xml version="1.0" encoding="utf-8"?>
<calcChain xmlns="http://schemas.openxmlformats.org/spreadsheetml/2006/main">
  <c r="AC34" i="92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E33"/>
  <c r="AF33" s="1"/>
  <c r="AD33"/>
  <c r="AE32"/>
  <c r="AD32"/>
  <c r="AF32" s="1"/>
  <c r="AE31"/>
  <c r="AD31"/>
  <c r="AE30"/>
  <c r="AD30"/>
  <c r="AF30" s="1"/>
  <c r="AE29"/>
  <c r="AD29"/>
  <c r="AE28"/>
  <c r="AD28"/>
  <c r="AF28" s="1"/>
  <c r="AE27"/>
  <c r="AD27"/>
  <c r="AF27" s="1"/>
  <c r="AE26"/>
  <c r="AD26"/>
  <c r="AF26" s="1"/>
  <c r="AE25"/>
  <c r="AF25" s="1"/>
  <c r="AD25"/>
  <c r="AE24"/>
  <c r="AD24"/>
  <c r="AF24" s="1"/>
  <c r="AE23"/>
  <c r="AD23"/>
  <c r="AE22"/>
  <c r="AD22"/>
  <c r="AF22" s="1"/>
  <c r="AF21"/>
  <c r="AE21"/>
  <c r="AD21"/>
  <c r="AE20"/>
  <c r="AD20"/>
  <c r="AF20" s="1"/>
  <c r="AE19"/>
  <c r="AD19"/>
  <c r="AF19" s="1"/>
  <c r="AE18"/>
  <c r="AD18"/>
  <c r="AF18" s="1"/>
  <c r="AE17"/>
  <c r="AD17"/>
  <c r="AF17" s="1"/>
  <c r="AE16"/>
  <c r="AD16"/>
  <c r="AE15"/>
  <c r="AD15"/>
  <c r="AF15" s="1"/>
  <c r="AE14"/>
  <c r="AD14"/>
  <c r="AE13"/>
  <c r="AD13"/>
  <c r="AF13" s="1"/>
  <c r="AE12"/>
  <c r="AD12"/>
  <c r="AF12" s="1"/>
  <c r="AE11"/>
  <c r="AD11"/>
  <c r="AF11" s="1"/>
  <c r="AE10"/>
  <c r="AD10"/>
  <c r="AF10" s="1"/>
  <c r="AE9"/>
  <c r="AF9" s="1"/>
  <c r="AD9"/>
  <c r="AE8"/>
  <c r="AD8"/>
  <c r="AE7"/>
  <c r="AD7"/>
  <c r="AE6"/>
  <c r="AD6"/>
  <c r="AF6" s="1"/>
  <c r="AF5"/>
  <c r="AE5"/>
  <c r="AD5"/>
  <c r="AE4"/>
  <c r="AD4"/>
  <c r="AD34" s="1"/>
  <c r="AF31" l="1"/>
  <c r="AF29"/>
  <c r="AF8"/>
  <c r="AE34"/>
  <c r="AF7"/>
  <c r="AF14"/>
  <c r="AF16"/>
  <c r="AF23"/>
  <c r="AF4"/>
  <c r="AF34" l="1"/>
  <c r="AC43" i="91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AE42"/>
  <c r="AD42"/>
  <c r="AE41"/>
  <c r="AD41"/>
  <c r="AE40"/>
  <c r="AD40"/>
  <c r="AE39"/>
  <c r="AD39"/>
  <c r="AF39" s="1"/>
  <c r="AE38"/>
  <c r="AD38"/>
  <c r="AE37"/>
  <c r="AD37"/>
  <c r="AF37" s="1"/>
  <c r="AE36"/>
  <c r="AF36" s="1"/>
  <c r="AD36"/>
  <c r="AE35"/>
  <c r="AD35"/>
  <c r="AF35" s="1"/>
  <c r="AE34"/>
  <c r="AD34"/>
  <c r="AE33"/>
  <c r="AD33"/>
  <c r="AF33" s="1"/>
  <c r="AE32"/>
  <c r="AF32" s="1"/>
  <c r="AD32"/>
  <c r="AE31"/>
  <c r="AD31"/>
  <c r="AF31" s="1"/>
  <c r="AE30"/>
  <c r="AD30"/>
  <c r="AE29"/>
  <c r="AD29"/>
  <c r="AF29" s="1"/>
  <c r="AE28"/>
  <c r="AF28" s="1"/>
  <c r="AD28"/>
  <c r="AE27"/>
  <c r="AD27"/>
  <c r="AF27" s="1"/>
  <c r="AE26"/>
  <c r="AD26"/>
  <c r="AE25"/>
  <c r="AD25"/>
  <c r="AF25" s="1"/>
  <c r="AE24"/>
  <c r="AF24" s="1"/>
  <c r="AD24"/>
  <c r="AE23"/>
  <c r="AD23"/>
  <c r="AF23" s="1"/>
  <c r="AE22"/>
  <c r="AD22"/>
  <c r="AE21"/>
  <c r="AD21"/>
  <c r="AF21" s="1"/>
  <c r="AE20"/>
  <c r="AF20" s="1"/>
  <c r="AD20"/>
  <c r="AE19"/>
  <c r="AD19"/>
  <c r="AF19" s="1"/>
  <c r="AE18"/>
  <c r="AD18"/>
  <c r="AE17"/>
  <c r="AD17"/>
  <c r="AF17" s="1"/>
  <c r="AE16"/>
  <c r="AF16" s="1"/>
  <c r="AD16"/>
  <c r="AE15"/>
  <c r="AD15"/>
  <c r="AF15" s="1"/>
  <c r="AE14"/>
  <c r="AD14"/>
  <c r="AE13"/>
  <c r="AD13"/>
  <c r="AF13" s="1"/>
  <c r="AE12"/>
  <c r="AF12" s="1"/>
  <c r="AD12"/>
  <c r="AE11"/>
  <c r="AD11"/>
  <c r="AF11" s="1"/>
  <c r="AE10"/>
  <c r="AD10"/>
  <c r="AE9"/>
  <c r="AD9"/>
  <c r="AF9" s="1"/>
  <c r="AE8"/>
  <c r="AF8" s="1"/>
  <c r="AD8"/>
  <c r="AE7"/>
  <c r="AD7"/>
  <c r="AF7" s="1"/>
  <c r="AE6"/>
  <c r="AD6"/>
  <c r="AE5"/>
  <c r="AD5"/>
  <c r="AF5" s="1"/>
  <c r="AE4"/>
  <c r="AF4" s="1"/>
  <c r="AD4"/>
  <c r="AF41" l="1"/>
  <c r="AD43"/>
  <c r="AF6"/>
  <c r="AF10"/>
  <c r="AF14"/>
  <c r="AF18"/>
  <c r="AF22"/>
  <c r="AF26"/>
  <c r="AF30"/>
  <c r="AF34"/>
  <c r="AF38"/>
  <c r="AF40"/>
  <c r="AF42"/>
  <c r="AF43"/>
  <c r="AE43"/>
  <c r="AC42" i="90" l="1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AE41"/>
  <c r="AF41" s="1"/>
  <c r="AD41"/>
  <c r="AE40"/>
  <c r="AD40"/>
  <c r="AF40" s="1"/>
  <c r="AE39"/>
  <c r="AD39"/>
  <c r="AE38"/>
  <c r="AD38"/>
  <c r="AF38" s="1"/>
  <c r="AE37"/>
  <c r="AD37"/>
  <c r="AE36"/>
  <c r="AD36"/>
  <c r="AF36" s="1"/>
  <c r="AE35"/>
  <c r="AD35"/>
  <c r="AF35" s="1"/>
  <c r="AE34"/>
  <c r="AD34"/>
  <c r="AF34" s="1"/>
  <c r="AE33"/>
  <c r="AD33"/>
  <c r="AE32"/>
  <c r="AD32"/>
  <c r="AF32" s="1"/>
  <c r="AE31"/>
  <c r="AD31"/>
  <c r="AF31" s="1"/>
  <c r="AE30"/>
  <c r="AD30"/>
  <c r="AF30" s="1"/>
  <c r="AE29"/>
  <c r="AD29"/>
  <c r="AE28"/>
  <c r="AD28"/>
  <c r="AF28" s="1"/>
  <c r="AE27"/>
  <c r="AD27"/>
  <c r="AF27" s="1"/>
  <c r="AE26"/>
  <c r="AD26"/>
  <c r="AF26" s="1"/>
  <c r="AE25"/>
  <c r="AD25"/>
  <c r="AE24"/>
  <c r="AD24"/>
  <c r="AF24" s="1"/>
  <c r="AE23"/>
  <c r="AD23"/>
  <c r="AF23" s="1"/>
  <c r="AE22"/>
  <c r="AD22"/>
  <c r="AF22" s="1"/>
  <c r="AE21"/>
  <c r="AF21" s="1"/>
  <c r="AD21"/>
  <c r="AE20"/>
  <c r="AD20"/>
  <c r="AE19"/>
  <c r="AD19"/>
  <c r="AE18"/>
  <c r="AD18"/>
  <c r="AE17"/>
  <c r="AD17"/>
  <c r="AF17" s="1"/>
  <c r="AE16"/>
  <c r="AD16"/>
  <c r="AF16" s="1"/>
  <c r="AE15"/>
  <c r="AD15"/>
  <c r="AF15" s="1"/>
  <c r="AE14"/>
  <c r="AD14"/>
  <c r="AF14" s="1"/>
  <c r="AE13"/>
  <c r="AD13"/>
  <c r="AF13" s="1"/>
  <c r="AE12"/>
  <c r="AD12"/>
  <c r="AE11"/>
  <c r="AD11"/>
  <c r="AE10"/>
  <c r="AD10"/>
  <c r="AE9"/>
  <c r="AD9"/>
  <c r="AF9" s="1"/>
  <c r="AE8"/>
  <c r="AD8"/>
  <c r="AF8" s="1"/>
  <c r="AE7"/>
  <c r="AD7"/>
  <c r="AF7" s="1"/>
  <c r="AE6"/>
  <c r="AD6"/>
  <c r="AF6" s="1"/>
  <c r="AE5"/>
  <c r="AF5" s="1"/>
  <c r="AD5"/>
  <c r="AE4"/>
  <c r="AD4"/>
  <c r="AD42" s="1"/>
  <c r="AF39" l="1"/>
  <c r="AF11"/>
  <c r="AF18"/>
  <c r="AF20"/>
  <c r="AF25"/>
  <c r="AF29"/>
  <c r="AF33"/>
  <c r="AF37"/>
  <c r="AE42"/>
  <c r="AF10"/>
  <c r="AF12"/>
  <c r="AF19"/>
  <c r="AF4"/>
  <c r="AF42" s="1"/>
  <c r="AC47" i="89" l="1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AE46"/>
  <c r="AF46" s="1"/>
  <c r="AD46"/>
  <c r="AE45"/>
  <c r="AD45"/>
  <c r="AF45" s="1"/>
  <c r="AE44"/>
  <c r="AD44"/>
  <c r="AE43"/>
  <c r="AD43"/>
  <c r="AF43" s="1"/>
  <c r="AE42"/>
  <c r="AD42"/>
  <c r="AF42" s="1"/>
  <c r="AE41"/>
  <c r="AF41" s="1"/>
  <c r="AD41"/>
  <c r="AE40"/>
  <c r="AD40"/>
  <c r="AF40" s="1"/>
  <c r="AE39"/>
  <c r="AD39"/>
  <c r="AE38"/>
  <c r="AD38"/>
  <c r="AF38" s="1"/>
  <c r="AE37"/>
  <c r="AF37" s="1"/>
  <c r="AD37"/>
  <c r="AE36"/>
  <c r="AD36"/>
  <c r="AF36" s="1"/>
  <c r="AE35"/>
  <c r="AD35"/>
  <c r="AE34"/>
  <c r="AD34"/>
  <c r="AF34" s="1"/>
  <c r="AE33"/>
  <c r="AD33"/>
  <c r="AF33" s="1"/>
  <c r="AE32"/>
  <c r="AD32"/>
  <c r="AE31"/>
  <c r="AD31"/>
  <c r="AF31" s="1"/>
  <c r="AF30"/>
  <c r="AE30"/>
  <c r="AD30"/>
  <c r="AE29"/>
  <c r="AD29"/>
  <c r="AF29" s="1"/>
  <c r="AE28"/>
  <c r="AD28"/>
  <c r="AE27"/>
  <c r="AD27"/>
  <c r="AF27" s="1"/>
  <c r="AE26"/>
  <c r="AD26"/>
  <c r="AF26" s="1"/>
  <c r="AE25"/>
  <c r="AD25"/>
  <c r="AE24"/>
  <c r="AD24"/>
  <c r="AF24" s="1"/>
  <c r="AE23"/>
  <c r="AD23"/>
  <c r="AE22"/>
  <c r="AD22"/>
  <c r="AF22" s="1"/>
  <c r="AE21"/>
  <c r="AD21"/>
  <c r="AE20"/>
  <c r="AD20"/>
  <c r="AF20" s="1"/>
  <c r="AE19"/>
  <c r="AD19"/>
  <c r="AE18"/>
  <c r="AD18"/>
  <c r="AF18" s="1"/>
  <c r="AE17"/>
  <c r="AD17"/>
  <c r="AE16"/>
  <c r="AD16"/>
  <c r="AE15"/>
  <c r="AD15"/>
  <c r="AF15" s="1"/>
  <c r="AE14"/>
  <c r="AF14" s="1"/>
  <c r="AD14"/>
  <c r="AE13"/>
  <c r="AD13"/>
  <c r="AE12"/>
  <c r="AD12"/>
  <c r="AE11"/>
  <c r="AD11"/>
  <c r="AF11" s="1"/>
  <c r="AE10"/>
  <c r="AD10"/>
  <c r="AF10" s="1"/>
  <c r="AE9"/>
  <c r="AF9" s="1"/>
  <c r="AD9"/>
  <c r="AE8"/>
  <c r="AD8"/>
  <c r="AF8" s="1"/>
  <c r="AE7"/>
  <c r="AD7"/>
  <c r="AE6"/>
  <c r="AD6"/>
  <c r="AF6" s="1"/>
  <c r="AE5"/>
  <c r="AE47" s="1"/>
  <c r="AD5"/>
  <c r="AE4"/>
  <c r="AD4"/>
  <c r="AF4" s="1"/>
  <c r="AF7" l="1"/>
  <c r="AF16"/>
  <c r="AF23"/>
  <c r="AF25"/>
  <c r="AF32"/>
  <c r="AF39"/>
  <c r="AF13"/>
  <c r="AF12"/>
  <c r="AF17"/>
  <c r="AF19"/>
  <c r="AF21"/>
  <c r="AF28"/>
  <c r="AF35"/>
  <c r="AF44"/>
  <c r="AF5"/>
  <c r="AF47" s="1"/>
  <c r="AD47"/>
  <c r="AC40" i="88" l="1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AE39"/>
  <c r="AD39"/>
  <c r="AE38"/>
  <c r="AD38"/>
  <c r="AF38" s="1"/>
  <c r="AE37"/>
  <c r="AD37"/>
  <c r="AE36"/>
  <c r="AD36"/>
  <c r="AF36" s="1"/>
  <c r="AE35"/>
  <c r="AF35" s="1"/>
  <c r="AD35"/>
  <c r="AE34"/>
  <c r="AD34"/>
  <c r="AF34" s="1"/>
  <c r="AE33"/>
  <c r="AD33"/>
  <c r="AF33" s="1"/>
  <c r="AE32"/>
  <c r="AD32"/>
  <c r="AF32" s="1"/>
  <c r="AE31"/>
  <c r="AD31"/>
  <c r="AE30"/>
  <c r="AF30" s="1"/>
  <c r="AD30"/>
  <c r="AE29"/>
  <c r="AD29"/>
  <c r="AF29" s="1"/>
  <c r="AE28"/>
  <c r="AD28"/>
  <c r="AE27"/>
  <c r="AD27"/>
  <c r="AE26"/>
  <c r="AD26"/>
  <c r="AF26" s="1"/>
  <c r="AE25"/>
  <c r="AD25"/>
  <c r="AF25" s="1"/>
  <c r="AE24"/>
  <c r="AD24"/>
  <c r="AF24" s="1"/>
  <c r="AE23"/>
  <c r="AD23"/>
  <c r="AE22"/>
  <c r="AD22"/>
  <c r="AF22" s="1"/>
  <c r="AE21"/>
  <c r="AD21"/>
  <c r="AE20"/>
  <c r="AD20"/>
  <c r="AF20" s="1"/>
  <c r="AE19"/>
  <c r="AF19" s="1"/>
  <c r="AD19"/>
  <c r="AE18"/>
  <c r="AD18"/>
  <c r="AF18" s="1"/>
  <c r="AE17"/>
  <c r="AD17"/>
  <c r="AF17" s="1"/>
  <c r="AE16"/>
  <c r="AD16"/>
  <c r="AF16" s="1"/>
  <c r="AE15"/>
  <c r="AD15"/>
  <c r="AE14"/>
  <c r="AF14" s="1"/>
  <c r="AD14"/>
  <c r="AE13"/>
  <c r="AD13"/>
  <c r="AF13" s="1"/>
  <c r="AE12"/>
  <c r="AD12"/>
  <c r="AE11"/>
  <c r="AD11"/>
  <c r="AF10"/>
  <c r="AE10"/>
  <c r="AD10"/>
  <c r="AE9"/>
  <c r="AD9"/>
  <c r="AF9" s="1"/>
  <c r="AE8"/>
  <c r="AD8"/>
  <c r="AF8" s="1"/>
  <c r="AE7"/>
  <c r="AD7"/>
  <c r="AE6"/>
  <c r="AD6"/>
  <c r="AF6" s="1"/>
  <c r="AE5"/>
  <c r="AD5"/>
  <c r="AE4"/>
  <c r="AD4"/>
  <c r="AD40" s="1"/>
  <c r="AF7" l="1"/>
  <c r="AF23"/>
  <c r="AF39"/>
  <c r="AF11"/>
  <c r="AF27"/>
  <c r="AE40"/>
  <c r="AF5"/>
  <c r="AF12"/>
  <c r="AF15"/>
  <c r="AF21"/>
  <c r="AF28"/>
  <c r="AF31"/>
  <c r="AF37"/>
  <c r="AF4"/>
  <c r="AF40" l="1"/>
  <c r="AC73" i="87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E72"/>
  <c r="AD72"/>
  <c r="AF72" s="1"/>
  <c r="AE71"/>
  <c r="AD71"/>
  <c r="AF71" s="1"/>
  <c r="AE70"/>
  <c r="AD70"/>
  <c r="AF70" s="1"/>
  <c r="AE69"/>
  <c r="AD69"/>
  <c r="AE68"/>
  <c r="AD68"/>
  <c r="AF68" s="1"/>
  <c r="AE67"/>
  <c r="AD67"/>
  <c r="AF67" s="1"/>
  <c r="AE66"/>
  <c r="AD66"/>
  <c r="AF66" s="1"/>
  <c r="AE65"/>
  <c r="AD65"/>
  <c r="AE64"/>
  <c r="AD64"/>
  <c r="AF64" s="1"/>
  <c r="AE63"/>
  <c r="AD63"/>
  <c r="AF63" s="1"/>
  <c r="AE62"/>
  <c r="AD62"/>
  <c r="AE61"/>
  <c r="AD61"/>
  <c r="AF61" s="1"/>
  <c r="AE60"/>
  <c r="AD60"/>
  <c r="AE59"/>
  <c r="AD59"/>
  <c r="AF59" s="1"/>
  <c r="AE58"/>
  <c r="AD58"/>
  <c r="AE57"/>
  <c r="AD57"/>
  <c r="AF57" s="1"/>
  <c r="AE56"/>
  <c r="AD56"/>
  <c r="AF56" s="1"/>
  <c r="AE55"/>
  <c r="AD55"/>
  <c r="AF55" s="1"/>
  <c r="AE54"/>
  <c r="AD54"/>
  <c r="AE53"/>
  <c r="AD53"/>
  <c r="AE52"/>
  <c r="AD52"/>
  <c r="AE51"/>
  <c r="AD51"/>
  <c r="AF51" s="1"/>
  <c r="AE50"/>
  <c r="AD50"/>
  <c r="AE49"/>
  <c r="AD49"/>
  <c r="AF49" s="1"/>
  <c r="AE48"/>
  <c r="AD48"/>
  <c r="AF48" s="1"/>
  <c r="AE47"/>
  <c r="AD47"/>
  <c r="AF47" s="1"/>
  <c r="AE46"/>
  <c r="AD46"/>
  <c r="AE45"/>
  <c r="AD45"/>
  <c r="AE44"/>
  <c r="AD44"/>
  <c r="AE43"/>
  <c r="AD43"/>
  <c r="AF43" s="1"/>
  <c r="AE42"/>
  <c r="AD42"/>
  <c r="AF42" s="1"/>
  <c r="AE41"/>
  <c r="AD41"/>
  <c r="AF41" s="1"/>
  <c r="AE40"/>
  <c r="AD40"/>
  <c r="AF40" s="1"/>
  <c r="AE39"/>
  <c r="AD39"/>
  <c r="AF39" s="1"/>
  <c r="AE38"/>
  <c r="AD38"/>
  <c r="AE37"/>
  <c r="AD37"/>
  <c r="AE36"/>
  <c r="AD36"/>
  <c r="AE35"/>
  <c r="AD35"/>
  <c r="AF35" s="1"/>
  <c r="AE34"/>
  <c r="AD34"/>
  <c r="AF34" s="1"/>
  <c r="AE33"/>
  <c r="AD33"/>
  <c r="AF33" s="1"/>
  <c r="AE32"/>
  <c r="AD32"/>
  <c r="AF32" s="1"/>
  <c r="AE31"/>
  <c r="AD31"/>
  <c r="AF31" s="1"/>
  <c r="AE30"/>
  <c r="AD30"/>
  <c r="AE29"/>
  <c r="AD29"/>
  <c r="AE28"/>
  <c r="AD28"/>
  <c r="AF28" s="1"/>
  <c r="AE27"/>
  <c r="AD27"/>
  <c r="AF27" s="1"/>
  <c r="AE26"/>
  <c r="AD26"/>
  <c r="AF26" s="1"/>
  <c r="AE25"/>
  <c r="AD25"/>
  <c r="AF25" s="1"/>
  <c r="AE24"/>
  <c r="AD24"/>
  <c r="AF24" s="1"/>
  <c r="AE23"/>
  <c r="AD23"/>
  <c r="AF23" s="1"/>
  <c r="AE22"/>
  <c r="AD22"/>
  <c r="AE21"/>
  <c r="AD21"/>
  <c r="AF21" s="1"/>
  <c r="AE20"/>
  <c r="AD20"/>
  <c r="AE19"/>
  <c r="AD19"/>
  <c r="AF19" s="1"/>
  <c r="AE18"/>
  <c r="AD18"/>
  <c r="AF18" s="1"/>
  <c r="AE17"/>
  <c r="AD17"/>
  <c r="AF17" s="1"/>
  <c r="AE16"/>
  <c r="AD16"/>
  <c r="AF16" s="1"/>
  <c r="AE15"/>
  <c r="AF15" s="1"/>
  <c r="AD15"/>
  <c r="AE14"/>
  <c r="AD14"/>
  <c r="AF14" s="1"/>
  <c r="AE13"/>
  <c r="AD13"/>
  <c r="AE12"/>
  <c r="AD12"/>
  <c r="AF12" s="1"/>
  <c r="AE11"/>
  <c r="AD11"/>
  <c r="AF11" s="1"/>
  <c r="AE10"/>
  <c r="AD10"/>
  <c r="AF10" s="1"/>
  <c r="AE9"/>
  <c r="AD9"/>
  <c r="AF9" s="1"/>
  <c r="AE8"/>
  <c r="AD8"/>
  <c r="AF8" s="1"/>
  <c r="AE7"/>
  <c r="AD7"/>
  <c r="AE6"/>
  <c r="AD6"/>
  <c r="AF6" s="1"/>
  <c r="AE5"/>
  <c r="AD5"/>
  <c r="AF5" s="1"/>
  <c r="AE4"/>
  <c r="AE73" s="1"/>
  <c r="AD4"/>
  <c r="AF4" l="1"/>
  <c r="AF30"/>
  <c r="AF37"/>
  <c r="AF44"/>
  <c r="AF46"/>
  <c r="AF53"/>
  <c r="AF60"/>
  <c r="AF62"/>
  <c r="AF69"/>
  <c r="AF50"/>
  <c r="AD73"/>
  <c r="AF7"/>
  <c r="AF13"/>
  <c r="AF20"/>
  <c r="AF22"/>
  <c r="AF29"/>
  <c r="AF36"/>
  <c r="AF38"/>
  <c r="AF45"/>
  <c r="AF52"/>
  <c r="AF54"/>
  <c r="AF58"/>
  <c r="AF65"/>
  <c r="AF73"/>
  <c r="AC66" i="86" l="1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AE65"/>
  <c r="AD65"/>
  <c r="AF65" s="1"/>
  <c r="AE64"/>
  <c r="AD64"/>
  <c r="AF64" s="1"/>
  <c r="AE63"/>
  <c r="AD63"/>
  <c r="AF63" s="1"/>
  <c r="AE62"/>
  <c r="AD62"/>
  <c r="AF62" s="1"/>
  <c r="AE61"/>
  <c r="AD61"/>
  <c r="AF61" s="1"/>
  <c r="AE60"/>
  <c r="AD60"/>
  <c r="AF60" s="1"/>
  <c r="AE59"/>
  <c r="AF59" s="1"/>
  <c r="AD59"/>
  <c r="AE58"/>
  <c r="AD58"/>
  <c r="AE57"/>
  <c r="AD57"/>
  <c r="AE56"/>
  <c r="AD56"/>
  <c r="AF56" s="1"/>
  <c r="AE55"/>
  <c r="AD55"/>
  <c r="AE54"/>
  <c r="AD54"/>
  <c r="AF54" s="1"/>
  <c r="AE53"/>
  <c r="AD53"/>
  <c r="AF53" s="1"/>
  <c r="AE52"/>
  <c r="AD52"/>
  <c r="AF52" s="1"/>
  <c r="AE51"/>
  <c r="AF51" s="1"/>
  <c r="AD51"/>
  <c r="AE50"/>
  <c r="AD50"/>
  <c r="AE49"/>
  <c r="AD49"/>
  <c r="AE48"/>
  <c r="AD48"/>
  <c r="AF48" s="1"/>
  <c r="AE47"/>
  <c r="AD47"/>
  <c r="AE46"/>
  <c r="AD46"/>
  <c r="AF46" s="1"/>
  <c r="AE45"/>
  <c r="AD45"/>
  <c r="AF45" s="1"/>
  <c r="AE44"/>
  <c r="AD44"/>
  <c r="AF44" s="1"/>
  <c r="AE43"/>
  <c r="AF43" s="1"/>
  <c r="AD43"/>
  <c r="AE42"/>
  <c r="AD42"/>
  <c r="AE41"/>
  <c r="AD41"/>
  <c r="AE40"/>
  <c r="AD40"/>
  <c r="AF40" s="1"/>
  <c r="AE39"/>
  <c r="AD39"/>
  <c r="AE38"/>
  <c r="AD38"/>
  <c r="AF38" s="1"/>
  <c r="AE37"/>
  <c r="AD37"/>
  <c r="AF37" s="1"/>
  <c r="AE36"/>
  <c r="AD36"/>
  <c r="AF36" s="1"/>
  <c r="AE35"/>
  <c r="AF35" s="1"/>
  <c r="AD35"/>
  <c r="AE34"/>
  <c r="AD34"/>
  <c r="AE33"/>
  <c r="AD33"/>
  <c r="AE32"/>
  <c r="AD32"/>
  <c r="AF32" s="1"/>
  <c r="AE31"/>
  <c r="AD31"/>
  <c r="AE30"/>
  <c r="AD30"/>
  <c r="AF30" s="1"/>
  <c r="AE29"/>
  <c r="AD29"/>
  <c r="AF29" s="1"/>
  <c r="AE28"/>
  <c r="AD28"/>
  <c r="AF28" s="1"/>
  <c r="AE27"/>
  <c r="AF27" s="1"/>
  <c r="AD27"/>
  <c r="AE26"/>
  <c r="AD26"/>
  <c r="AE25"/>
  <c r="AD25"/>
  <c r="AE24"/>
  <c r="AD24"/>
  <c r="AF24" s="1"/>
  <c r="AE23"/>
  <c r="AD23"/>
  <c r="AE22"/>
  <c r="AD22"/>
  <c r="AF22" s="1"/>
  <c r="AE21"/>
  <c r="AD21"/>
  <c r="AF21" s="1"/>
  <c r="AE20"/>
  <c r="AD20"/>
  <c r="AF20" s="1"/>
  <c r="AE19"/>
  <c r="AF19" s="1"/>
  <c r="AD19"/>
  <c r="AE18"/>
  <c r="AD18"/>
  <c r="AE17"/>
  <c r="AD17"/>
  <c r="AE16"/>
  <c r="AD16"/>
  <c r="AF16" s="1"/>
  <c r="AE15"/>
  <c r="AD15"/>
  <c r="AE14"/>
  <c r="AD14"/>
  <c r="AF14" s="1"/>
  <c r="AE13"/>
  <c r="AD13"/>
  <c r="AF13" s="1"/>
  <c r="AE12"/>
  <c r="AD12"/>
  <c r="AF12" s="1"/>
  <c r="AE11"/>
  <c r="AF11" s="1"/>
  <c r="AD11"/>
  <c r="AE10"/>
  <c r="AD10"/>
  <c r="AE9"/>
  <c r="AD9"/>
  <c r="AE8"/>
  <c r="AD8"/>
  <c r="AF8" s="1"/>
  <c r="AE7"/>
  <c r="AD7"/>
  <c r="AE6"/>
  <c r="AD6"/>
  <c r="AF6" s="1"/>
  <c r="AE5"/>
  <c r="AD5"/>
  <c r="AF5" s="1"/>
  <c r="AE4"/>
  <c r="AE66" s="1"/>
  <c r="AD4"/>
  <c r="AF4" l="1"/>
  <c r="AF10"/>
  <c r="AF15"/>
  <c r="AF17"/>
  <c r="AF26"/>
  <c r="AF31"/>
  <c r="AF33"/>
  <c r="AF42"/>
  <c r="AF47"/>
  <c r="AF49"/>
  <c r="AF58"/>
  <c r="AD66"/>
  <c r="AF7"/>
  <c r="AF9"/>
  <c r="AF18"/>
  <c r="AF23"/>
  <c r="AF25"/>
  <c r="AF34"/>
  <c r="AF39"/>
  <c r="AF41"/>
  <c r="AF50"/>
  <c r="AF55"/>
  <c r="AF57"/>
  <c r="AF66"/>
  <c r="AC67" i="85" l="1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AE66"/>
  <c r="AD66"/>
  <c r="AF66" s="1"/>
  <c r="AE65"/>
  <c r="AD65"/>
  <c r="AF65" s="1"/>
  <c r="AE64"/>
  <c r="AD64"/>
  <c r="AF64" s="1"/>
  <c r="AE63"/>
  <c r="AD63"/>
  <c r="AF63" s="1"/>
  <c r="AE62"/>
  <c r="AD62"/>
  <c r="AF62" s="1"/>
  <c r="AE61"/>
  <c r="AD61"/>
  <c r="AF61" s="1"/>
  <c r="AE60"/>
  <c r="AD60"/>
  <c r="AE59"/>
  <c r="AD59"/>
  <c r="AE58"/>
  <c r="AD58"/>
  <c r="AE57"/>
  <c r="AD57"/>
  <c r="AF57" s="1"/>
  <c r="AE56"/>
  <c r="AD56"/>
  <c r="AF56" s="1"/>
  <c r="AE55"/>
  <c r="AD55"/>
  <c r="AF55" s="1"/>
  <c r="AE54"/>
  <c r="AD54"/>
  <c r="AF54" s="1"/>
  <c r="AE53"/>
  <c r="AD53"/>
  <c r="AF53" s="1"/>
  <c r="AE52"/>
  <c r="AD52"/>
  <c r="AE51"/>
  <c r="AD51"/>
  <c r="AE50"/>
  <c r="AD50"/>
  <c r="AE49"/>
  <c r="AD49"/>
  <c r="AF49" s="1"/>
  <c r="AE48"/>
  <c r="AD48"/>
  <c r="AF48" s="1"/>
  <c r="AE47"/>
  <c r="AD47"/>
  <c r="AF47" s="1"/>
  <c r="AE46"/>
  <c r="AD46"/>
  <c r="AF46" s="1"/>
  <c r="AE45"/>
  <c r="AD45"/>
  <c r="AF45" s="1"/>
  <c r="AE44"/>
  <c r="AD44"/>
  <c r="AE43"/>
  <c r="AD43"/>
  <c r="AE42"/>
  <c r="AD42"/>
  <c r="AE41"/>
  <c r="AD41"/>
  <c r="AF41" s="1"/>
  <c r="AE40"/>
  <c r="AD40"/>
  <c r="AF40" s="1"/>
  <c r="AE39"/>
  <c r="AD39"/>
  <c r="AF39" s="1"/>
  <c r="AE38"/>
  <c r="AD38"/>
  <c r="AF38" s="1"/>
  <c r="AE37"/>
  <c r="AD37"/>
  <c r="AF37" s="1"/>
  <c r="AE36"/>
  <c r="AD36"/>
  <c r="AE35"/>
  <c r="AD35"/>
  <c r="AE34"/>
  <c r="AD34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E27"/>
  <c r="AD27"/>
  <c r="AE26"/>
  <c r="AD26"/>
  <c r="AE25"/>
  <c r="AD25"/>
  <c r="AF25" s="1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F17" s="1"/>
  <c r="AE16"/>
  <c r="AD16"/>
  <c r="AE15"/>
  <c r="AD15"/>
  <c r="AE14"/>
  <c r="AD14"/>
  <c r="AE13"/>
  <c r="AD13"/>
  <c r="AF13" s="1"/>
  <c r="AE12"/>
  <c r="AD12"/>
  <c r="AF12" s="1"/>
  <c r="AE11"/>
  <c r="AD11"/>
  <c r="AF11" s="1"/>
  <c r="AE10"/>
  <c r="AD10"/>
  <c r="AF10" s="1"/>
  <c r="AE9"/>
  <c r="AD9"/>
  <c r="AE8"/>
  <c r="AD8"/>
  <c r="AF8" s="1"/>
  <c r="AE7"/>
  <c r="AD7"/>
  <c r="AF7" s="1"/>
  <c r="AE6"/>
  <c r="AD6"/>
  <c r="AF6" s="1"/>
  <c r="AE5"/>
  <c r="AD5"/>
  <c r="AE4"/>
  <c r="AE67" s="1"/>
  <c r="AD4"/>
  <c r="AF4" s="1"/>
  <c r="AF14" l="1"/>
  <c r="AF16"/>
  <c r="AF21"/>
  <c r="AF27"/>
  <c r="AF34"/>
  <c r="AF36"/>
  <c r="AF43"/>
  <c r="AF50"/>
  <c r="AF52"/>
  <c r="AF59"/>
  <c r="AF5"/>
  <c r="AF67" s="1"/>
  <c r="AF9"/>
  <c r="AF15"/>
  <c r="AF26"/>
  <c r="AF28"/>
  <c r="AF35"/>
  <c r="AF42"/>
  <c r="AF44"/>
  <c r="AF51"/>
  <c r="AF58"/>
  <c r="AF60"/>
  <c r="AD67"/>
  <c r="AC112" i="84" l="1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AE111"/>
  <c r="AD111"/>
  <c r="AF111" s="1"/>
  <c r="AE110"/>
  <c r="AD110"/>
  <c r="AF110" s="1"/>
  <c r="AE109"/>
  <c r="AD109"/>
  <c r="AF109" s="1"/>
  <c r="AE108"/>
  <c r="AD108"/>
  <c r="AF108" s="1"/>
  <c r="AE107"/>
  <c r="AD107"/>
  <c r="AF107" s="1"/>
  <c r="AE106"/>
  <c r="AF106" s="1"/>
  <c r="AD106"/>
  <c r="AE105"/>
  <c r="AD105"/>
  <c r="AE104"/>
  <c r="AD104"/>
  <c r="AE103"/>
  <c r="AD103"/>
  <c r="AF102"/>
  <c r="AE102"/>
  <c r="AD102"/>
  <c r="AE101"/>
  <c r="AD101"/>
  <c r="AF101" s="1"/>
  <c r="AE100"/>
  <c r="AD100"/>
  <c r="AF100" s="1"/>
  <c r="AE99"/>
  <c r="AD99"/>
  <c r="AF99" s="1"/>
  <c r="AE98"/>
  <c r="AD98"/>
  <c r="AF98" s="1"/>
  <c r="AE97"/>
  <c r="AD97"/>
  <c r="AF97" s="1"/>
  <c r="AE96"/>
  <c r="AD96"/>
  <c r="AF96" s="1"/>
  <c r="AE95"/>
  <c r="AD95"/>
  <c r="AF95" s="1"/>
  <c r="AE94"/>
  <c r="AD94"/>
  <c r="AF94" s="1"/>
  <c r="AE93"/>
  <c r="AD93"/>
  <c r="AE92"/>
  <c r="AD92"/>
  <c r="AF92" s="1"/>
  <c r="AE91"/>
  <c r="AD91"/>
  <c r="AF91" s="1"/>
  <c r="AE90"/>
  <c r="AD90"/>
  <c r="AF90" s="1"/>
  <c r="AE89"/>
  <c r="AD89"/>
  <c r="AE88"/>
  <c r="AD88"/>
  <c r="AF88" s="1"/>
  <c r="AE87"/>
  <c r="AD87"/>
  <c r="AF87" s="1"/>
  <c r="AE86"/>
  <c r="AD86"/>
  <c r="AF86" s="1"/>
  <c r="AE85"/>
  <c r="AD85"/>
  <c r="AE84"/>
  <c r="AD84"/>
  <c r="AF84" s="1"/>
  <c r="AE83"/>
  <c r="AD83"/>
  <c r="AF83" s="1"/>
  <c r="AE82"/>
  <c r="AD82"/>
  <c r="AF82" s="1"/>
  <c r="AE81"/>
  <c r="AD81"/>
  <c r="AE80"/>
  <c r="AD80"/>
  <c r="AF80" s="1"/>
  <c r="AE79"/>
  <c r="AD79"/>
  <c r="AF79" s="1"/>
  <c r="AE78"/>
  <c r="AD78"/>
  <c r="AF78" s="1"/>
  <c r="AE77"/>
  <c r="AD77"/>
  <c r="AE76"/>
  <c r="AD76"/>
  <c r="AF76" s="1"/>
  <c r="AE75"/>
  <c r="AD75"/>
  <c r="AF75" s="1"/>
  <c r="AE74"/>
  <c r="AD74"/>
  <c r="AF74" s="1"/>
  <c r="AE73"/>
  <c r="AD73"/>
  <c r="AE72"/>
  <c r="AD72"/>
  <c r="AF72" s="1"/>
  <c r="AE71"/>
  <c r="AD71"/>
  <c r="AF71" s="1"/>
  <c r="AE70"/>
  <c r="AD70"/>
  <c r="AF70" s="1"/>
  <c r="AE69"/>
  <c r="AD69"/>
  <c r="AE68"/>
  <c r="AD68"/>
  <c r="AF68" s="1"/>
  <c r="AE67"/>
  <c r="AD67"/>
  <c r="AF67" s="1"/>
  <c r="AE66"/>
  <c r="AD66"/>
  <c r="AF66" s="1"/>
  <c r="AE65"/>
  <c r="AD65"/>
  <c r="AE64"/>
  <c r="AD64"/>
  <c r="AF64" s="1"/>
  <c r="AE63"/>
  <c r="AD63"/>
  <c r="AF63" s="1"/>
  <c r="AE62"/>
  <c r="AD62"/>
  <c r="AF62" s="1"/>
  <c r="AE61"/>
  <c r="AD61"/>
  <c r="AE60"/>
  <c r="AD60"/>
  <c r="AF60" s="1"/>
  <c r="AE59"/>
  <c r="AD59"/>
  <c r="AF59" s="1"/>
  <c r="AE58"/>
  <c r="AD58"/>
  <c r="AF58" s="1"/>
  <c r="AE57"/>
  <c r="AD57"/>
  <c r="AE56"/>
  <c r="AD56"/>
  <c r="AF56" s="1"/>
  <c r="AE55"/>
  <c r="AD55"/>
  <c r="AF55" s="1"/>
  <c r="AE54"/>
  <c r="AD54"/>
  <c r="AF54" s="1"/>
  <c r="AE53"/>
  <c r="AD53"/>
  <c r="AE52"/>
  <c r="AD52"/>
  <c r="AF52" s="1"/>
  <c r="AE51"/>
  <c r="AD51"/>
  <c r="AF51" s="1"/>
  <c r="AE50"/>
  <c r="AD50"/>
  <c r="AF50" s="1"/>
  <c r="AE49"/>
  <c r="AD49"/>
  <c r="AE48"/>
  <c r="AD48"/>
  <c r="AF48" s="1"/>
  <c r="AE47"/>
  <c r="AD47"/>
  <c r="AF47" s="1"/>
  <c r="AE46"/>
  <c r="AD46"/>
  <c r="AF46" s="1"/>
  <c r="AE45"/>
  <c r="AD45"/>
  <c r="AE44"/>
  <c r="AD44"/>
  <c r="AF44" s="1"/>
  <c r="AE43"/>
  <c r="AD43"/>
  <c r="AF43" s="1"/>
  <c r="AE42"/>
  <c r="AD42"/>
  <c r="AF42" s="1"/>
  <c r="AE41"/>
  <c r="AD41"/>
  <c r="AE40"/>
  <c r="AD40"/>
  <c r="AF40" s="1"/>
  <c r="AE39"/>
  <c r="AD39"/>
  <c r="AF39" s="1"/>
  <c r="AE38"/>
  <c r="AD38"/>
  <c r="AF38" s="1"/>
  <c r="AE37"/>
  <c r="AD37"/>
  <c r="AE36"/>
  <c r="AD36"/>
  <c r="AF36" s="1"/>
  <c r="AE35"/>
  <c r="AD35"/>
  <c r="AF35" s="1"/>
  <c r="AE34"/>
  <c r="AD34"/>
  <c r="AF34" s="1"/>
  <c r="AE33"/>
  <c r="AD33"/>
  <c r="AE32"/>
  <c r="AD32"/>
  <c r="AF32" s="1"/>
  <c r="AE31"/>
  <c r="AD31"/>
  <c r="AF31" s="1"/>
  <c r="AE30"/>
  <c r="AD30"/>
  <c r="AF30" s="1"/>
  <c r="AE29"/>
  <c r="AD29"/>
  <c r="AE28"/>
  <c r="AD28"/>
  <c r="AF28" s="1"/>
  <c r="AE27"/>
  <c r="AD27"/>
  <c r="AF27" s="1"/>
  <c r="AE26"/>
  <c r="AD26"/>
  <c r="AF26" s="1"/>
  <c r="AE25"/>
  <c r="AD25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E16"/>
  <c r="AD16"/>
  <c r="AF16" s="1"/>
  <c r="AE15"/>
  <c r="AD15"/>
  <c r="AF15" s="1"/>
  <c r="AE14"/>
  <c r="AD14"/>
  <c r="AF14" s="1"/>
  <c r="AE13"/>
  <c r="AD13"/>
  <c r="AE12"/>
  <c r="AD12"/>
  <c r="AF12" s="1"/>
  <c r="AE11"/>
  <c r="AD11"/>
  <c r="AF11" s="1"/>
  <c r="AE10"/>
  <c r="AD10"/>
  <c r="AF10" s="1"/>
  <c r="AE9"/>
  <c r="AD9"/>
  <c r="AE8"/>
  <c r="AD8"/>
  <c r="AF8" s="1"/>
  <c r="AE7"/>
  <c r="AD7"/>
  <c r="AF7" s="1"/>
  <c r="AE6"/>
  <c r="AD6"/>
  <c r="AF6" s="1"/>
  <c r="AE5"/>
  <c r="AD5"/>
  <c r="AE4"/>
  <c r="AD4"/>
  <c r="AD112" s="1"/>
  <c r="AE112" l="1"/>
  <c r="AF104"/>
  <c r="AF5"/>
  <c r="AF9"/>
  <c r="AF13"/>
  <c r="AF17"/>
  <c r="AF21"/>
  <c r="AF25"/>
  <c r="AF29"/>
  <c r="AF33"/>
  <c r="AF37"/>
  <c r="AF41"/>
  <c r="AF45"/>
  <c r="AF49"/>
  <c r="AF53"/>
  <c r="AF57"/>
  <c r="AF61"/>
  <c r="AF65"/>
  <c r="AF69"/>
  <c r="AF73"/>
  <c r="AF77"/>
  <c r="AF81"/>
  <c r="AF85"/>
  <c r="AF89"/>
  <c r="AF93"/>
  <c r="AF103"/>
  <c r="AF105"/>
  <c r="AF4"/>
  <c r="AF112" s="1"/>
  <c r="AC92" i="83" l="1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AE91"/>
  <c r="AD91"/>
  <c r="AF91" s="1"/>
  <c r="AE90"/>
  <c r="AD90"/>
  <c r="AF90" s="1"/>
  <c r="AE89"/>
  <c r="AD89"/>
  <c r="AE88"/>
  <c r="AD88"/>
  <c r="AE87"/>
  <c r="AD87"/>
  <c r="AF87" s="1"/>
  <c r="AF86"/>
  <c r="AE86"/>
  <c r="AD86"/>
  <c r="AE85"/>
  <c r="AD85"/>
  <c r="AF85" s="1"/>
  <c r="AE84"/>
  <c r="AD84"/>
  <c r="AF84" s="1"/>
  <c r="AE83"/>
  <c r="AD83"/>
  <c r="AF83" s="1"/>
  <c r="AE82"/>
  <c r="AD82"/>
  <c r="AF82" s="1"/>
  <c r="AE81"/>
  <c r="AF81" s="1"/>
  <c r="AD81"/>
  <c r="AE80"/>
  <c r="AD80"/>
  <c r="AF80" s="1"/>
  <c r="AE79"/>
  <c r="AD79"/>
  <c r="AE78"/>
  <c r="AD78"/>
  <c r="AF78" s="1"/>
  <c r="AE77"/>
  <c r="AD77"/>
  <c r="AF77" s="1"/>
  <c r="AE76"/>
  <c r="AD76"/>
  <c r="AF76" s="1"/>
  <c r="AE75"/>
  <c r="AD75"/>
  <c r="AF75" s="1"/>
  <c r="AE74"/>
  <c r="AD74"/>
  <c r="AF74" s="1"/>
  <c r="AE73"/>
  <c r="AD73"/>
  <c r="AF73" s="1"/>
  <c r="AE72"/>
  <c r="AD72"/>
  <c r="AF72" s="1"/>
  <c r="AE71"/>
  <c r="AD71"/>
  <c r="AF71" s="1"/>
  <c r="AE70"/>
  <c r="AD70"/>
  <c r="AF70" s="1"/>
  <c r="AE69"/>
  <c r="AD69"/>
  <c r="AF69" s="1"/>
  <c r="AE68"/>
  <c r="AD68"/>
  <c r="AF68" s="1"/>
  <c r="AE67"/>
  <c r="AD67"/>
  <c r="AF67" s="1"/>
  <c r="AE66"/>
  <c r="AD66"/>
  <c r="AF66" s="1"/>
  <c r="AE65"/>
  <c r="AD65"/>
  <c r="AE64"/>
  <c r="AD64"/>
  <c r="AF64" s="1"/>
  <c r="AE63"/>
  <c r="AD63"/>
  <c r="AF63" s="1"/>
  <c r="AE62"/>
  <c r="AD62"/>
  <c r="AF62" s="1"/>
  <c r="AE61"/>
  <c r="AD61"/>
  <c r="AE60"/>
  <c r="AD60"/>
  <c r="AF60" s="1"/>
  <c r="AE59"/>
  <c r="AD59"/>
  <c r="AF59" s="1"/>
  <c r="AE58"/>
  <c r="AD58"/>
  <c r="AF58" s="1"/>
  <c r="AE57"/>
  <c r="AD57"/>
  <c r="AE56"/>
  <c r="AD56"/>
  <c r="AF56" s="1"/>
  <c r="AE55"/>
  <c r="AD55"/>
  <c r="AF55" s="1"/>
  <c r="AE54"/>
  <c r="AD54"/>
  <c r="AF54" s="1"/>
  <c r="AE53"/>
  <c r="AD53"/>
  <c r="AE52"/>
  <c r="AD52"/>
  <c r="AF52" s="1"/>
  <c r="AE51"/>
  <c r="AD51"/>
  <c r="AF51" s="1"/>
  <c r="AE50"/>
  <c r="AD50"/>
  <c r="AF50" s="1"/>
  <c r="AE49"/>
  <c r="AD49"/>
  <c r="AE48"/>
  <c r="AD48"/>
  <c r="AF48" s="1"/>
  <c r="AE47"/>
  <c r="AD47"/>
  <c r="AF47" s="1"/>
  <c r="AE46"/>
  <c r="AD46"/>
  <c r="AF46" s="1"/>
  <c r="AE45"/>
  <c r="AD45"/>
  <c r="AF45" s="1"/>
  <c r="AE44"/>
  <c r="AD44"/>
  <c r="AE43"/>
  <c r="AD43"/>
  <c r="AE42"/>
  <c r="AD42"/>
  <c r="AE41"/>
  <c r="AD41"/>
  <c r="AF41" s="1"/>
  <c r="AE40"/>
  <c r="AD40"/>
  <c r="AE39"/>
  <c r="AD39"/>
  <c r="AF39" s="1"/>
  <c r="AE38"/>
  <c r="AD38"/>
  <c r="AF38" s="1"/>
  <c r="AE37"/>
  <c r="AD37"/>
  <c r="AF37" s="1"/>
  <c r="AE36"/>
  <c r="AF36" s="1"/>
  <c r="AD36"/>
  <c r="AE35"/>
  <c r="AD35"/>
  <c r="AE34"/>
  <c r="AD34"/>
  <c r="AF33"/>
  <c r="AE33"/>
  <c r="AD33"/>
  <c r="AE32"/>
  <c r="AD32"/>
  <c r="AE31"/>
  <c r="AD31"/>
  <c r="AF31" s="1"/>
  <c r="AE30"/>
  <c r="AD30"/>
  <c r="AF30" s="1"/>
  <c r="AE29"/>
  <c r="AD29"/>
  <c r="AF29" s="1"/>
  <c r="AE28"/>
  <c r="AF28" s="1"/>
  <c r="AD28"/>
  <c r="AE27"/>
  <c r="AD27"/>
  <c r="AE26"/>
  <c r="AD26"/>
  <c r="AE25"/>
  <c r="AD25"/>
  <c r="AF25" s="1"/>
  <c r="AE24"/>
  <c r="AD24"/>
  <c r="AE23"/>
  <c r="AD23"/>
  <c r="AF23" s="1"/>
  <c r="AE22"/>
  <c r="AD22"/>
  <c r="AF22" s="1"/>
  <c r="AE21"/>
  <c r="AD21"/>
  <c r="AF21" s="1"/>
  <c r="AE20"/>
  <c r="AD20"/>
  <c r="AF20" s="1"/>
  <c r="AE19"/>
  <c r="AD19"/>
  <c r="AF19" s="1"/>
  <c r="AE18"/>
  <c r="AD18"/>
  <c r="AF18" s="1"/>
  <c r="AE17"/>
  <c r="AD17"/>
  <c r="AF17" s="1"/>
  <c r="AF16"/>
  <c r="AE16"/>
  <c r="AD16"/>
  <c r="AE15"/>
  <c r="AD15"/>
  <c r="AF15" s="1"/>
  <c r="AE14"/>
  <c r="AD14"/>
  <c r="AF14" s="1"/>
  <c r="AE13"/>
  <c r="AD13"/>
  <c r="AF13" s="1"/>
  <c r="AE12"/>
  <c r="AD12"/>
  <c r="AF12" s="1"/>
  <c r="AE11"/>
  <c r="AD11"/>
  <c r="AF11" s="1"/>
  <c r="AE10"/>
  <c r="AD10"/>
  <c r="AF10" s="1"/>
  <c r="AE9"/>
  <c r="AD9"/>
  <c r="AF9" s="1"/>
  <c r="AF8"/>
  <c r="AE8"/>
  <c r="AD8"/>
  <c r="AE7"/>
  <c r="AD7"/>
  <c r="AF7" s="1"/>
  <c r="AE6"/>
  <c r="AD6"/>
  <c r="AF6" s="1"/>
  <c r="AE5"/>
  <c r="AD5"/>
  <c r="AF5" s="1"/>
  <c r="AE4"/>
  <c r="AD4"/>
  <c r="AD92" s="1"/>
  <c r="AC91" i="82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AE90"/>
  <c r="AD90"/>
  <c r="AF90" s="1"/>
  <c r="AE89"/>
  <c r="AF89" s="1"/>
  <c r="AD89"/>
  <c r="AE88"/>
  <c r="AD88"/>
  <c r="AE87"/>
  <c r="AD87"/>
  <c r="AE86"/>
  <c r="AD86"/>
  <c r="AE85"/>
  <c r="AD85"/>
  <c r="AF85" s="1"/>
  <c r="AE84"/>
  <c r="AD84"/>
  <c r="AE83"/>
  <c r="AD83"/>
  <c r="AF83" s="1"/>
  <c r="AE82"/>
  <c r="AD82"/>
  <c r="AF82" s="1"/>
  <c r="AE81"/>
  <c r="AD81"/>
  <c r="AF81" s="1"/>
  <c r="AE80"/>
  <c r="AF80" s="1"/>
  <c r="AD80"/>
  <c r="AE79"/>
  <c r="AD79"/>
  <c r="AE78"/>
  <c r="AD78"/>
  <c r="AF77"/>
  <c r="AE77"/>
  <c r="AD77"/>
  <c r="AE76"/>
  <c r="AD76"/>
  <c r="AE75"/>
  <c r="AD75"/>
  <c r="AF75" s="1"/>
  <c r="AE74"/>
  <c r="AD74"/>
  <c r="AF74" s="1"/>
  <c r="AE73"/>
  <c r="AF73" s="1"/>
  <c r="AD73"/>
  <c r="AE72"/>
  <c r="AF72" s="1"/>
  <c r="AD72"/>
  <c r="AE71"/>
  <c r="AD71"/>
  <c r="AE70"/>
  <c r="AD70"/>
  <c r="AE69"/>
  <c r="AD69"/>
  <c r="AF69" s="1"/>
  <c r="AE68"/>
  <c r="AD68"/>
  <c r="AE67"/>
  <c r="AD67"/>
  <c r="AF67" s="1"/>
  <c r="AE66"/>
  <c r="AD66"/>
  <c r="AF66" s="1"/>
  <c r="AE65"/>
  <c r="AD65"/>
  <c r="AF65" s="1"/>
  <c r="AE64"/>
  <c r="AF64" s="1"/>
  <c r="AD64"/>
  <c r="AE63"/>
  <c r="AD63"/>
  <c r="AE62"/>
  <c r="AD62"/>
  <c r="AF61"/>
  <c r="AE61"/>
  <c r="AD61"/>
  <c r="AE60"/>
  <c r="AD60"/>
  <c r="AE59"/>
  <c r="AD59"/>
  <c r="AF59" s="1"/>
  <c r="AE58"/>
  <c r="AD58"/>
  <c r="AF58" s="1"/>
  <c r="AE57"/>
  <c r="AF57" s="1"/>
  <c r="AD57"/>
  <c r="AE56"/>
  <c r="AF56" s="1"/>
  <c r="AD56"/>
  <c r="AE55"/>
  <c r="AD55"/>
  <c r="AE54"/>
  <c r="AD54"/>
  <c r="AE53"/>
  <c r="AD53"/>
  <c r="AF53" s="1"/>
  <c r="AE52"/>
  <c r="AD52"/>
  <c r="AE51"/>
  <c r="AD51"/>
  <c r="AF51" s="1"/>
  <c r="AE50"/>
  <c r="AD50"/>
  <c r="AF50" s="1"/>
  <c r="AE49"/>
  <c r="AD49"/>
  <c r="AF49" s="1"/>
  <c r="AE48"/>
  <c r="AF48" s="1"/>
  <c r="AD48"/>
  <c r="AE47"/>
  <c r="AD47"/>
  <c r="AE46"/>
  <c r="AD46"/>
  <c r="AF45"/>
  <c r="AE45"/>
  <c r="AD45"/>
  <c r="AE44"/>
  <c r="AD44"/>
  <c r="AE43"/>
  <c r="AD43"/>
  <c r="AF43" s="1"/>
  <c r="AE42"/>
  <c r="AD42"/>
  <c r="AF42" s="1"/>
  <c r="AE41"/>
  <c r="AF41" s="1"/>
  <c r="AD41"/>
  <c r="AE40"/>
  <c r="AF40" s="1"/>
  <c r="AD40"/>
  <c r="AE39"/>
  <c r="AD39"/>
  <c r="AE38"/>
  <c r="AD38"/>
  <c r="AE37"/>
  <c r="AD37"/>
  <c r="AF37" s="1"/>
  <c r="AE36"/>
  <c r="AD36"/>
  <c r="AE35"/>
  <c r="AD35"/>
  <c r="AF35" s="1"/>
  <c r="AE34"/>
  <c r="AD34"/>
  <c r="AF34" s="1"/>
  <c r="AE33"/>
  <c r="AD33"/>
  <c r="AF33" s="1"/>
  <c r="AE32"/>
  <c r="AF32" s="1"/>
  <c r="AD32"/>
  <c r="AE31"/>
  <c r="AD31"/>
  <c r="AE30"/>
  <c r="AD30"/>
  <c r="AF29"/>
  <c r="AE29"/>
  <c r="AD29"/>
  <c r="AE28"/>
  <c r="AD28"/>
  <c r="AE27"/>
  <c r="AD27"/>
  <c r="AF27" s="1"/>
  <c r="AE26"/>
  <c r="AD26"/>
  <c r="AF26" s="1"/>
  <c r="AE25"/>
  <c r="AF25" s="1"/>
  <c r="AD25"/>
  <c r="AE24"/>
  <c r="AF24" s="1"/>
  <c r="AD24"/>
  <c r="AE23"/>
  <c r="AD23"/>
  <c r="AE22"/>
  <c r="AD22"/>
  <c r="AE21"/>
  <c r="AD21"/>
  <c r="AF21" s="1"/>
  <c r="AE20"/>
  <c r="AD20"/>
  <c r="AE19"/>
  <c r="AD19"/>
  <c r="AF19" s="1"/>
  <c r="AE18"/>
  <c r="AD18"/>
  <c r="AF18" s="1"/>
  <c r="AE17"/>
  <c r="AD17"/>
  <c r="AF17" s="1"/>
  <c r="AE16"/>
  <c r="AF16" s="1"/>
  <c r="AD16"/>
  <c r="AE15"/>
  <c r="AD15"/>
  <c r="AE14"/>
  <c r="AD14"/>
  <c r="AF13"/>
  <c r="AE13"/>
  <c r="AD13"/>
  <c r="AE12"/>
  <c r="AD12"/>
  <c r="AE11"/>
  <c r="AD11"/>
  <c r="AF11" s="1"/>
  <c r="AE10"/>
  <c r="AD10"/>
  <c r="AF10" s="1"/>
  <c r="AE9"/>
  <c r="AF9" s="1"/>
  <c r="AD9"/>
  <c r="AE8"/>
  <c r="AF8" s="1"/>
  <c r="AD8"/>
  <c r="AE7"/>
  <c r="AD7"/>
  <c r="AE6"/>
  <c r="AD6"/>
  <c r="AE5"/>
  <c r="AD5"/>
  <c r="AF5" s="1"/>
  <c r="AE4"/>
  <c r="AD4"/>
  <c r="AF4" i="83" l="1"/>
  <c r="AD91" i="82"/>
  <c r="AF4"/>
  <c r="AF6"/>
  <c r="AF15"/>
  <c r="AF20"/>
  <c r="AF22"/>
  <c r="AF31"/>
  <c r="AF36"/>
  <c r="AF38"/>
  <c r="AF47"/>
  <c r="AF52"/>
  <c r="AF54"/>
  <c r="AF63"/>
  <c r="AF68"/>
  <c r="AF70"/>
  <c r="AF79"/>
  <c r="AF84"/>
  <c r="AF86"/>
  <c r="AF88"/>
  <c r="AF24" i="83"/>
  <c r="AF26"/>
  <c r="AF35"/>
  <c r="AF40"/>
  <c r="AF42"/>
  <c r="AF44"/>
  <c r="AF49"/>
  <c r="AF53"/>
  <c r="AF57"/>
  <c r="AF61"/>
  <c r="AF65"/>
  <c r="AF79"/>
  <c r="AF88"/>
  <c r="AF7" i="82"/>
  <c r="AF91" s="1"/>
  <c r="AF12"/>
  <c r="AF14"/>
  <c r="AF23"/>
  <c r="AF28"/>
  <c r="AF30"/>
  <c r="AF39"/>
  <c r="AF44"/>
  <c r="AF46"/>
  <c r="AF55"/>
  <c r="AF60"/>
  <c r="AF62"/>
  <c r="AF71"/>
  <c r="AF76"/>
  <c r="AF78"/>
  <c r="AF87"/>
  <c r="AE92" i="83"/>
  <c r="AF27"/>
  <c r="AF92" s="1"/>
  <c r="AF32"/>
  <c r="AF34"/>
  <c r="AF43"/>
  <c r="AF89"/>
  <c r="AE91" i="82"/>
  <c r="P84" i="81" l="1"/>
  <c r="O84"/>
  <c r="N84"/>
  <c r="M84"/>
  <c r="L84"/>
  <c r="K84"/>
  <c r="H84"/>
  <c r="G84"/>
  <c r="F84"/>
  <c r="E84"/>
  <c r="D84"/>
  <c r="J83"/>
  <c r="R83" s="1"/>
  <c r="I83"/>
  <c r="Q83" s="1"/>
  <c r="Q82"/>
  <c r="J82"/>
  <c r="R82" s="1"/>
  <c r="R81"/>
  <c r="Q81"/>
  <c r="S81" s="1"/>
  <c r="J80"/>
  <c r="R80" s="1"/>
  <c r="I80"/>
  <c r="Q80" s="1"/>
  <c r="Q79"/>
  <c r="J79"/>
  <c r="R79" s="1"/>
  <c r="R78"/>
  <c r="Q78"/>
  <c r="R77"/>
  <c r="Q77"/>
  <c r="S77" s="1"/>
  <c r="R76"/>
  <c r="Q76"/>
  <c r="S76" s="1"/>
  <c r="R75"/>
  <c r="J75"/>
  <c r="I75"/>
  <c r="Q75" s="1"/>
  <c r="J74"/>
  <c r="R74" s="1"/>
  <c r="I74"/>
  <c r="Q74" s="1"/>
  <c r="J73"/>
  <c r="R73" s="1"/>
  <c r="I73"/>
  <c r="Q73" s="1"/>
  <c r="R72"/>
  <c r="J72"/>
  <c r="I72"/>
  <c r="Q72" s="1"/>
  <c r="S72" s="1"/>
  <c r="R71"/>
  <c r="J71"/>
  <c r="I71"/>
  <c r="Q71" s="1"/>
  <c r="J70"/>
  <c r="R70" s="1"/>
  <c r="I70"/>
  <c r="Q70" s="1"/>
  <c r="S70" s="1"/>
  <c r="R69"/>
  <c r="Q69"/>
  <c r="S69" s="1"/>
  <c r="J68"/>
  <c r="R68" s="1"/>
  <c r="I68"/>
  <c r="Q68" s="1"/>
  <c r="S68" s="1"/>
  <c r="J67"/>
  <c r="R67" s="1"/>
  <c r="I67"/>
  <c r="Q67" s="1"/>
  <c r="R66"/>
  <c r="J66"/>
  <c r="I66"/>
  <c r="Q66" s="1"/>
  <c r="S66" s="1"/>
  <c r="R65"/>
  <c r="J65"/>
  <c r="I65"/>
  <c r="Q65" s="1"/>
  <c r="J64"/>
  <c r="R64" s="1"/>
  <c r="I64"/>
  <c r="Q64" s="1"/>
  <c r="S64" s="1"/>
  <c r="J63"/>
  <c r="R63" s="1"/>
  <c r="I63"/>
  <c r="Q63" s="1"/>
  <c r="R62"/>
  <c r="J62"/>
  <c r="I62"/>
  <c r="Q62" s="1"/>
  <c r="S62" s="1"/>
  <c r="R61"/>
  <c r="S61" s="1"/>
  <c r="Q61"/>
  <c r="J60"/>
  <c r="R60" s="1"/>
  <c r="I60"/>
  <c r="Q60" s="1"/>
  <c r="J59"/>
  <c r="R59" s="1"/>
  <c r="I59"/>
  <c r="Q59" s="1"/>
  <c r="Q58"/>
  <c r="J58"/>
  <c r="R58" s="1"/>
  <c r="S58" s="1"/>
  <c r="Q57"/>
  <c r="J57"/>
  <c r="R57" s="1"/>
  <c r="S57" s="1"/>
  <c r="J56"/>
  <c r="R56" s="1"/>
  <c r="I56"/>
  <c r="Q56" s="1"/>
  <c r="S56" s="1"/>
  <c r="Q55"/>
  <c r="J55"/>
  <c r="R55" s="1"/>
  <c r="I55"/>
  <c r="R54"/>
  <c r="Q54"/>
  <c r="R53"/>
  <c r="Q53"/>
  <c r="J52"/>
  <c r="R52" s="1"/>
  <c r="I52"/>
  <c r="Q52" s="1"/>
  <c r="Q51"/>
  <c r="J51"/>
  <c r="R51" s="1"/>
  <c r="I51"/>
  <c r="R50"/>
  <c r="Q50"/>
  <c r="S50" s="1"/>
  <c r="J50"/>
  <c r="I50"/>
  <c r="J49"/>
  <c r="R49" s="1"/>
  <c r="I49"/>
  <c r="Q49" s="1"/>
  <c r="J48"/>
  <c r="R48" s="1"/>
  <c r="I48"/>
  <c r="Q48" s="1"/>
  <c r="Q47"/>
  <c r="J47"/>
  <c r="R47" s="1"/>
  <c r="I47"/>
  <c r="R46"/>
  <c r="Q46"/>
  <c r="S46" s="1"/>
  <c r="J45"/>
  <c r="R45" s="1"/>
  <c r="I45"/>
  <c r="Q45" s="1"/>
  <c r="R44"/>
  <c r="Q44"/>
  <c r="J43"/>
  <c r="R43" s="1"/>
  <c r="I43"/>
  <c r="Q43" s="1"/>
  <c r="S43" s="1"/>
  <c r="R42"/>
  <c r="Q42"/>
  <c r="S42" s="1"/>
  <c r="Q41"/>
  <c r="J41"/>
  <c r="R41" s="1"/>
  <c r="I41"/>
  <c r="Q40"/>
  <c r="J40"/>
  <c r="R40" s="1"/>
  <c r="I40"/>
  <c r="R39"/>
  <c r="Q39"/>
  <c r="R38"/>
  <c r="Q38"/>
  <c r="J37"/>
  <c r="R37" s="1"/>
  <c r="I37"/>
  <c r="Q37" s="1"/>
  <c r="S37" s="1"/>
  <c r="R36"/>
  <c r="Q36"/>
  <c r="S36" s="1"/>
  <c r="Q35"/>
  <c r="J35"/>
  <c r="R35" s="1"/>
  <c r="I35"/>
  <c r="Q34"/>
  <c r="J34"/>
  <c r="R34" s="1"/>
  <c r="R33"/>
  <c r="Q33"/>
  <c r="S33" s="1"/>
  <c r="Q32"/>
  <c r="J32"/>
  <c r="R32" s="1"/>
  <c r="R31"/>
  <c r="Q31"/>
  <c r="S31" s="1"/>
  <c r="J30"/>
  <c r="R30" s="1"/>
  <c r="I30"/>
  <c r="Q30" s="1"/>
  <c r="J29"/>
  <c r="R29" s="1"/>
  <c r="I29"/>
  <c r="Q29" s="1"/>
  <c r="R28"/>
  <c r="Q28"/>
  <c r="J28"/>
  <c r="R27"/>
  <c r="Q27"/>
  <c r="S27" s="1"/>
  <c r="J27"/>
  <c r="I27"/>
  <c r="J26"/>
  <c r="R26" s="1"/>
  <c r="I26"/>
  <c r="Q26" s="1"/>
  <c r="J25"/>
  <c r="R25" s="1"/>
  <c r="I25"/>
  <c r="Q25" s="1"/>
  <c r="Q24"/>
  <c r="J24"/>
  <c r="R24" s="1"/>
  <c r="I24"/>
  <c r="R23"/>
  <c r="Q23"/>
  <c r="S23" s="1"/>
  <c r="J22"/>
  <c r="R22" s="1"/>
  <c r="I22"/>
  <c r="Q22" s="1"/>
  <c r="R21"/>
  <c r="J21"/>
  <c r="I21"/>
  <c r="Q21" s="1"/>
  <c r="S21" s="1"/>
  <c r="S20"/>
  <c r="R20"/>
  <c r="Q20"/>
  <c r="R19"/>
  <c r="Q19"/>
  <c r="S19" s="1"/>
  <c r="J18"/>
  <c r="R18" s="1"/>
  <c r="I18"/>
  <c r="Q18" s="1"/>
  <c r="R17"/>
  <c r="Q17"/>
  <c r="J16"/>
  <c r="R16" s="1"/>
  <c r="I16"/>
  <c r="Q16" s="1"/>
  <c r="S16" s="1"/>
  <c r="J15"/>
  <c r="R15" s="1"/>
  <c r="I15"/>
  <c r="Q15" s="1"/>
  <c r="Q14"/>
  <c r="J14"/>
  <c r="R14" s="1"/>
  <c r="J13"/>
  <c r="R13" s="1"/>
  <c r="I13"/>
  <c r="Q13" s="1"/>
  <c r="Q12"/>
  <c r="J12"/>
  <c r="R12" s="1"/>
  <c r="J11"/>
  <c r="R11" s="1"/>
  <c r="I11"/>
  <c r="Q11" s="1"/>
  <c r="Q10"/>
  <c r="J10"/>
  <c r="R10" s="1"/>
  <c r="I10"/>
  <c r="R9"/>
  <c r="Q9"/>
  <c r="S9" s="1"/>
  <c r="J9"/>
  <c r="I9"/>
  <c r="J8"/>
  <c r="R8" s="1"/>
  <c r="I8"/>
  <c r="Q8" s="1"/>
  <c r="R7"/>
  <c r="Q7"/>
  <c r="S7" s="1"/>
  <c r="J6"/>
  <c r="R6" s="1"/>
  <c r="I6"/>
  <c r="Q6" s="1"/>
  <c r="S5"/>
  <c r="R5"/>
  <c r="Q5"/>
  <c r="J4"/>
  <c r="J84" s="1"/>
  <c r="I4"/>
  <c r="S14" l="1"/>
  <c r="S15"/>
  <c r="S60"/>
  <c r="R4"/>
  <c r="S13"/>
  <c r="S32"/>
  <c r="S34"/>
  <c r="S35"/>
  <c r="S40"/>
  <c r="S41"/>
  <c r="S54"/>
  <c r="S6"/>
  <c r="S39"/>
  <c r="S65"/>
  <c r="S71"/>
  <c r="S75"/>
  <c r="S78"/>
  <c r="I84"/>
  <c r="S8"/>
  <c r="S12"/>
  <c r="S17"/>
  <c r="S26"/>
  <c r="S28"/>
  <c r="S38"/>
  <c r="S44"/>
  <c r="S49"/>
  <c r="S53"/>
  <c r="S59"/>
  <c r="S10"/>
  <c r="S24"/>
  <c r="S30"/>
  <c r="S47"/>
  <c r="S51"/>
  <c r="S74"/>
  <c r="S83"/>
  <c r="S18"/>
  <c r="S22"/>
  <c r="S29"/>
  <c r="S45"/>
  <c r="S63"/>
  <c r="S67"/>
  <c r="S73"/>
  <c r="S82"/>
  <c r="S80"/>
  <c r="R84"/>
  <c r="S11"/>
  <c r="S25"/>
  <c r="S48"/>
  <c r="S52"/>
  <c r="S55"/>
  <c r="S79"/>
  <c r="Q4"/>
  <c r="Q84" l="1"/>
  <c r="S4"/>
  <c r="S84" s="1"/>
  <c r="AC30" i="80" l="1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E29"/>
  <c r="AD29"/>
  <c r="AF29" s="1"/>
  <c r="AE28"/>
  <c r="AD28"/>
  <c r="AF28" s="1"/>
  <c r="AE27"/>
  <c r="AD27"/>
  <c r="AF27" s="1"/>
  <c r="AE26"/>
  <c r="AD26"/>
  <c r="AF26" s="1"/>
  <c r="AE25"/>
  <c r="AD25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E16"/>
  <c r="AD16"/>
  <c r="AF16" s="1"/>
  <c r="AE15"/>
  <c r="AD15"/>
  <c r="AF15" s="1"/>
  <c r="AE14"/>
  <c r="AD14"/>
  <c r="AF14" s="1"/>
  <c r="AE13"/>
  <c r="AD13"/>
  <c r="AE12"/>
  <c r="AD12"/>
  <c r="AF12" s="1"/>
  <c r="AE11"/>
  <c r="AD11"/>
  <c r="AF11" s="1"/>
  <c r="AE10"/>
  <c r="AD10"/>
  <c r="AF10" s="1"/>
  <c r="AE9"/>
  <c r="AF9" s="1"/>
  <c r="AD9"/>
  <c r="AE8"/>
  <c r="AD8"/>
  <c r="AE7"/>
  <c r="AD7"/>
  <c r="AE6"/>
  <c r="AD6"/>
  <c r="AF6" s="1"/>
  <c r="AF5"/>
  <c r="AE5"/>
  <c r="AD5"/>
  <c r="AE4"/>
  <c r="AE30" s="1"/>
  <c r="AD4"/>
  <c r="AD30" s="1"/>
  <c r="AF8" l="1"/>
  <c r="AF13"/>
  <c r="AF17"/>
  <c r="AF21"/>
  <c r="AF25"/>
  <c r="AF7"/>
  <c r="AF4"/>
  <c r="AF30" s="1"/>
  <c r="AC70" i="79" l="1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AE69"/>
  <c r="AD69"/>
  <c r="AF69" s="1"/>
  <c r="AE68"/>
  <c r="AD68"/>
  <c r="AF68" s="1"/>
  <c r="AE67"/>
  <c r="AD67"/>
  <c r="AE66"/>
  <c r="AD66"/>
  <c r="AF66" s="1"/>
  <c r="AE65"/>
  <c r="AD65"/>
  <c r="AF65" s="1"/>
  <c r="AE64"/>
  <c r="AD64"/>
  <c r="AF64" s="1"/>
  <c r="AE63"/>
  <c r="AD63"/>
  <c r="AE62"/>
  <c r="AD62"/>
  <c r="AF62" s="1"/>
  <c r="AE61"/>
  <c r="AD61"/>
  <c r="AF61" s="1"/>
  <c r="AE60"/>
  <c r="AD60"/>
  <c r="AF60" s="1"/>
  <c r="AE59"/>
  <c r="AD59"/>
  <c r="AE58"/>
  <c r="AD58"/>
  <c r="AF58" s="1"/>
  <c r="AE57"/>
  <c r="AD57"/>
  <c r="AF57" s="1"/>
  <c r="AE56"/>
  <c r="AD56"/>
  <c r="AF56" s="1"/>
  <c r="AE55"/>
  <c r="AD55"/>
  <c r="AE54"/>
  <c r="AD54"/>
  <c r="AF54" s="1"/>
  <c r="AE53"/>
  <c r="AD53"/>
  <c r="AF53" s="1"/>
  <c r="AE52"/>
  <c r="AD52"/>
  <c r="AF52" s="1"/>
  <c r="AE51"/>
  <c r="AD51"/>
  <c r="AE50"/>
  <c r="AD50"/>
  <c r="AF50" s="1"/>
  <c r="AE49"/>
  <c r="AD49"/>
  <c r="AF49" s="1"/>
  <c r="AE48"/>
  <c r="AD48"/>
  <c r="AF48" s="1"/>
  <c r="AE47"/>
  <c r="AD47"/>
  <c r="AE46"/>
  <c r="AD46"/>
  <c r="AF46" s="1"/>
  <c r="AE45"/>
  <c r="AD45"/>
  <c r="AF45" s="1"/>
  <c r="AE44"/>
  <c r="AD44"/>
  <c r="AF44" s="1"/>
  <c r="AE43"/>
  <c r="AD43"/>
  <c r="AE42"/>
  <c r="AD42"/>
  <c r="AF42" s="1"/>
  <c r="AE41"/>
  <c r="AD41"/>
  <c r="AF41" s="1"/>
  <c r="AE40"/>
  <c r="AD40"/>
  <c r="AF40" s="1"/>
  <c r="AE39"/>
  <c r="AD39"/>
  <c r="AE38"/>
  <c r="AD38"/>
  <c r="AF38" s="1"/>
  <c r="AE37"/>
  <c r="AD37"/>
  <c r="AF37" s="1"/>
  <c r="AE36"/>
  <c r="AD36"/>
  <c r="AF36" s="1"/>
  <c r="AE35"/>
  <c r="AD35"/>
  <c r="AE34"/>
  <c r="AD34"/>
  <c r="AF34" s="1"/>
  <c r="AE33"/>
  <c r="AD33"/>
  <c r="AF33" s="1"/>
  <c r="AE32"/>
  <c r="AD32"/>
  <c r="AF32" s="1"/>
  <c r="AE31"/>
  <c r="AF31" s="1"/>
  <c r="AD31"/>
  <c r="AE30"/>
  <c r="AD30"/>
  <c r="AE29"/>
  <c r="AD29"/>
  <c r="AF28"/>
  <c r="AE28"/>
  <c r="AD28"/>
  <c r="AE27"/>
  <c r="AD27"/>
  <c r="AE26"/>
  <c r="AD26"/>
  <c r="AF26" s="1"/>
  <c r="AE25"/>
  <c r="AD25"/>
  <c r="AF25" s="1"/>
  <c r="AE24"/>
  <c r="AF24" s="1"/>
  <c r="AD24"/>
  <c r="AE23"/>
  <c r="AF23" s="1"/>
  <c r="AD23"/>
  <c r="AE22"/>
  <c r="AD22"/>
  <c r="AE21"/>
  <c r="AD21"/>
  <c r="AE20"/>
  <c r="AD20"/>
  <c r="AF20" s="1"/>
  <c r="AE19"/>
  <c r="AD19"/>
  <c r="AE18"/>
  <c r="AD18"/>
  <c r="AF18" s="1"/>
  <c r="AE17"/>
  <c r="AD17"/>
  <c r="AF17" s="1"/>
  <c r="AE16"/>
  <c r="AD16"/>
  <c r="AF16" s="1"/>
  <c r="AE15"/>
  <c r="AF15" s="1"/>
  <c r="AD15"/>
  <c r="AE14"/>
  <c r="AD14"/>
  <c r="AE13"/>
  <c r="AD13"/>
  <c r="AF12"/>
  <c r="AE12"/>
  <c r="AD12"/>
  <c r="AE11"/>
  <c r="AD11"/>
  <c r="AE10"/>
  <c r="AD10"/>
  <c r="AF10" s="1"/>
  <c r="AE9"/>
  <c r="AD9"/>
  <c r="AF9" s="1"/>
  <c r="AE8"/>
  <c r="AF8" s="1"/>
  <c r="AD8"/>
  <c r="AE7"/>
  <c r="AF7" s="1"/>
  <c r="AD7"/>
  <c r="AE6"/>
  <c r="AD6"/>
  <c r="AE5"/>
  <c r="AD5"/>
  <c r="AE4"/>
  <c r="AD4"/>
  <c r="AD70" s="1"/>
  <c r="AF4" l="1"/>
  <c r="AF5"/>
  <c r="AF14"/>
  <c r="AF19"/>
  <c r="AF21"/>
  <c r="AF30"/>
  <c r="AF35"/>
  <c r="AF39"/>
  <c r="AF43"/>
  <c r="AF47"/>
  <c r="AF51"/>
  <c r="AF55"/>
  <c r="AF59"/>
  <c r="AF63"/>
  <c r="AF67"/>
  <c r="AE70"/>
  <c r="AF6"/>
  <c r="AF11"/>
  <c r="AF13"/>
  <c r="AF22"/>
  <c r="AF27"/>
  <c r="AF29"/>
  <c r="AF70"/>
  <c r="AC34" i="78" l="1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E33"/>
  <c r="AD33"/>
  <c r="AE32"/>
  <c r="AD32"/>
  <c r="AF32" s="1"/>
  <c r="AE31"/>
  <c r="AD31"/>
  <c r="AF31" s="1"/>
  <c r="AE30"/>
  <c r="AD30"/>
  <c r="AF30" s="1"/>
  <c r="AE29"/>
  <c r="AD29"/>
  <c r="AE28"/>
  <c r="AD28"/>
  <c r="AF28" s="1"/>
  <c r="AE27"/>
  <c r="AD27"/>
  <c r="AF27" s="1"/>
  <c r="AE26"/>
  <c r="AD26"/>
  <c r="AF26" s="1"/>
  <c r="AE25"/>
  <c r="AF25" s="1"/>
  <c r="AD25"/>
  <c r="AE24"/>
  <c r="AF24" s="1"/>
  <c r="AD24"/>
  <c r="AE23"/>
  <c r="AD23"/>
  <c r="AE22"/>
  <c r="AD22"/>
  <c r="AE21"/>
  <c r="AD21"/>
  <c r="AF21" s="1"/>
  <c r="AE20"/>
  <c r="AD20"/>
  <c r="AE19"/>
  <c r="AD19"/>
  <c r="AF19" s="1"/>
  <c r="AE18"/>
  <c r="AD18"/>
  <c r="AF18" s="1"/>
  <c r="AE17"/>
  <c r="AD17"/>
  <c r="AF17" s="1"/>
  <c r="AE16"/>
  <c r="AF16" s="1"/>
  <c r="AD16"/>
  <c r="AE15"/>
  <c r="AD15"/>
  <c r="AE14"/>
  <c r="AD14"/>
  <c r="AE13"/>
  <c r="AD13"/>
  <c r="AF13" s="1"/>
  <c r="AE12"/>
  <c r="AD12"/>
  <c r="AE11"/>
  <c r="AD11"/>
  <c r="AF11" s="1"/>
  <c r="AE10"/>
  <c r="AD10"/>
  <c r="AF10" s="1"/>
  <c r="AE9"/>
  <c r="AF9" s="1"/>
  <c r="AD9"/>
  <c r="AE8"/>
  <c r="AF8" s="1"/>
  <c r="AD8"/>
  <c r="AE7"/>
  <c r="AD7"/>
  <c r="AE6"/>
  <c r="AD6"/>
  <c r="AF6" s="1"/>
  <c r="AE5"/>
  <c r="AD5"/>
  <c r="AF5" s="1"/>
  <c r="AE4"/>
  <c r="AE34" s="1"/>
  <c r="AD4"/>
  <c r="AD34" s="1"/>
  <c r="AF15" l="1"/>
  <c r="AF20"/>
  <c r="AF22"/>
  <c r="AF29"/>
  <c r="AF33"/>
  <c r="AF7"/>
  <c r="AF12"/>
  <c r="AF14"/>
  <c r="AF23"/>
  <c r="AF4"/>
  <c r="AF34" s="1"/>
  <c r="AC79" i="77" l="1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AE78"/>
  <c r="AD78"/>
  <c r="AF78" s="1"/>
  <c r="AE77"/>
  <c r="AF77" s="1"/>
  <c r="AD77"/>
  <c r="AE76"/>
  <c r="AD76"/>
  <c r="AE75"/>
  <c r="AD75"/>
  <c r="AE74"/>
  <c r="AD74"/>
  <c r="AF74" s="1"/>
  <c r="AF73"/>
  <c r="AE73"/>
  <c r="AD73"/>
  <c r="AE72"/>
  <c r="AD72"/>
  <c r="AE71"/>
  <c r="AD71"/>
  <c r="AF71" s="1"/>
  <c r="AE70"/>
  <c r="AD70"/>
  <c r="AF70" s="1"/>
  <c r="AE69"/>
  <c r="AD69"/>
  <c r="AF69" s="1"/>
  <c r="AE68"/>
  <c r="AF68" s="1"/>
  <c r="AD68"/>
  <c r="AE67"/>
  <c r="AD67"/>
  <c r="AF67" s="1"/>
  <c r="AE66"/>
  <c r="AD66"/>
  <c r="AE65"/>
  <c r="AD65"/>
  <c r="AF65" s="1"/>
  <c r="AE64"/>
  <c r="AD64"/>
  <c r="AE63"/>
  <c r="AD63"/>
  <c r="AF63" s="1"/>
  <c r="AE62"/>
  <c r="AD62"/>
  <c r="AF62" s="1"/>
  <c r="AE61"/>
  <c r="AF61" s="1"/>
  <c r="AD61"/>
  <c r="AE60"/>
  <c r="AD60"/>
  <c r="AE59"/>
  <c r="AD59"/>
  <c r="AE58"/>
  <c r="AD58"/>
  <c r="AF58" s="1"/>
  <c r="AF57"/>
  <c r="AE57"/>
  <c r="AD57"/>
  <c r="AE56"/>
  <c r="AD56"/>
  <c r="AE55"/>
  <c r="AD55"/>
  <c r="AF55" s="1"/>
  <c r="AE54"/>
  <c r="AD54"/>
  <c r="AF54" s="1"/>
  <c r="AE53"/>
  <c r="AD53"/>
  <c r="AF53" s="1"/>
  <c r="AE52"/>
  <c r="AF52" s="1"/>
  <c r="AD52"/>
  <c r="AE51"/>
  <c r="AD51"/>
  <c r="AF51" s="1"/>
  <c r="AE50"/>
  <c r="AD50"/>
  <c r="AE49"/>
  <c r="AD49"/>
  <c r="AF49" s="1"/>
  <c r="AE48"/>
  <c r="AD48"/>
  <c r="AE47"/>
  <c r="AD47"/>
  <c r="AF47" s="1"/>
  <c r="AE46"/>
  <c r="AD46"/>
  <c r="AF46" s="1"/>
  <c r="AE45"/>
  <c r="AF45" s="1"/>
  <c r="AD45"/>
  <c r="AE44"/>
  <c r="AD44"/>
  <c r="AE43"/>
  <c r="AD43"/>
  <c r="AE42"/>
  <c r="AD42"/>
  <c r="AF42" s="1"/>
  <c r="AF41"/>
  <c r="AE41"/>
  <c r="AD41"/>
  <c r="AE40"/>
  <c r="AD40"/>
  <c r="AE39"/>
  <c r="AD39"/>
  <c r="AF39" s="1"/>
  <c r="AE38"/>
  <c r="AD38"/>
  <c r="AF38" s="1"/>
  <c r="AE37"/>
  <c r="AD37"/>
  <c r="AF37" s="1"/>
  <c r="AE36"/>
  <c r="AF36" s="1"/>
  <c r="AD36"/>
  <c r="AE35"/>
  <c r="AD35"/>
  <c r="AF35" s="1"/>
  <c r="AE34"/>
  <c r="AD34"/>
  <c r="AE33"/>
  <c r="AD33"/>
  <c r="AF33" s="1"/>
  <c r="AE32"/>
  <c r="AD32"/>
  <c r="AE31"/>
  <c r="AD31"/>
  <c r="AF31" s="1"/>
  <c r="AE30"/>
  <c r="AD30"/>
  <c r="AF30" s="1"/>
  <c r="AE29"/>
  <c r="AF29" s="1"/>
  <c r="AD29"/>
  <c r="AE28"/>
  <c r="AD28"/>
  <c r="AE27"/>
  <c r="AD27"/>
  <c r="AE26"/>
  <c r="AD26"/>
  <c r="AF26" s="1"/>
  <c r="AF25"/>
  <c r="AE25"/>
  <c r="AD25"/>
  <c r="AE24"/>
  <c r="AD24"/>
  <c r="AF24" s="1"/>
  <c r="AE23"/>
  <c r="AD23"/>
  <c r="AF23" s="1"/>
  <c r="AE22"/>
  <c r="AD22"/>
  <c r="AF22" s="1"/>
  <c r="AE21"/>
  <c r="AD21"/>
  <c r="AF21" s="1"/>
  <c r="AE20"/>
  <c r="AD20"/>
  <c r="AE19"/>
  <c r="AD19"/>
  <c r="AF19" s="1"/>
  <c r="AE18"/>
  <c r="AD18"/>
  <c r="AE17"/>
  <c r="AD17"/>
  <c r="AF17" s="1"/>
  <c r="AE16"/>
  <c r="AD16"/>
  <c r="AF16" s="1"/>
  <c r="AE15"/>
  <c r="AD15"/>
  <c r="AF15" s="1"/>
  <c r="AE14"/>
  <c r="AD14"/>
  <c r="AF14" s="1"/>
  <c r="AE13"/>
  <c r="AF13" s="1"/>
  <c r="AD13"/>
  <c r="AE12"/>
  <c r="AD12"/>
  <c r="AF12" s="1"/>
  <c r="AE11"/>
  <c r="AD11"/>
  <c r="AE10"/>
  <c r="AD10"/>
  <c r="AF10" s="1"/>
  <c r="AF9"/>
  <c r="AE9"/>
  <c r="AD9"/>
  <c r="AE8"/>
  <c r="AD8"/>
  <c r="AF8" s="1"/>
  <c r="AE7"/>
  <c r="AD7"/>
  <c r="AF7" s="1"/>
  <c r="AE6"/>
  <c r="AD6"/>
  <c r="AF6" s="1"/>
  <c r="AE5"/>
  <c r="AD5"/>
  <c r="AF5" s="1"/>
  <c r="AE4"/>
  <c r="AE79" s="1"/>
  <c r="AD4"/>
  <c r="AF28" l="1"/>
  <c r="AF44"/>
  <c r="AF60"/>
  <c r="AF76"/>
  <c r="AF4"/>
  <c r="AF11"/>
  <c r="AF18"/>
  <c r="AF20"/>
  <c r="AF27"/>
  <c r="AF32"/>
  <c r="AF34"/>
  <c r="AF43"/>
  <c r="AF48"/>
  <c r="AF50"/>
  <c r="AF59"/>
  <c r="AF64"/>
  <c r="AF66"/>
  <c r="AF75"/>
  <c r="AF40"/>
  <c r="AF56"/>
  <c r="AF72"/>
  <c r="AF79"/>
  <c r="AD79"/>
  <c r="AC54" i="76" l="1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AE53"/>
  <c r="AD53"/>
  <c r="AF53" s="1"/>
  <c r="AE52"/>
  <c r="AD52"/>
  <c r="AF52" s="1"/>
  <c r="AE51"/>
  <c r="AD51"/>
  <c r="AE50"/>
  <c r="AD50"/>
  <c r="AF50" s="1"/>
  <c r="AE49"/>
  <c r="AD49"/>
  <c r="AE48"/>
  <c r="AD48"/>
  <c r="AF48" s="1"/>
  <c r="AE47"/>
  <c r="AD47"/>
  <c r="AF47" s="1"/>
  <c r="AE46"/>
  <c r="AD46"/>
  <c r="AF46" s="1"/>
  <c r="AE45"/>
  <c r="AD45"/>
  <c r="AF45" s="1"/>
  <c r="AE44"/>
  <c r="AF44" s="1"/>
  <c r="AD44"/>
  <c r="AE43"/>
  <c r="AD43"/>
  <c r="AE42"/>
  <c r="AD42"/>
  <c r="AE41"/>
  <c r="AD41"/>
  <c r="AF41" s="1"/>
  <c r="AE40"/>
  <c r="AD40"/>
  <c r="AF40" s="1"/>
  <c r="AE39"/>
  <c r="AD39"/>
  <c r="AF39" s="1"/>
  <c r="AE38"/>
  <c r="AD38"/>
  <c r="AF38" s="1"/>
  <c r="AE37"/>
  <c r="AD37"/>
  <c r="AF37" s="1"/>
  <c r="AE36"/>
  <c r="AD36"/>
  <c r="AF36" s="1"/>
  <c r="AE35"/>
  <c r="AD35"/>
  <c r="AE34"/>
  <c r="AD34"/>
  <c r="AF34" s="1"/>
  <c r="AE33"/>
  <c r="AD33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F26" s="1"/>
  <c r="AE25"/>
  <c r="AD25"/>
  <c r="AF25" s="1"/>
  <c r="AE24"/>
  <c r="AD24"/>
  <c r="AF24" s="1"/>
  <c r="AE23"/>
  <c r="AD23"/>
  <c r="AF23" s="1"/>
  <c r="AE22"/>
  <c r="AD22"/>
  <c r="AF22" s="1"/>
  <c r="AE21"/>
  <c r="AD21"/>
  <c r="AF21" s="1"/>
  <c r="AE20"/>
  <c r="AF20" s="1"/>
  <c r="AD20"/>
  <c r="AE19"/>
  <c r="AD19"/>
  <c r="AE18"/>
  <c r="AD18"/>
  <c r="AE17"/>
  <c r="AF17" s="1"/>
  <c r="AD17"/>
  <c r="AE16"/>
  <c r="AD16"/>
  <c r="AE15"/>
  <c r="AD15"/>
  <c r="AE14"/>
  <c r="AD14"/>
  <c r="AE13"/>
  <c r="AF13" s="1"/>
  <c r="AD13"/>
  <c r="AE12"/>
  <c r="AD12"/>
  <c r="AE11"/>
  <c r="AD11"/>
  <c r="AE10"/>
  <c r="AD10"/>
  <c r="AE9"/>
  <c r="AF9" s="1"/>
  <c r="AD9"/>
  <c r="AE8"/>
  <c r="AD8"/>
  <c r="AE7"/>
  <c r="AD7"/>
  <c r="AE6"/>
  <c r="AD6"/>
  <c r="AE5"/>
  <c r="AD5"/>
  <c r="AE4"/>
  <c r="AE54" s="1"/>
  <c r="AD4"/>
  <c r="AF7" l="1"/>
  <c r="AF11"/>
  <c r="AF15"/>
  <c r="AF19"/>
  <c r="AF43"/>
  <c r="AF5"/>
  <c r="AD54"/>
  <c r="AF6"/>
  <c r="AF8"/>
  <c r="AF10"/>
  <c r="AF12"/>
  <c r="AF14"/>
  <c r="AF16"/>
  <c r="AF18"/>
  <c r="AF33"/>
  <c r="AF35"/>
  <c r="AF42"/>
  <c r="AF49"/>
  <c r="AF51"/>
  <c r="AF4"/>
  <c r="AF54" s="1"/>
  <c r="AC26" i="75" l="1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AE25"/>
  <c r="AD25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E16"/>
  <c r="AD16"/>
  <c r="AF16" s="1"/>
  <c r="AE15"/>
  <c r="AD15"/>
  <c r="AF15" s="1"/>
  <c r="AE14"/>
  <c r="AD14"/>
  <c r="AF14" s="1"/>
  <c r="AE13"/>
  <c r="AD13"/>
  <c r="AE12"/>
  <c r="AD12"/>
  <c r="AF12" s="1"/>
  <c r="AE11"/>
  <c r="AD11"/>
  <c r="AF11" s="1"/>
  <c r="AE10"/>
  <c r="AD10"/>
  <c r="AF10" s="1"/>
  <c r="AE9"/>
  <c r="AF9" s="1"/>
  <c r="AD9"/>
  <c r="AE8"/>
  <c r="AD8"/>
  <c r="AF8" s="1"/>
  <c r="AE7"/>
  <c r="AD7"/>
  <c r="AE6"/>
  <c r="AD6"/>
  <c r="AF6" s="1"/>
  <c r="AE5"/>
  <c r="AD5"/>
  <c r="AE4"/>
  <c r="AD4"/>
  <c r="AD26" s="1"/>
  <c r="AF13" l="1"/>
  <c r="AF17"/>
  <c r="AF21"/>
  <c r="AF25"/>
  <c r="AE26"/>
  <c r="AF5"/>
  <c r="AF7"/>
  <c r="AF4"/>
  <c r="AF26" s="1"/>
  <c r="AC77" i="74" l="1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AE76"/>
  <c r="AD76"/>
  <c r="AF76" s="1"/>
  <c r="AE75"/>
  <c r="AD75"/>
  <c r="AF75" s="1"/>
  <c r="AE74"/>
  <c r="AD74"/>
  <c r="AF74" s="1"/>
  <c r="AE73"/>
  <c r="AD73"/>
  <c r="AF73" s="1"/>
  <c r="AE72"/>
  <c r="AD72"/>
  <c r="AF72" s="1"/>
  <c r="AE71"/>
  <c r="AD71"/>
  <c r="AF71" s="1"/>
  <c r="AF70"/>
  <c r="AE70"/>
  <c r="AD70"/>
  <c r="AE69"/>
  <c r="AD69"/>
  <c r="AF69" s="1"/>
  <c r="AE68"/>
  <c r="AD68"/>
  <c r="AF68" s="1"/>
  <c r="AE67"/>
  <c r="AF67" s="1"/>
  <c r="AD67"/>
  <c r="AE66"/>
  <c r="AD66"/>
  <c r="AF66" s="1"/>
  <c r="AE65"/>
  <c r="AD65"/>
  <c r="AF65" s="1"/>
  <c r="AE64"/>
  <c r="AD64"/>
  <c r="AF64" s="1"/>
  <c r="AE63"/>
  <c r="AD63"/>
  <c r="AF63" s="1"/>
  <c r="AF62"/>
  <c r="AE62"/>
  <c r="AD62"/>
  <c r="AE61"/>
  <c r="AD61"/>
  <c r="AF61" s="1"/>
  <c r="AE60"/>
  <c r="AD60"/>
  <c r="AF60" s="1"/>
  <c r="AE59"/>
  <c r="AF59" s="1"/>
  <c r="AD59"/>
  <c r="AE58"/>
  <c r="AD58"/>
  <c r="AF58" s="1"/>
  <c r="AE57"/>
  <c r="AD57"/>
  <c r="AF57" s="1"/>
  <c r="AE56"/>
  <c r="AD56"/>
  <c r="AF56" s="1"/>
  <c r="AE55"/>
  <c r="AD55"/>
  <c r="AF55" s="1"/>
  <c r="AE54"/>
  <c r="AD54"/>
  <c r="AF54" s="1"/>
  <c r="AE53"/>
  <c r="AD53"/>
  <c r="AF53" s="1"/>
  <c r="AE52"/>
  <c r="AD52"/>
  <c r="AF52" s="1"/>
  <c r="AE51"/>
  <c r="AF51" s="1"/>
  <c r="AD51"/>
  <c r="AE50"/>
  <c r="AD50"/>
  <c r="AF50" s="1"/>
  <c r="AE49"/>
  <c r="AD49"/>
  <c r="AF49" s="1"/>
  <c r="AE48"/>
  <c r="AD48"/>
  <c r="AF48" s="1"/>
  <c r="AE47"/>
  <c r="AD47"/>
  <c r="AF47" s="1"/>
  <c r="AF46"/>
  <c r="AE46"/>
  <c r="AD46"/>
  <c r="AE45"/>
  <c r="AD45"/>
  <c r="AF45" s="1"/>
  <c r="AE44"/>
  <c r="AD44"/>
  <c r="AF44" s="1"/>
  <c r="AE43"/>
  <c r="AF43" s="1"/>
  <c r="AD43"/>
  <c r="AE42"/>
  <c r="AD42"/>
  <c r="AF42" s="1"/>
  <c r="AE41"/>
  <c r="AD41"/>
  <c r="AF41" s="1"/>
  <c r="AE40"/>
  <c r="AD40"/>
  <c r="AF40" s="1"/>
  <c r="AE39"/>
  <c r="AD39"/>
  <c r="AF39" s="1"/>
  <c r="AF38"/>
  <c r="AE38"/>
  <c r="AD38"/>
  <c r="AE37"/>
  <c r="AD37"/>
  <c r="AF37" s="1"/>
  <c r="AE36"/>
  <c r="AD36"/>
  <c r="AF36" s="1"/>
  <c r="AE35"/>
  <c r="AF35" s="1"/>
  <c r="AD35"/>
  <c r="AE34"/>
  <c r="AD34"/>
  <c r="AF34" s="1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F27" s="1"/>
  <c r="AD27"/>
  <c r="AE26"/>
  <c r="AD26"/>
  <c r="AF26" s="1"/>
  <c r="AE25"/>
  <c r="AD25"/>
  <c r="AF25" s="1"/>
  <c r="AE24"/>
  <c r="AD24"/>
  <c r="AF24" s="1"/>
  <c r="AE23"/>
  <c r="AD23"/>
  <c r="AF23" s="1"/>
  <c r="AE22"/>
  <c r="AD22"/>
  <c r="AF22" s="1"/>
  <c r="AE21"/>
  <c r="AD21"/>
  <c r="AF21" s="1"/>
  <c r="AE20"/>
  <c r="AD20"/>
  <c r="AF20" s="1"/>
  <c r="AE19"/>
  <c r="AF19" s="1"/>
  <c r="AD19"/>
  <c r="AE18"/>
  <c r="AD18"/>
  <c r="AF18" s="1"/>
  <c r="AE17"/>
  <c r="AD17"/>
  <c r="AF17" s="1"/>
  <c r="AE16"/>
  <c r="AD16"/>
  <c r="AF16" s="1"/>
  <c r="AE15"/>
  <c r="AD15"/>
  <c r="AF15" s="1"/>
  <c r="AE14"/>
  <c r="AD14"/>
  <c r="AF14" s="1"/>
  <c r="AE13"/>
  <c r="AD13"/>
  <c r="AF13" s="1"/>
  <c r="AE12"/>
  <c r="AD12"/>
  <c r="AF12" s="1"/>
  <c r="AE11"/>
  <c r="AF11" s="1"/>
  <c r="AD11"/>
  <c r="AE10"/>
  <c r="AD10"/>
  <c r="AF10" s="1"/>
  <c r="AE9"/>
  <c r="AD9"/>
  <c r="AF9" s="1"/>
  <c r="AE8"/>
  <c r="AD8"/>
  <c r="AF8" s="1"/>
  <c r="AE7"/>
  <c r="AD7"/>
  <c r="AF7" s="1"/>
  <c r="AE6"/>
  <c r="AD6"/>
  <c r="AF6" s="1"/>
  <c r="AE5"/>
  <c r="AD5"/>
  <c r="AF5" s="1"/>
  <c r="AE4"/>
  <c r="AD4"/>
  <c r="AD77" s="1"/>
  <c r="AE77" l="1"/>
  <c r="AF4"/>
  <c r="AF77" s="1"/>
  <c r="AC46" i="73" l="1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AE45"/>
  <c r="AD45"/>
  <c r="AE44"/>
  <c r="AD44"/>
  <c r="AF44" s="1"/>
  <c r="AE43"/>
  <c r="AD43"/>
  <c r="AF43" s="1"/>
  <c r="AE42"/>
  <c r="AD42"/>
  <c r="AF42" s="1"/>
  <c r="AE41"/>
  <c r="AD41"/>
  <c r="AE40"/>
  <c r="AD40"/>
  <c r="AF40" s="1"/>
  <c r="AE39"/>
  <c r="AD39"/>
  <c r="AF39" s="1"/>
  <c r="AE38"/>
  <c r="AD38"/>
  <c r="AF38" s="1"/>
  <c r="AE37"/>
  <c r="AD37"/>
  <c r="AE36"/>
  <c r="AD36"/>
  <c r="AF36" s="1"/>
  <c r="AE35"/>
  <c r="AD35"/>
  <c r="AF35" s="1"/>
  <c r="AE34"/>
  <c r="AD34"/>
  <c r="AF34" s="1"/>
  <c r="AE33"/>
  <c r="AD33"/>
  <c r="AE32"/>
  <c r="AD32"/>
  <c r="AF32" s="1"/>
  <c r="AE31"/>
  <c r="AD31"/>
  <c r="AF31" s="1"/>
  <c r="AE30"/>
  <c r="AD30"/>
  <c r="AF30" s="1"/>
  <c r="AE29"/>
  <c r="AD29"/>
  <c r="AE28"/>
  <c r="AD28"/>
  <c r="AF28" s="1"/>
  <c r="AE27"/>
  <c r="AD27"/>
  <c r="AF27" s="1"/>
  <c r="AE26"/>
  <c r="AD26"/>
  <c r="AF26" s="1"/>
  <c r="AE25"/>
  <c r="AD25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E16"/>
  <c r="AD16"/>
  <c r="AF16" s="1"/>
  <c r="AE15"/>
  <c r="AD15"/>
  <c r="AF15" s="1"/>
  <c r="AE14"/>
  <c r="AD14"/>
  <c r="AF14" s="1"/>
  <c r="AE13"/>
  <c r="AD13"/>
  <c r="AE12"/>
  <c r="AD12"/>
  <c r="AF12" s="1"/>
  <c r="AE11"/>
  <c r="AD11"/>
  <c r="AF11" s="1"/>
  <c r="AE10"/>
  <c r="AD10"/>
  <c r="AF10" s="1"/>
  <c r="AE9"/>
  <c r="AD9"/>
  <c r="AE8"/>
  <c r="AD8"/>
  <c r="AF8" s="1"/>
  <c r="AE7"/>
  <c r="AD7"/>
  <c r="AF7" s="1"/>
  <c r="AE6"/>
  <c r="AD6"/>
  <c r="AF6" s="1"/>
  <c r="AE5"/>
  <c r="AD5"/>
  <c r="AE4"/>
  <c r="AD4"/>
  <c r="AF5" l="1"/>
  <c r="AF9"/>
  <c r="AF13"/>
  <c r="AF17"/>
  <c r="AF21"/>
  <c r="AF25"/>
  <c r="AF29"/>
  <c r="AF33"/>
  <c r="AF37"/>
  <c r="AF41"/>
  <c r="AF45"/>
  <c r="AD46"/>
  <c r="AE46"/>
  <c r="AF4"/>
  <c r="AF46" s="1"/>
  <c r="AC85" i="72" l="1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AE84"/>
  <c r="AD84"/>
  <c r="AF84" s="1"/>
  <c r="AE83"/>
  <c r="AF83" s="1"/>
  <c r="AD83"/>
  <c r="AE82"/>
  <c r="AD82"/>
  <c r="AE81"/>
  <c r="AD81"/>
  <c r="AE80"/>
  <c r="AD80"/>
  <c r="AF80" s="1"/>
  <c r="AE79"/>
  <c r="AD79"/>
  <c r="AF79" s="1"/>
  <c r="AE78"/>
  <c r="AF78" s="1"/>
  <c r="AD78"/>
  <c r="AE77"/>
  <c r="AD77"/>
  <c r="AF77" s="1"/>
  <c r="AE76"/>
  <c r="AD76"/>
  <c r="AE75"/>
  <c r="AD75"/>
  <c r="AF75" s="1"/>
  <c r="AE74"/>
  <c r="AF74" s="1"/>
  <c r="AD74"/>
  <c r="AE73"/>
  <c r="AD73"/>
  <c r="AF73" s="1"/>
  <c r="AE72"/>
  <c r="AD72"/>
  <c r="AE71"/>
  <c r="AD71"/>
  <c r="AF71" s="1"/>
  <c r="AE70"/>
  <c r="AD70"/>
  <c r="AE69"/>
  <c r="AD69"/>
  <c r="AE68"/>
  <c r="AD68"/>
  <c r="AF68" s="1"/>
  <c r="AF67"/>
  <c r="AE67"/>
  <c r="AD67"/>
  <c r="AE66"/>
  <c r="AD66"/>
  <c r="AE65"/>
  <c r="AD65"/>
  <c r="AE64"/>
  <c r="AD64"/>
  <c r="AF64" s="1"/>
  <c r="AE63"/>
  <c r="AD63"/>
  <c r="AF63" s="1"/>
  <c r="AE62"/>
  <c r="AF62" s="1"/>
  <c r="AD62"/>
  <c r="AE61"/>
  <c r="AD61"/>
  <c r="AF61" s="1"/>
  <c r="AE60"/>
  <c r="AD60"/>
  <c r="AE59"/>
  <c r="AD59"/>
  <c r="AF59" s="1"/>
  <c r="AE58"/>
  <c r="AF58" s="1"/>
  <c r="AD58"/>
  <c r="AE57"/>
  <c r="AD57"/>
  <c r="AF57" s="1"/>
  <c r="AE56"/>
  <c r="AD56"/>
  <c r="AE55"/>
  <c r="AD55"/>
  <c r="AF55" s="1"/>
  <c r="AE54"/>
  <c r="AD54"/>
  <c r="AE53"/>
  <c r="AD53"/>
  <c r="AE52"/>
  <c r="AD52"/>
  <c r="AF52" s="1"/>
  <c r="AF51"/>
  <c r="AE51"/>
  <c r="AD51"/>
  <c r="AE50"/>
  <c r="AD50"/>
  <c r="AE49"/>
  <c r="AD49"/>
  <c r="AE48"/>
  <c r="AD48"/>
  <c r="AF48" s="1"/>
  <c r="AE47"/>
  <c r="AD47"/>
  <c r="AF47" s="1"/>
  <c r="AE46"/>
  <c r="AF46" s="1"/>
  <c r="AD46"/>
  <c r="AE45"/>
  <c r="AD45"/>
  <c r="AF45" s="1"/>
  <c r="AE44"/>
  <c r="AD44"/>
  <c r="AE43"/>
  <c r="AD43"/>
  <c r="AF43" s="1"/>
  <c r="AE42"/>
  <c r="AD42"/>
  <c r="AE41"/>
  <c r="AD41"/>
  <c r="AF41" s="1"/>
  <c r="AE40"/>
  <c r="AD40"/>
  <c r="AF40" s="1"/>
  <c r="AE39"/>
  <c r="AF39" s="1"/>
  <c r="AD39"/>
  <c r="AE38"/>
  <c r="AD38"/>
  <c r="AE37"/>
  <c r="AD37"/>
  <c r="AE36"/>
  <c r="AD36"/>
  <c r="AF36" s="1"/>
  <c r="AF35"/>
  <c r="AE35"/>
  <c r="AD35"/>
  <c r="AE34"/>
  <c r="AF34" s="1"/>
  <c r="AD34"/>
  <c r="AE33"/>
  <c r="AD33"/>
  <c r="AF33" s="1"/>
  <c r="AE32"/>
  <c r="AD32"/>
  <c r="AE31"/>
  <c r="AD31"/>
  <c r="AF31" s="1"/>
  <c r="AE30"/>
  <c r="AF30" s="1"/>
  <c r="AD30"/>
  <c r="AE29"/>
  <c r="AD29"/>
  <c r="AF29" s="1"/>
  <c r="AE28"/>
  <c r="AD28"/>
  <c r="AE27"/>
  <c r="AD27"/>
  <c r="AF27" s="1"/>
  <c r="AE26"/>
  <c r="AD26"/>
  <c r="AE25"/>
  <c r="AD25"/>
  <c r="AF25" s="1"/>
  <c r="AE24"/>
  <c r="AD24"/>
  <c r="AF24" s="1"/>
  <c r="AE23"/>
  <c r="AF23" s="1"/>
  <c r="AD23"/>
  <c r="AE22"/>
  <c r="AD22"/>
  <c r="AE21"/>
  <c r="AD21"/>
  <c r="AE20"/>
  <c r="AD20"/>
  <c r="AF20" s="1"/>
  <c r="AF19"/>
  <c r="AE19"/>
  <c r="AD19"/>
  <c r="AE18"/>
  <c r="AD18"/>
  <c r="AE17"/>
  <c r="AD17"/>
  <c r="AF17" s="1"/>
  <c r="AE16"/>
  <c r="AD16"/>
  <c r="AE15"/>
  <c r="AD15"/>
  <c r="AF15" s="1"/>
  <c r="AE14"/>
  <c r="AF14" s="1"/>
  <c r="AD14"/>
  <c r="AE13"/>
  <c r="AD13"/>
  <c r="AF13" s="1"/>
  <c r="AE12"/>
  <c r="AD12"/>
  <c r="AE11"/>
  <c r="AD11"/>
  <c r="AF11" s="1"/>
  <c r="AE10"/>
  <c r="AD10"/>
  <c r="AF10" s="1"/>
  <c r="AE9"/>
  <c r="AD9"/>
  <c r="AE8"/>
  <c r="AD8"/>
  <c r="AF8" s="1"/>
  <c r="AF7"/>
  <c r="AE7"/>
  <c r="AD7"/>
  <c r="AE6"/>
  <c r="AF6" s="1"/>
  <c r="AD6"/>
  <c r="AE5"/>
  <c r="AD5"/>
  <c r="AF5" s="1"/>
  <c r="AE4"/>
  <c r="AE85" s="1"/>
  <c r="AD4"/>
  <c r="AF18" l="1"/>
  <c r="AF50"/>
  <c r="AF66"/>
  <c r="AF82"/>
  <c r="AF22"/>
  <c r="AF38"/>
  <c r="AF49"/>
  <c r="AF54"/>
  <c r="AF56"/>
  <c r="AF65"/>
  <c r="AF70"/>
  <c r="AF72"/>
  <c r="AF81"/>
  <c r="AD85"/>
  <c r="AF9"/>
  <c r="AF12"/>
  <c r="AF21"/>
  <c r="AF26"/>
  <c r="AF28"/>
  <c r="AF37"/>
  <c r="AF42"/>
  <c r="AF44"/>
  <c r="AF53"/>
  <c r="AF60"/>
  <c r="AF69"/>
  <c r="AF76"/>
  <c r="AF16"/>
  <c r="AF32"/>
  <c r="AF4"/>
  <c r="AF85" l="1"/>
  <c r="AC80" i="71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AE79"/>
  <c r="AD79"/>
  <c r="AF79" s="1"/>
  <c r="AE78"/>
  <c r="AD78"/>
  <c r="AF78" s="1"/>
  <c r="AE77"/>
  <c r="AD77"/>
  <c r="AF77" s="1"/>
  <c r="AE76"/>
  <c r="AD76"/>
  <c r="AF76" s="1"/>
  <c r="AE75"/>
  <c r="AD75"/>
  <c r="AF75" s="1"/>
  <c r="AE74"/>
  <c r="AD74"/>
  <c r="AF74" s="1"/>
  <c r="AE73"/>
  <c r="AD73"/>
  <c r="AF73" s="1"/>
  <c r="AE72"/>
  <c r="AD72"/>
  <c r="AF72" s="1"/>
  <c r="AE71"/>
  <c r="AD71"/>
  <c r="AF71" s="1"/>
  <c r="AE70"/>
  <c r="AD70"/>
  <c r="AF70" s="1"/>
  <c r="AE69"/>
  <c r="AD69"/>
  <c r="AF69" s="1"/>
  <c r="AE68"/>
  <c r="AD68"/>
  <c r="AF68" s="1"/>
  <c r="AE67"/>
  <c r="AD67"/>
  <c r="AF67" s="1"/>
  <c r="AE66"/>
  <c r="AD66"/>
  <c r="AF66" s="1"/>
  <c r="AE65"/>
  <c r="AD65"/>
  <c r="AF65" s="1"/>
  <c r="AE64"/>
  <c r="AD64"/>
  <c r="AF64" s="1"/>
  <c r="AE63"/>
  <c r="AD63"/>
  <c r="AF63" s="1"/>
  <c r="AE62"/>
  <c r="AD62"/>
  <c r="AF62" s="1"/>
  <c r="AE61"/>
  <c r="AD61"/>
  <c r="AF61" s="1"/>
  <c r="AE60"/>
  <c r="AD60"/>
  <c r="AF60" s="1"/>
  <c r="AE59"/>
  <c r="AD59"/>
  <c r="AF59" s="1"/>
  <c r="AE58"/>
  <c r="AD58"/>
  <c r="AF58" s="1"/>
  <c r="AE57"/>
  <c r="AD57"/>
  <c r="AF57" s="1"/>
  <c r="AE56"/>
  <c r="AD56"/>
  <c r="AF56" s="1"/>
  <c r="AE55"/>
  <c r="AD55"/>
  <c r="AF55" s="1"/>
  <c r="AE54"/>
  <c r="AD54"/>
  <c r="AF54" s="1"/>
  <c r="AE53"/>
  <c r="AD53"/>
  <c r="AF53" s="1"/>
  <c r="AE52"/>
  <c r="AD52"/>
  <c r="AF52" s="1"/>
  <c r="AE51"/>
  <c r="AD51"/>
  <c r="AF51" s="1"/>
  <c r="AE50"/>
  <c r="AD50"/>
  <c r="AF50" s="1"/>
  <c r="AE49"/>
  <c r="AD49"/>
  <c r="AF49" s="1"/>
  <c r="AE48"/>
  <c r="AD48"/>
  <c r="AE47"/>
  <c r="AD47"/>
  <c r="AE46"/>
  <c r="AD46"/>
  <c r="AE45"/>
  <c r="AD45"/>
  <c r="AF45" s="1"/>
  <c r="AE44"/>
  <c r="AD44"/>
  <c r="AF44" s="1"/>
  <c r="AE43"/>
  <c r="AD43"/>
  <c r="AF43" s="1"/>
  <c r="AE42"/>
  <c r="AD42"/>
  <c r="AF42" s="1"/>
  <c r="AE41"/>
  <c r="AF41" s="1"/>
  <c r="AD41"/>
  <c r="AE40"/>
  <c r="AD40"/>
  <c r="AE39"/>
  <c r="AD39"/>
  <c r="AE38"/>
  <c r="AD38"/>
  <c r="AE37"/>
  <c r="AD37"/>
  <c r="AF37" s="1"/>
  <c r="AE36"/>
  <c r="AD36"/>
  <c r="AF36" s="1"/>
  <c r="AE35"/>
  <c r="AD35"/>
  <c r="AF35" s="1"/>
  <c r="AE34"/>
  <c r="AD34"/>
  <c r="AF34" s="1"/>
  <c r="AE33"/>
  <c r="AD33"/>
  <c r="AE32"/>
  <c r="AD32"/>
  <c r="AF32" s="1"/>
  <c r="AE31"/>
  <c r="AD31"/>
  <c r="AF31" s="1"/>
  <c r="AE30"/>
  <c r="AD30"/>
  <c r="AF30" s="1"/>
  <c r="AE29"/>
  <c r="AD29"/>
  <c r="AE28"/>
  <c r="AD28"/>
  <c r="AF28" s="1"/>
  <c r="AE27"/>
  <c r="AD27"/>
  <c r="AF27" s="1"/>
  <c r="AE26"/>
  <c r="AD26"/>
  <c r="AF26" s="1"/>
  <c r="AE25"/>
  <c r="AD25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E16"/>
  <c r="AD16"/>
  <c r="AF16" s="1"/>
  <c r="AE15"/>
  <c r="AD15"/>
  <c r="AF15" s="1"/>
  <c r="AE14"/>
  <c r="AD14"/>
  <c r="AF14" s="1"/>
  <c r="AE13"/>
  <c r="AD13"/>
  <c r="AE12"/>
  <c r="AD12"/>
  <c r="AF12" s="1"/>
  <c r="AE11"/>
  <c r="AD11"/>
  <c r="AF11" s="1"/>
  <c r="AE10"/>
  <c r="AD10"/>
  <c r="AF10" s="1"/>
  <c r="AE9"/>
  <c r="AD9"/>
  <c r="AE8"/>
  <c r="AD8"/>
  <c r="AF8" s="1"/>
  <c r="AE7"/>
  <c r="AD7"/>
  <c r="AF7" s="1"/>
  <c r="AE6"/>
  <c r="AD6"/>
  <c r="AF6" s="1"/>
  <c r="AE5"/>
  <c r="AD5"/>
  <c r="AE4"/>
  <c r="AD4"/>
  <c r="AD80" s="1"/>
  <c r="AF5" l="1"/>
  <c r="AF9"/>
  <c r="AF13"/>
  <c r="AF17"/>
  <c r="AF21"/>
  <c r="AF25"/>
  <c r="AF29"/>
  <c r="AF33"/>
  <c r="AF39"/>
  <c r="AF46"/>
  <c r="AF48"/>
  <c r="AE80"/>
  <c r="AF38"/>
  <c r="AF40"/>
  <c r="AF47"/>
  <c r="AF4"/>
  <c r="AF80" s="1"/>
  <c r="AC91" i="70" l="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AE90"/>
  <c r="AD90"/>
  <c r="AF90" s="1"/>
  <c r="AE89"/>
  <c r="AD89"/>
  <c r="AF89" s="1"/>
  <c r="AE88"/>
  <c r="AD88"/>
  <c r="AF88" s="1"/>
  <c r="AE87"/>
  <c r="AD87"/>
  <c r="AE86"/>
  <c r="AD86"/>
  <c r="AF86" s="1"/>
  <c r="AF85"/>
  <c r="AE85"/>
  <c r="AD85"/>
  <c r="AE84"/>
  <c r="AD84"/>
  <c r="AF84" s="1"/>
  <c r="AE83"/>
  <c r="AD83"/>
  <c r="AF83" s="1"/>
  <c r="AE82"/>
  <c r="AD82"/>
  <c r="AF82" s="1"/>
  <c r="AE81"/>
  <c r="AD81"/>
  <c r="AF81" s="1"/>
  <c r="AE80"/>
  <c r="AD80"/>
  <c r="AE79"/>
  <c r="AD79"/>
  <c r="AF79" s="1"/>
  <c r="AE78"/>
  <c r="AD78"/>
  <c r="AE77"/>
  <c r="AD77"/>
  <c r="AF77" s="1"/>
  <c r="AE76"/>
  <c r="AD76"/>
  <c r="AF76" s="1"/>
  <c r="AE75"/>
  <c r="AD75"/>
  <c r="AF75" s="1"/>
  <c r="AE74"/>
  <c r="AD74"/>
  <c r="AF74" s="1"/>
  <c r="AE73"/>
  <c r="AF73" s="1"/>
  <c r="AD73"/>
  <c r="AE72"/>
  <c r="AD72"/>
  <c r="AF72" s="1"/>
  <c r="AE71"/>
  <c r="AD71"/>
  <c r="AE70"/>
  <c r="AD70"/>
  <c r="AF70" s="1"/>
  <c r="AF69"/>
  <c r="AE69"/>
  <c r="AD69"/>
  <c r="AE68"/>
  <c r="AD68"/>
  <c r="AF68" s="1"/>
  <c r="AE67"/>
  <c r="AD67"/>
  <c r="AF67" s="1"/>
  <c r="AE66"/>
  <c r="AD66"/>
  <c r="AF66" s="1"/>
  <c r="AE65"/>
  <c r="AD65"/>
  <c r="AF65" s="1"/>
  <c r="AE64"/>
  <c r="AD64"/>
  <c r="AF64" s="1"/>
  <c r="AE63"/>
  <c r="AD63"/>
  <c r="AF63" s="1"/>
  <c r="AE62"/>
  <c r="AD62"/>
  <c r="AF62" s="1"/>
  <c r="AE61"/>
  <c r="AD61"/>
  <c r="AF61" s="1"/>
  <c r="AE60"/>
  <c r="AD60"/>
  <c r="AF60" s="1"/>
  <c r="AE59"/>
  <c r="AD59"/>
  <c r="AF59" s="1"/>
  <c r="AE58"/>
  <c r="AD58"/>
  <c r="AF58" s="1"/>
  <c r="AE57"/>
  <c r="AD57"/>
  <c r="AF57" s="1"/>
  <c r="AE56"/>
  <c r="AD56"/>
  <c r="AF56" s="1"/>
  <c r="AE55"/>
  <c r="AD55"/>
  <c r="AF55" s="1"/>
  <c r="AE54"/>
  <c r="AD54"/>
  <c r="AF54" s="1"/>
  <c r="AE53"/>
  <c r="AD53"/>
  <c r="AF53" s="1"/>
  <c r="AE52"/>
  <c r="AD52"/>
  <c r="AF52" s="1"/>
  <c r="AE51"/>
  <c r="AD51"/>
  <c r="AF51" s="1"/>
  <c r="AE50"/>
  <c r="AD50"/>
  <c r="AF50" s="1"/>
  <c r="AE49"/>
  <c r="AD49"/>
  <c r="AF49" s="1"/>
  <c r="AE48"/>
  <c r="AD48"/>
  <c r="AF48" s="1"/>
  <c r="AE47"/>
  <c r="AD47"/>
  <c r="AF47" s="1"/>
  <c r="AE46"/>
  <c r="AF46" s="1"/>
  <c r="AD46"/>
  <c r="AE45"/>
  <c r="AD45"/>
  <c r="AE44"/>
  <c r="AD44"/>
  <c r="AE43"/>
  <c r="AD43"/>
  <c r="AF42"/>
  <c r="AE42"/>
  <c r="AD42"/>
  <c r="AE41"/>
  <c r="AD41"/>
  <c r="AF41" s="1"/>
  <c r="AE40"/>
  <c r="AD40"/>
  <c r="AF40" s="1"/>
  <c r="AE39"/>
  <c r="AD39"/>
  <c r="AF39" s="1"/>
  <c r="AE38"/>
  <c r="AD38"/>
  <c r="AF38" s="1"/>
  <c r="AE37"/>
  <c r="AD37"/>
  <c r="AE36"/>
  <c r="AD36"/>
  <c r="AE35"/>
  <c r="AD35"/>
  <c r="AE34"/>
  <c r="AD34"/>
  <c r="AF34" s="1"/>
  <c r="AE33"/>
  <c r="AD33"/>
  <c r="AF33" s="1"/>
  <c r="AE32"/>
  <c r="AD32"/>
  <c r="AF32" s="1"/>
  <c r="AE31"/>
  <c r="AD31"/>
  <c r="AF31" s="1"/>
  <c r="AE30"/>
  <c r="AF30" s="1"/>
  <c r="AD30"/>
  <c r="AE29"/>
  <c r="AD29"/>
  <c r="AE28"/>
  <c r="AD28"/>
  <c r="AE27"/>
  <c r="AD27"/>
  <c r="AE26"/>
  <c r="AD26"/>
  <c r="AF26" s="1"/>
  <c r="AE25"/>
  <c r="AD25"/>
  <c r="AF25" s="1"/>
  <c r="AE24"/>
  <c r="AD24"/>
  <c r="AF24" s="1"/>
  <c r="AE23"/>
  <c r="AD23"/>
  <c r="AF23" s="1"/>
  <c r="AE22"/>
  <c r="AD22"/>
  <c r="AF22" s="1"/>
  <c r="AE21"/>
  <c r="AD21"/>
  <c r="AE20"/>
  <c r="AD20"/>
  <c r="AE19"/>
  <c r="AD19"/>
  <c r="AE18"/>
  <c r="AD18"/>
  <c r="AF18" s="1"/>
  <c r="AE17"/>
  <c r="AD17"/>
  <c r="AF17" s="1"/>
  <c r="AE16"/>
  <c r="AD16"/>
  <c r="AF16" s="1"/>
  <c r="AE15"/>
  <c r="AD15"/>
  <c r="AF15" s="1"/>
  <c r="AE14"/>
  <c r="AF14" s="1"/>
  <c r="AD14"/>
  <c r="AE13"/>
  <c r="AD13"/>
  <c r="AE12"/>
  <c r="AD12"/>
  <c r="AE11"/>
  <c r="AD11"/>
  <c r="AF10"/>
  <c r="AE10"/>
  <c r="AD10"/>
  <c r="AE9"/>
  <c r="AD9"/>
  <c r="AF9" s="1"/>
  <c r="AE8"/>
  <c r="AD8"/>
  <c r="AF8" s="1"/>
  <c r="AE7"/>
  <c r="AD7"/>
  <c r="AF7" s="1"/>
  <c r="AE6"/>
  <c r="AD6"/>
  <c r="AF6" s="1"/>
  <c r="AE5"/>
  <c r="AD5"/>
  <c r="AE4"/>
  <c r="AD4"/>
  <c r="AE91" l="1"/>
  <c r="AF5"/>
  <c r="AF12"/>
  <c r="AF19"/>
  <c r="AF21"/>
  <c r="AF28"/>
  <c r="AF35"/>
  <c r="AF37"/>
  <c r="AF44"/>
  <c r="AF71"/>
  <c r="AF78"/>
  <c r="AF80"/>
  <c r="AF87"/>
  <c r="AF4"/>
  <c r="AF11"/>
  <c r="AF13"/>
  <c r="AF20"/>
  <c r="AF27"/>
  <c r="AF29"/>
  <c r="AF36"/>
  <c r="AF43"/>
  <c r="AF45"/>
  <c r="AF91"/>
  <c r="AD91"/>
  <c r="AC27" i="69" l="1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E26"/>
  <c r="AF26" s="1"/>
  <c r="AD26"/>
  <c r="AE25"/>
  <c r="AD25"/>
  <c r="AF25" s="1"/>
  <c r="AE24"/>
  <c r="AD24"/>
  <c r="AE23"/>
  <c r="AD23"/>
  <c r="AF23" s="1"/>
  <c r="AE22"/>
  <c r="AD22"/>
  <c r="AF22" s="1"/>
  <c r="AE21"/>
  <c r="AF21" s="1"/>
  <c r="AD21"/>
  <c r="AE20"/>
  <c r="AD20"/>
  <c r="AF20" s="1"/>
  <c r="AE19"/>
  <c r="AD19"/>
  <c r="AE18"/>
  <c r="AD18"/>
  <c r="AF18" s="1"/>
  <c r="AE17"/>
  <c r="AF17" s="1"/>
  <c r="AD17"/>
  <c r="AE16"/>
  <c r="AD16"/>
  <c r="AF16" s="1"/>
  <c r="AE15"/>
  <c r="AD15"/>
  <c r="AE14"/>
  <c r="AD14"/>
  <c r="AF14" s="1"/>
  <c r="AE13"/>
  <c r="AD13"/>
  <c r="AE12"/>
  <c r="AD12"/>
  <c r="AE11"/>
  <c r="AD11"/>
  <c r="AF11" s="1"/>
  <c r="AE10"/>
  <c r="AF10" s="1"/>
  <c r="AD10"/>
  <c r="AE9"/>
  <c r="AD9"/>
  <c r="AE8"/>
  <c r="AD8"/>
  <c r="AE7"/>
  <c r="AD7"/>
  <c r="AF7" s="1"/>
  <c r="AF6"/>
  <c r="AE6"/>
  <c r="AD6"/>
  <c r="AE5"/>
  <c r="AE27" s="1"/>
  <c r="AD5"/>
  <c r="AF5" s="1"/>
  <c r="AE4"/>
  <c r="AD4"/>
  <c r="AF4" s="1"/>
  <c r="AF12" l="1"/>
  <c r="AF19"/>
  <c r="AF9"/>
  <c r="AF27" s="1"/>
  <c r="AF8"/>
  <c r="AF13"/>
  <c r="AF15"/>
  <c r="AF24"/>
  <c r="AD27"/>
  <c r="AC104" i="68" l="1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AE103"/>
  <c r="AD103"/>
  <c r="AF103" s="1"/>
  <c r="AE102"/>
  <c r="AD102"/>
  <c r="AF102" s="1"/>
  <c r="AE101"/>
  <c r="AD101"/>
  <c r="AF101" s="1"/>
  <c r="AE100"/>
  <c r="AD100"/>
  <c r="AF100" s="1"/>
  <c r="AE99"/>
  <c r="AD99"/>
  <c r="AF99" s="1"/>
  <c r="AE98"/>
  <c r="AD98"/>
  <c r="AF98" s="1"/>
  <c r="AE97"/>
  <c r="AD97"/>
  <c r="AE96"/>
  <c r="AD96"/>
  <c r="AE95"/>
  <c r="AD95"/>
  <c r="AF94"/>
  <c r="AE94"/>
  <c r="AD94"/>
  <c r="AE93"/>
  <c r="AD93"/>
  <c r="AF93" s="1"/>
  <c r="AE92"/>
  <c r="AD92"/>
  <c r="AF92" s="1"/>
  <c r="AE91"/>
  <c r="AD91"/>
  <c r="AF91" s="1"/>
  <c r="AE90"/>
  <c r="AD90"/>
  <c r="AF90" s="1"/>
  <c r="AE89"/>
  <c r="AD89"/>
  <c r="AE88"/>
  <c r="AD88"/>
  <c r="AE87"/>
  <c r="AD87"/>
  <c r="AE86"/>
  <c r="AD86"/>
  <c r="AF86" s="1"/>
  <c r="AE85"/>
  <c r="AD85"/>
  <c r="AE84"/>
  <c r="AD84"/>
  <c r="AF84" s="1"/>
  <c r="AE83"/>
  <c r="AD83"/>
  <c r="AE82"/>
  <c r="AD82"/>
  <c r="AF82" s="1"/>
  <c r="AE81"/>
  <c r="AD81"/>
  <c r="AE80"/>
  <c r="AD80"/>
  <c r="AF80" s="1"/>
  <c r="AE79"/>
  <c r="AD79"/>
  <c r="AE78"/>
  <c r="AD78"/>
  <c r="AF78" s="1"/>
  <c r="AE77"/>
  <c r="AD77"/>
  <c r="AE76"/>
  <c r="AD76"/>
  <c r="AF76" s="1"/>
  <c r="AE75"/>
  <c r="AF75" s="1"/>
  <c r="AD75"/>
  <c r="AE74"/>
  <c r="AD74"/>
  <c r="AF74" s="1"/>
  <c r="AE73"/>
  <c r="AD73"/>
  <c r="AE72"/>
  <c r="AD72"/>
  <c r="AF72" s="1"/>
  <c r="AE71"/>
  <c r="AF71" s="1"/>
  <c r="AD71"/>
  <c r="AE70"/>
  <c r="AD70"/>
  <c r="AF70" s="1"/>
  <c r="AE69"/>
  <c r="AD69"/>
  <c r="AE68"/>
  <c r="AD68"/>
  <c r="AF68" s="1"/>
  <c r="AE67"/>
  <c r="AF67" s="1"/>
  <c r="AD67"/>
  <c r="AE66"/>
  <c r="AD66"/>
  <c r="AF66" s="1"/>
  <c r="AE65"/>
  <c r="AD65"/>
  <c r="AE64"/>
  <c r="AD64"/>
  <c r="AF64" s="1"/>
  <c r="AE63"/>
  <c r="AF63" s="1"/>
  <c r="AD63"/>
  <c r="AE62"/>
  <c r="AD62"/>
  <c r="AF62" s="1"/>
  <c r="AE61"/>
  <c r="AD61"/>
  <c r="AE60"/>
  <c r="AD60"/>
  <c r="AF60" s="1"/>
  <c r="AE59"/>
  <c r="AF59" s="1"/>
  <c r="AD59"/>
  <c r="AE58"/>
  <c r="AD58"/>
  <c r="AF58" s="1"/>
  <c r="AE57"/>
  <c r="AD57"/>
  <c r="AE56"/>
  <c r="AD56"/>
  <c r="AF56" s="1"/>
  <c r="AE55"/>
  <c r="AF55" s="1"/>
  <c r="AD55"/>
  <c r="AE54"/>
  <c r="AD54"/>
  <c r="AF54" s="1"/>
  <c r="AE53"/>
  <c r="AD53"/>
  <c r="AE52"/>
  <c r="AD52"/>
  <c r="AF52" s="1"/>
  <c r="AE51"/>
  <c r="AF51" s="1"/>
  <c r="AD51"/>
  <c r="AE50"/>
  <c r="AD50"/>
  <c r="AF50" s="1"/>
  <c r="AE49"/>
  <c r="AD49"/>
  <c r="AE48"/>
  <c r="AD48"/>
  <c r="AF48" s="1"/>
  <c r="AE47"/>
  <c r="AF47" s="1"/>
  <c r="AD47"/>
  <c r="AE46"/>
  <c r="AD46"/>
  <c r="AF46" s="1"/>
  <c r="AE45"/>
  <c r="AD45"/>
  <c r="AE44"/>
  <c r="AD44"/>
  <c r="AF44" s="1"/>
  <c r="AE43"/>
  <c r="AF43" s="1"/>
  <c r="AD43"/>
  <c r="AE42"/>
  <c r="AD42"/>
  <c r="AF42" s="1"/>
  <c r="AE41"/>
  <c r="AD41"/>
  <c r="AE40"/>
  <c r="AD40"/>
  <c r="AF40" s="1"/>
  <c r="AE39"/>
  <c r="AF39" s="1"/>
  <c r="AD39"/>
  <c r="AE38"/>
  <c r="AD38"/>
  <c r="AF38" s="1"/>
  <c r="AE37"/>
  <c r="AD37"/>
  <c r="AE36"/>
  <c r="AD36"/>
  <c r="AF36" s="1"/>
  <c r="AE35"/>
  <c r="AF35" s="1"/>
  <c r="AD35"/>
  <c r="AE34"/>
  <c r="AD34"/>
  <c r="AF34" s="1"/>
  <c r="AE33"/>
  <c r="AD33"/>
  <c r="AE32"/>
  <c r="AD32"/>
  <c r="AF32" s="1"/>
  <c r="AE31"/>
  <c r="AF31" s="1"/>
  <c r="AD31"/>
  <c r="AE30"/>
  <c r="AD30"/>
  <c r="AF30" s="1"/>
  <c r="AE29"/>
  <c r="AD29"/>
  <c r="AE28"/>
  <c r="AD28"/>
  <c r="AF28" s="1"/>
  <c r="AE27"/>
  <c r="AF27" s="1"/>
  <c r="AD27"/>
  <c r="AE26"/>
  <c r="AD26"/>
  <c r="AE25"/>
  <c r="AD25"/>
  <c r="AF24"/>
  <c r="AE24"/>
  <c r="AD24"/>
  <c r="AE23"/>
  <c r="AD23"/>
  <c r="AE22"/>
  <c r="AD22"/>
  <c r="AE21"/>
  <c r="AD21"/>
  <c r="AF21" s="1"/>
  <c r="AF20"/>
  <c r="AE20"/>
  <c r="AD20"/>
  <c r="AE19"/>
  <c r="AF19" s="1"/>
  <c r="AD19"/>
  <c r="AE18"/>
  <c r="AD18"/>
  <c r="AE17"/>
  <c r="AD17"/>
  <c r="AE16"/>
  <c r="AD16"/>
  <c r="AF16" s="1"/>
  <c r="AE15"/>
  <c r="AF15" s="1"/>
  <c r="AD15"/>
  <c r="AE14"/>
  <c r="AD14"/>
  <c r="AF14" s="1"/>
  <c r="AE13"/>
  <c r="AD13"/>
  <c r="AE12"/>
  <c r="AD12"/>
  <c r="AF12" s="1"/>
  <c r="AE11"/>
  <c r="AF11" s="1"/>
  <c r="AD11"/>
  <c r="AE10"/>
  <c r="AD10"/>
  <c r="AE9"/>
  <c r="AD9"/>
  <c r="AE8"/>
  <c r="AF8" s="1"/>
  <c r="AD8"/>
  <c r="AE7"/>
  <c r="AD7"/>
  <c r="AE6"/>
  <c r="AD6"/>
  <c r="AE5"/>
  <c r="AD5"/>
  <c r="AF5" s="1"/>
  <c r="AF4"/>
  <c r="AE4"/>
  <c r="AD4"/>
  <c r="AD104" l="1"/>
  <c r="AF7"/>
  <c r="AF9"/>
  <c r="AF18"/>
  <c r="AF23"/>
  <c r="AF25"/>
  <c r="AE104"/>
  <c r="AF6"/>
  <c r="AF13"/>
  <c r="AF22"/>
  <c r="AF29"/>
  <c r="AF33"/>
  <c r="AF37"/>
  <c r="AF41"/>
  <c r="AF45"/>
  <c r="AF49"/>
  <c r="AF53"/>
  <c r="AF57"/>
  <c r="AF61"/>
  <c r="AF65"/>
  <c r="AF69"/>
  <c r="AF73"/>
  <c r="AF77"/>
  <c r="AF79"/>
  <c r="AF81"/>
  <c r="AF83"/>
  <c r="AF85"/>
  <c r="AF87"/>
  <c r="AF89"/>
  <c r="AF96"/>
  <c r="AF10"/>
  <c r="AF104" s="1"/>
  <c r="AF17"/>
  <c r="AF26"/>
  <c r="AF88"/>
  <c r="AF95"/>
  <c r="AF97"/>
  <c r="AC44" i="67" l="1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AE43"/>
  <c r="AD43"/>
  <c r="AF43" s="1"/>
  <c r="AE42"/>
  <c r="AD42"/>
  <c r="AF42" s="1"/>
  <c r="AE41"/>
  <c r="AD41"/>
  <c r="AF41" s="1"/>
  <c r="AE40"/>
  <c r="AD40"/>
  <c r="AF40" s="1"/>
  <c r="AE39"/>
  <c r="AD39"/>
  <c r="AF39" s="1"/>
  <c r="AE38"/>
  <c r="AF38" s="1"/>
  <c r="AD38"/>
  <c r="AE37"/>
  <c r="AD37"/>
  <c r="AE36"/>
  <c r="AD36"/>
  <c r="AE35"/>
  <c r="AD35"/>
  <c r="AF35" s="1"/>
  <c r="AE34"/>
  <c r="AD34"/>
  <c r="AE33"/>
  <c r="AD33"/>
  <c r="AF33" s="1"/>
  <c r="AE32"/>
  <c r="AD32"/>
  <c r="AF32" s="1"/>
  <c r="AE31"/>
  <c r="AD31"/>
  <c r="AF31" s="1"/>
  <c r="AE30"/>
  <c r="AF30" s="1"/>
  <c r="AD30"/>
  <c r="AE29"/>
  <c r="AD29"/>
  <c r="AE28"/>
  <c r="AD28"/>
  <c r="AE27"/>
  <c r="AD27"/>
  <c r="AF27" s="1"/>
  <c r="AE26"/>
  <c r="AD26"/>
  <c r="AE25"/>
  <c r="AD25"/>
  <c r="AF25" s="1"/>
  <c r="AE24"/>
  <c r="AD24"/>
  <c r="AF24" s="1"/>
  <c r="AE23"/>
  <c r="AD23"/>
  <c r="AF23" s="1"/>
  <c r="AE22"/>
  <c r="AF22" s="1"/>
  <c r="AD22"/>
  <c r="AE21"/>
  <c r="AD21"/>
  <c r="AE20"/>
  <c r="AD20"/>
  <c r="AE19"/>
  <c r="AD19"/>
  <c r="AF19" s="1"/>
  <c r="AE18"/>
  <c r="AD18"/>
  <c r="AE17"/>
  <c r="AD17"/>
  <c r="AF17" s="1"/>
  <c r="AE16"/>
  <c r="AD16"/>
  <c r="AF16" s="1"/>
  <c r="AE15"/>
  <c r="AD15"/>
  <c r="AF15" s="1"/>
  <c r="AE14"/>
  <c r="AF14" s="1"/>
  <c r="AD14"/>
  <c r="AE13"/>
  <c r="AD13"/>
  <c r="AE12"/>
  <c r="AD12"/>
  <c r="AE11"/>
  <c r="AD11"/>
  <c r="AF11" s="1"/>
  <c r="AE10"/>
  <c r="AD10"/>
  <c r="AE9"/>
  <c r="AD9"/>
  <c r="AF9" s="1"/>
  <c r="AE8"/>
  <c r="AD8"/>
  <c r="AF8" s="1"/>
  <c r="AE7"/>
  <c r="AD7"/>
  <c r="AF7" s="1"/>
  <c r="AE6"/>
  <c r="AF6" s="1"/>
  <c r="AD6"/>
  <c r="AE5"/>
  <c r="AD5"/>
  <c r="AE4"/>
  <c r="AE44" s="1"/>
  <c r="AD4"/>
  <c r="AD44" s="1"/>
  <c r="AF13" l="1"/>
  <c r="AF18"/>
  <c r="AF20"/>
  <c r="AF29"/>
  <c r="AF34"/>
  <c r="AF36"/>
  <c r="AF5"/>
  <c r="AF10"/>
  <c r="AF12"/>
  <c r="AF21"/>
  <c r="AF26"/>
  <c r="AF28"/>
  <c r="AF37"/>
  <c r="AF4"/>
  <c r="AF44" l="1"/>
  <c r="AC46" i="6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AE45"/>
  <c r="AD45"/>
  <c r="AE44"/>
  <c r="AD44"/>
  <c r="AF44" s="1"/>
  <c r="AE43"/>
  <c r="AD43"/>
  <c r="AE42"/>
  <c r="AD42"/>
  <c r="AF42" s="1"/>
  <c r="AE41"/>
  <c r="AD41"/>
  <c r="AE40"/>
  <c r="AD40"/>
  <c r="AF40" s="1"/>
  <c r="AE39"/>
  <c r="AD39"/>
  <c r="AE38"/>
  <c r="AD38"/>
  <c r="AF38" s="1"/>
  <c r="AE37"/>
  <c r="AD37"/>
  <c r="AF37" s="1"/>
  <c r="AE36"/>
  <c r="AD36"/>
  <c r="AF36" s="1"/>
  <c r="AE35"/>
  <c r="AD35"/>
  <c r="AF35" s="1"/>
  <c r="AE34"/>
  <c r="AD34"/>
  <c r="AF34" s="1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E25"/>
  <c r="AD25"/>
  <c r="AF25" s="1"/>
  <c r="AE24"/>
  <c r="AD24"/>
  <c r="AF24" s="1"/>
  <c r="AE23"/>
  <c r="AD23"/>
  <c r="AF23" s="1"/>
  <c r="AE22"/>
  <c r="AD22"/>
  <c r="AE21"/>
  <c r="AD21"/>
  <c r="AF21" s="1"/>
  <c r="AE20"/>
  <c r="AD20"/>
  <c r="AF20" s="1"/>
  <c r="AE19"/>
  <c r="AD19"/>
  <c r="AF19" s="1"/>
  <c r="AE18"/>
  <c r="AF18" s="1"/>
  <c r="AD18"/>
  <c r="AE17"/>
  <c r="AD17"/>
  <c r="AE16"/>
  <c r="AD16"/>
  <c r="AE15"/>
  <c r="AD15"/>
  <c r="AE14"/>
  <c r="AD14"/>
  <c r="AF14" s="1"/>
  <c r="AE13"/>
  <c r="AD13"/>
  <c r="AF13" s="1"/>
  <c r="AE12"/>
  <c r="AD12"/>
  <c r="AF12" s="1"/>
  <c r="AE11"/>
  <c r="AD11"/>
  <c r="AF11" s="1"/>
  <c r="AE10"/>
  <c r="AD10"/>
  <c r="AF10" s="1"/>
  <c r="AE9"/>
  <c r="AD9"/>
  <c r="AE8"/>
  <c r="AD8"/>
  <c r="AE7"/>
  <c r="AD7"/>
  <c r="AE6"/>
  <c r="AD6"/>
  <c r="AF6" s="1"/>
  <c r="AE5"/>
  <c r="AD5"/>
  <c r="AF5" s="1"/>
  <c r="AE4"/>
  <c r="AD4"/>
  <c r="AD46" s="1"/>
  <c r="AF7" l="1"/>
  <c r="AF9"/>
  <c r="AF16"/>
  <c r="AE46"/>
  <c r="AF8"/>
  <c r="AF15"/>
  <c r="AF17"/>
  <c r="AF22"/>
  <c r="AF26"/>
  <c r="AF39"/>
  <c r="AF41"/>
  <c r="AF43"/>
  <c r="AF45"/>
  <c r="AF4"/>
  <c r="AF46" s="1"/>
  <c r="AC53" i="65" l="1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AE52"/>
  <c r="AD52"/>
  <c r="AF52" s="1"/>
  <c r="AE51"/>
  <c r="AD51"/>
  <c r="AF51" s="1"/>
  <c r="AE50"/>
  <c r="AD50"/>
  <c r="AF50" s="1"/>
  <c r="AE49"/>
  <c r="AD49"/>
  <c r="AF49" s="1"/>
  <c r="AE48"/>
  <c r="AF48" s="1"/>
  <c r="AD48"/>
  <c r="AE47"/>
  <c r="AD47"/>
  <c r="AF47" s="1"/>
  <c r="AE46"/>
  <c r="AD46"/>
  <c r="AE45"/>
  <c r="AD45"/>
  <c r="AF45" s="1"/>
  <c r="AE44"/>
  <c r="AD44"/>
  <c r="AE43"/>
  <c r="AD43"/>
  <c r="AF43" s="1"/>
  <c r="AE42"/>
  <c r="AD42"/>
  <c r="AF42" s="1"/>
  <c r="AE41"/>
  <c r="AF41" s="1"/>
  <c r="AD41"/>
  <c r="AE40"/>
  <c r="AD40"/>
  <c r="AE39"/>
  <c r="AD39"/>
  <c r="AE38"/>
  <c r="AD38"/>
  <c r="AF38" s="1"/>
  <c r="AF37"/>
  <c r="AE37"/>
  <c r="AD37"/>
  <c r="AE36"/>
  <c r="AD36"/>
  <c r="AE35"/>
  <c r="AD35"/>
  <c r="AF35" s="1"/>
  <c r="AE34"/>
  <c r="AD34"/>
  <c r="AF34" s="1"/>
  <c r="AE33"/>
  <c r="AD33"/>
  <c r="AF33" s="1"/>
  <c r="AE32"/>
  <c r="AF32" s="1"/>
  <c r="AD32"/>
  <c r="AE31"/>
  <c r="AD31"/>
  <c r="AF31" s="1"/>
  <c r="AE30"/>
  <c r="AD30"/>
  <c r="AE29"/>
  <c r="AD29"/>
  <c r="AF29" s="1"/>
  <c r="AE28"/>
  <c r="AD28"/>
  <c r="AE27"/>
  <c r="AD27"/>
  <c r="AF27" s="1"/>
  <c r="AE26"/>
  <c r="AD26"/>
  <c r="AF26" s="1"/>
  <c r="AE25"/>
  <c r="AF25" s="1"/>
  <c r="AD25"/>
  <c r="AE24"/>
  <c r="AD24"/>
  <c r="AE23"/>
  <c r="AD23"/>
  <c r="AE22"/>
  <c r="AD22"/>
  <c r="AF22" s="1"/>
  <c r="AF21"/>
  <c r="AE21"/>
  <c r="AD21"/>
  <c r="AE20"/>
  <c r="AD20"/>
  <c r="AE19"/>
  <c r="AD19"/>
  <c r="AF19" s="1"/>
  <c r="AE18"/>
  <c r="AD18"/>
  <c r="AF18" s="1"/>
  <c r="AE17"/>
  <c r="AD17"/>
  <c r="AF17" s="1"/>
  <c r="AE16"/>
  <c r="AF16" s="1"/>
  <c r="AD16"/>
  <c r="AE15"/>
  <c r="AD15"/>
  <c r="AF15" s="1"/>
  <c r="AE14"/>
  <c r="AD14"/>
  <c r="AE13"/>
  <c r="AD13"/>
  <c r="AF13" s="1"/>
  <c r="AE12"/>
  <c r="AD12"/>
  <c r="AE11"/>
  <c r="AD11"/>
  <c r="AF11" s="1"/>
  <c r="AE10"/>
  <c r="AD10"/>
  <c r="AF10" s="1"/>
  <c r="AE9"/>
  <c r="AF9" s="1"/>
  <c r="AD9"/>
  <c r="AE8"/>
  <c r="AD8"/>
  <c r="AE7"/>
  <c r="AD7"/>
  <c r="AE6"/>
  <c r="AD6"/>
  <c r="AF6" s="1"/>
  <c r="AF5"/>
  <c r="AE5"/>
  <c r="AD5"/>
  <c r="AE4"/>
  <c r="AE53" s="1"/>
  <c r="AD4"/>
  <c r="AF20" l="1"/>
  <c r="AF36"/>
  <c r="AF8"/>
  <c r="AF24"/>
  <c r="AF40"/>
  <c r="AD53"/>
  <c r="AF12"/>
  <c r="AF14"/>
  <c r="AF23"/>
  <c r="AF28"/>
  <c r="AF30"/>
  <c r="AF39"/>
  <c r="AF44"/>
  <c r="AF46"/>
  <c r="AF7"/>
  <c r="AF4"/>
  <c r="AF53" s="1"/>
  <c r="AC19" i="64" l="1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AE18"/>
  <c r="AD18"/>
  <c r="AE17"/>
  <c r="AD17"/>
  <c r="AF17" s="1"/>
  <c r="AE16"/>
  <c r="AD16"/>
  <c r="AF16" s="1"/>
  <c r="AE15"/>
  <c r="AD15"/>
  <c r="AF15" s="1"/>
  <c r="AE14"/>
  <c r="AF14" s="1"/>
  <c r="AD14"/>
  <c r="AE13"/>
  <c r="AD13"/>
  <c r="AE12"/>
  <c r="AD12"/>
  <c r="AE11"/>
  <c r="AD11"/>
  <c r="AE10"/>
  <c r="AD10"/>
  <c r="AF10" s="1"/>
  <c r="AE9"/>
  <c r="AD9"/>
  <c r="AF9" s="1"/>
  <c r="AE8"/>
  <c r="AD8"/>
  <c r="AF8" s="1"/>
  <c r="AE7"/>
  <c r="AD7"/>
  <c r="AF7" s="1"/>
  <c r="AE6"/>
  <c r="AD6"/>
  <c r="AF6" s="1"/>
  <c r="AE5"/>
  <c r="AD5"/>
  <c r="AE4"/>
  <c r="AD4"/>
  <c r="AF4" s="1"/>
  <c r="AF11" l="1"/>
  <c r="AF13"/>
  <c r="AF18"/>
  <c r="AE19"/>
  <c r="AF5"/>
  <c r="AF12"/>
  <c r="AF19"/>
  <c r="AD19"/>
  <c r="AC69" i="63" l="1"/>
  <c r="AB69"/>
  <c r="AA69"/>
  <c r="Z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Y68"/>
  <c r="AE68" s="1"/>
  <c r="X68"/>
  <c r="AD68" s="1"/>
  <c r="Y67"/>
  <c r="AE67" s="1"/>
  <c r="X67"/>
  <c r="AD67" s="1"/>
  <c r="Y66"/>
  <c r="AE66" s="1"/>
  <c r="X66"/>
  <c r="AD66" s="1"/>
  <c r="AE65"/>
  <c r="AD65"/>
  <c r="AF65" s="1"/>
  <c r="AE64"/>
  <c r="AD64"/>
  <c r="AF64" s="1"/>
  <c r="Y63"/>
  <c r="AE63" s="1"/>
  <c r="X63"/>
  <c r="AD63" s="1"/>
  <c r="Y62"/>
  <c r="AE62" s="1"/>
  <c r="X62"/>
  <c r="AD62" s="1"/>
  <c r="AE61"/>
  <c r="AD61"/>
  <c r="AF61" s="1"/>
  <c r="Y60"/>
  <c r="AE60" s="1"/>
  <c r="X60"/>
  <c r="AD60" s="1"/>
  <c r="AE59"/>
  <c r="AD59"/>
  <c r="AF59" s="1"/>
  <c r="AD58"/>
  <c r="AF58" s="1"/>
  <c r="Y58"/>
  <c r="AE58" s="1"/>
  <c r="X58"/>
  <c r="AE57"/>
  <c r="AD57"/>
  <c r="AF57" s="1"/>
  <c r="AD56"/>
  <c r="AF56" s="1"/>
  <c r="Y56"/>
  <c r="AE56" s="1"/>
  <c r="X56"/>
  <c r="AE55"/>
  <c r="AD55"/>
  <c r="AF55" s="1"/>
  <c r="Y54"/>
  <c r="AE54" s="1"/>
  <c r="X54"/>
  <c r="AD54" s="1"/>
  <c r="AE53"/>
  <c r="Y53"/>
  <c r="X53"/>
  <c r="AD53" s="1"/>
  <c r="AF53" s="1"/>
  <c r="AE52"/>
  <c r="AF52" s="1"/>
  <c r="AD52"/>
  <c r="AD51"/>
  <c r="Y51"/>
  <c r="AE51" s="1"/>
  <c r="X51"/>
  <c r="Y50"/>
  <c r="AE50" s="1"/>
  <c r="X50"/>
  <c r="AD50" s="1"/>
  <c r="Y49"/>
  <c r="AE49" s="1"/>
  <c r="X49"/>
  <c r="AD49" s="1"/>
  <c r="AF49" s="1"/>
  <c r="AD48"/>
  <c r="Y48"/>
  <c r="AE48" s="1"/>
  <c r="X48"/>
  <c r="AD47"/>
  <c r="Y47"/>
  <c r="AE47" s="1"/>
  <c r="X47"/>
  <c r="AE46"/>
  <c r="Y46"/>
  <c r="X46"/>
  <c r="AD46" s="1"/>
  <c r="AF46" s="1"/>
  <c r="Y45"/>
  <c r="AE45" s="1"/>
  <c r="X45"/>
  <c r="AD45" s="1"/>
  <c r="AF45" s="1"/>
  <c r="AD44"/>
  <c r="Y44"/>
  <c r="AE44" s="1"/>
  <c r="X44"/>
  <c r="AD43"/>
  <c r="Y43"/>
  <c r="AE43" s="1"/>
  <c r="X43"/>
  <c r="AE42"/>
  <c r="AF42" s="1"/>
  <c r="AD42"/>
  <c r="Y41"/>
  <c r="AE41" s="1"/>
  <c r="X41"/>
  <c r="AD41" s="1"/>
  <c r="AE40"/>
  <c r="Y40"/>
  <c r="X40"/>
  <c r="AD40" s="1"/>
  <c r="AF40" s="1"/>
  <c r="AE39"/>
  <c r="AF39" s="1"/>
  <c r="AD39"/>
  <c r="AE38"/>
  <c r="Y38"/>
  <c r="X38"/>
  <c r="AD38" s="1"/>
  <c r="AF38" s="1"/>
  <c r="Y37"/>
  <c r="AE37" s="1"/>
  <c r="X37"/>
  <c r="AD37" s="1"/>
  <c r="AF37" s="1"/>
  <c r="AE36"/>
  <c r="AD36"/>
  <c r="AF36" s="1"/>
  <c r="Y35"/>
  <c r="AE35" s="1"/>
  <c r="X35"/>
  <c r="AD35" s="1"/>
  <c r="AF35" s="1"/>
  <c r="AD34"/>
  <c r="Y34"/>
  <c r="AE34" s="1"/>
  <c r="X34"/>
  <c r="AE33"/>
  <c r="AD33"/>
  <c r="Y32"/>
  <c r="AE32" s="1"/>
  <c r="X32"/>
  <c r="AD32" s="1"/>
  <c r="AF32" s="1"/>
  <c r="AE31"/>
  <c r="Y31"/>
  <c r="X31"/>
  <c r="AD31" s="1"/>
  <c r="AF31" s="1"/>
  <c r="Y30"/>
  <c r="AE30" s="1"/>
  <c r="X30"/>
  <c r="AD30" s="1"/>
  <c r="AE29"/>
  <c r="AD29"/>
  <c r="AF29" s="1"/>
  <c r="Y28"/>
  <c r="AE28" s="1"/>
  <c r="X28"/>
  <c r="AD28" s="1"/>
  <c r="AE27"/>
  <c r="AD27"/>
  <c r="AF27" s="1"/>
  <c r="Y26"/>
  <c r="AE26" s="1"/>
  <c r="X26"/>
  <c r="AD26" s="1"/>
  <c r="Y25"/>
  <c r="AE25" s="1"/>
  <c r="X25"/>
  <c r="AD25" s="1"/>
  <c r="AE24"/>
  <c r="AD24"/>
  <c r="Y23"/>
  <c r="AE23" s="1"/>
  <c r="X23"/>
  <c r="AD23" s="1"/>
  <c r="AE22"/>
  <c r="AD22"/>
  <c r="Y21"/>
  <c r="AE21" s="1"/>
  <c r="X21"/>
  <c r="AD21" s="1"/>
  <c r="AE20"/>
  <c r="AD20"/>
  <c r="AD19"/>
  <c r="AF19" s="1"/>
  <c r="Y19"/>
  <c r="AE19" s="1"/>
  <c r="X19"/>
  <c r="AE18"/>
  <c r="AD18"/>
  <c r="AF18" s="1"/>
  <c r="AD17"/>
  <c r="Y17"/>
  <c r="AE17" s="1"/>
  <c r="X17"/>
  <c r="AE16"/>
  <c r="AD16"/>
  <c r="Y16"/>
  <c r="X16"/>
  <c r="AE15"/>
  <c r="Y15"/>
  <c r="X15"/>
  <c r="AD15" s="1"/>
  <c r="AE14"/>
  <c r="AD14"/>
  <c r="AE13"/>
  <c r="Y13"/>
  <c r="X13"/>
  <c r="AD13" s="1"/>
  <c r="Y12"/>
  <c r="AE12" s="1"/>
  <c r="X12"/>
  <c r="AD12" s="1"/>
  <c r="Y11"/>
  <c r="AE11" s="1"/>
  <c r="X11"/>
  <c r="AD11" s="1"/>
  <c r="AF11" s="1"/>
  <c r="AE10"/>
  <c r="Y10"/>
  <c r="X10"/>
  <c r="AD10" s="1"/>
  <c r="AF10" s="1"/>
  <c r="AF9"/>
  <c r="AE9"/>
  <c r="AD9"/>
  <c r="AD8"/>
  <c r="Y8"/>
  <c r="AE8" s="1"/>
  <c r="X8"/>
  <c r="AE7"/>
  <c r="AD7"/>
  <c r="AF7" s="1"/>
  <c r="Y6"/>
  <c r="AE6" s="1"/>
  <c r="X6"/>
  <c r="AD6" s="1"/>
  <c r="Y5"/>
  <c r="AE5" s="1"/>
  <c r="X5"/>
  <c r="AD5" s="1"/>
  <c r="AE4"/>
  <c r="AD4"/>
  <c r="AF6" l="1"/>
  <c r="AF41"/>
  <c r="AF5"/>
  <c r="AF13"/>
  <c r="AF14"/>
  <c r="AF20"/>
  <c r="AF22"/>
  <c r="AF24"/>
  <c r="AF26"/>
  <c r="AF30"/>
  <c r="AE69"/>
  <c r="AF15"/>
  <c r="AF50"/>
  <c r="AF8"/>
  <c r="AF12"/>
  <c r="AF16"/>
  <c r="AF17"/>
  <c r="AF28"/>
  <c r="AF33"/>
  <c r="AF43"/>
  <c r="AF47"/>
  <c r="AF48"/>
  <c r="AF51"/>
  <c r="Y69"/>
  <c r="AF63"/>
  <c r="AF21"/>
  <c r="AF23"/>
  <c r="AF25"/>
  <c r="AF34"/>
  <c r="AF44"/>
  <c r="AF66"/>
  <c r="AF68"/>
  <c r="AF60"/>
  <c r="AF62"/>
  <c r="AD69"/>
  <c r="AF54"/>
  <c r="AF67"/>
  <c r="X69"/>
  <c r="AF4"/>
  <c r="AF69" s="1"/>
  <c r="AC42" i="62" l="1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AE41"/>
  <c r="AD41"/>
  <c r="AF41" s="1"/>
  <c r="AE40"/>
  <c r="AD40"/>
  <c r="AF40" s="1"/>
  <c r="AE39"/>
  <c r="AD39"/>
  <c r="AF39" s="1"/>
  <c r="AE38"/>
  <c r="AD38"/>
  <c r="AF38" s="1"/>
  <c r="AE37"/>
  <c r="AD37"/>
  <c r="AF37" s="1"/>
  <c r="AE36"/>
  <c r="AD36"/>
  <c r="AF36" s="1"/>
  <c r="AE35"/>
  <c r="AD35"/>
  <c r="AF35" s="1"/>
  <c r="AE34"/>
  <c r="AD34"/>
  <c r="AF34" s="1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F26" s="1"/>
  <c r="AE25"/>
  <c r="AD25"/>
  <c r="AF25" s="1"/>
  <c r="AE24"/>
  <c r="AD24"/>
  <c r="AF24" s="1"/>
  <c r="AE23"/>
  <c r="AD23"/>
  <c r="AF23" s="1"/>
  <c r="AE22"/>
  <c r="AD22"/>
  <c r="AF22" s="1"/>
  <c r="AE21"/>
  <c r="AD21"/>
  <c r="AF21" s="1"/>
  <c r="AE20"/>
  <c r="AD20"/>
  <c r="AF20" s="1"/>
  <c r="AE19"/>
  <c r="AD19"/>
  <c r="AF19" s="1"/>
  <c r="AE18"/>
  <c r="AD18"/>
  <c r="AF18" s="1"/>
  <c r="AE17"/>
  <c r="AD17"/>
  <c r="AF17" s="1"/>
  <c r="AE16"/>
  <c r="AD16"/>
  <c r="AF16" s="1"/>
  <c r="AE15"/>
  <c r="AD15"/>
  <c r="AF15" s="1"/>
  <c r="AE14"/>
  <c r="AD14"/>
  <c r="AF14" s="1"/>
  <c r="AE13"/>
  <c r="AF13" s="1"/>
  <c r="AD13"/>
  <c r="AE12"/>
  <c r="AF12" s="1"/>
  <c r="AD12"/>
  <c r="AE11"/>
  <c r="AD11"/>
  <c r="AE10"/>
  <c r="AD10"/>
  <c r="AE9"/>
  <c r="AD9"/>
  <c r="AF9" s="1"/>
  <c r="AE8"/>
  <c r="AD8"/>
  <c r="AE7"/>
  <c r="AD7"/>
  <c r="AF7" s="1"/>
  <c r="AE6"/>
  <c r="AD6"/>
  <c r="AF6" s="1"/>
  <c r="AE5"/>
  <c r="AD5"/>
  <c r="AF5" s="1"/>
  <c r="AE4"/>
  <c r="AD4"/>
  <c r="AD42" s="1"/>
  <c r="AF4" l="1"/>
  <c r="AF8"/>
  <c r="AF10"/>
  <c r="AF42" s="1"/>
  <c r="AE42"/>
  <c r="AF11"/>
  <c r="AC20" i="61" l="1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AE19"/>
  <c r="AF19" s="1"/>
  <c r="AD19"/>
  <c r="AE18"/>
  <c r="AD18"/>
  <c r="AF18" s="1"/>
  <c r="AE17"/>
  <c r="AD17"/>
  <c r="AE16"/>
  <c r="AD16"/>
  <c r="AF16" s="1"/>
  <c r="AE15"/>
  <c r="AD15"/>
  <c r="AF15" s="1"/>
  <c r="AE14"/>
  <c r="AD14"/>
  <c r="AE13"/>
  <c r="AD13"/>
  <c r="AF13" s="1"/>
  <c r="AE12"/>
  <c r="AD12"/>
  <c r="AE11"/>
  <c r="AD11"/>
  <c r="AF11" s="1"/>
  <c r="AE10"/>
  <c r="AD10"/>
  <c r="AE9"/>
  <c r="AD9"/>
  <c r="AF9" s="1"/>
  <c r="AE8"/>
  <c r="AD8"/>
  <c r="AE7"/>
  <c r="AD7"/>
  <c r="AF7" s="1"/>
  <c r="AE6"/>
  <c r="AD6"/>
  <c r="AF6" s="1"/>
  <c r="AE5"/>
  <c r="AD5"/>
  <c r="AE4"/>
  <c r="AD4"/>
  <c r="AF5" l="1"/>
  <c r="AF12"/>
  <c r="AF14"/>
  <c r="AD20"/>
  <c r="AE20"/>
  <c r="AF8"/>
  <c r="AF10"/>
  <c r="AF17"/>
  <c r="AF4"/>
  <c r="AF20" l="1"/>
  <c r="AC35" i="60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AE34"/>
  <c r="AD34"/>
  <c r="AE33"/>
  <c r="AD33"/>
  <c r="AF33" s="1"/>
  <c r="AE32"/>
  <c r="AD32"/>
  <c r="AE31"/>
  <c r="AD31"/>
  <c r="AF31" s="1"/>
  <c r="AE30"/>
  <c r="AF30" s="1"/>
  <c r="AD30"/>
  <c r="AE29"/>
  <c r="AD29"/>
  <c r="AF29" s="1"/>
  <c r="AE28"/>
  <c r="AD28"/>
  <c r="AF28" s="1"/>
  <c r="AE27"/>
  <c r="AD27"/>
  <c r="AE26"/>
  <c r="AD26"/>
  <c r="AE25"/>
  <c r="AF25" s="1"/>
  <c r="AD25"/>
  <c r="AE24"/>
  <c r="AD24"/>
  <c r="AF24" s="1"/>
  <c r="AE23"/>
  <c r="AD23"/>
  <c r="AE22"/>
  <c r="AD22"/>
  <c r="AF21"/>
  <c r="AE21"/>
  <c r="AD21"/>
  <c r="AE20"/>
  <c r="AD20"/>
  <c r="AF20" s="1"/>
  <c r="AE19"/>
  <c r="AD19"/>
  <c r="AF19" s="1"/>
  <c r="AE18"/>
  <c r="AF18" s="1"/>
  <c r="AD18"/>
  <c r="AE17"/>
  <c r="AD17"/>
  <c r="AF17" s="1"/>
  <c r="AE16"/>
  <c r="AD16"/>
  <c r="AF16" s="1"/>
  <c r="AE15"/>
  <c r="AD15"/>
  <c r="AF15" s="1"/>
  <c r="AE14"/>
  <c r="AD14"/>
  <c r="AF14" s="1"/>
  <c r="AF13"/>
  <c r="AE13"/>
  <c r="AD13"/>
  <c r="AE12"/>
  <c r="AD12"/>
  <c r="AF12" s="1"/>
  <c r="AE11"/>
  <c r="AD11"/>
  <c r="AF11" s="1"/>
  <c r="AE10"/>
  <c r="AF10" s="1"/>
  <c r="AD10"/>
  <c r="AE9"/>
  <c r="AF9" s="1"/>
  <c r="AD9"/>
  <c r="AE8"/>
  <c r="AD8"/>
  <c r="AE7"/>
  <c r="AD7"/>
  <c r="AE6"/>
  <c r="AD6"/>
  <c r="AF6" s="1"/>
  <c r="AE5"/>
  <c r="AF5" s="1"/>
  <c r="AD5"/>
  <c r="AE4"/>
  <c r="AD4"/>
  <c r="AF4" s="1"/>
  <c r="AF27" l="1"/>
  <c r="AF7"/>
  <c r="AE35"/>
  <c r="AF22"/>
  <c r="AF8"/>
  <c r="AF23"/>
  <c r="AF26"/>
  <c r="AF32"/>
  <c r="AF34"/>
  <c r="AF35"/>
  <c r="AD35"/>
  <c r="AC55" i="59" l="1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AE54"/>
  <c r="AD54"/>
  <c r="AF54" s="1"/>
  <c r="AE53"/>
  <c r="AD53"/>
  <c r="AF53" s="1"/>
  <c r="AE52"/>
  <c r="AD52"/>
  <c r="AF52" s="1"/>
  <c r="AE51"/>
  <c r="AD51"/>
  <c r="AF51" s="1"/>
  <c r="AE50"/>
  <c r="AD50"/>
  <c r="AE49"/>
  <c r="AD49"/>
  <c r="AF49" s="1"/>
  <c r="AE48"/>
  <c r="AD48"/>
  <c r="AF48" s="1"/>
  <c r="AE47"/>
  <c r="AD47"/>
  <c r="AF47" s="1"/>
  <c r="AE46"/>
  <c r="AD46"/>
  <c r="AE45"/>
  <c r="AD45"/>
  <c r="AF45" s="1"/>
  <c r="AE44"/>
  <c r="AD44"/>
  <c r="AF44" s="1"/>
  <c r="AE43"/>
  <c r="AD43"/>
  <c r="AF43" s="1"/>
  <c r="AE42"/>
  <c r="AD42"/>
  <c r="AE41"/>
  <c r="AD41"/>
  <c r="AF41" s="1"/>
  <c r="AE40"/>
  <c r="AD40"/>
  <c r="AF40" s="1"/>
  <c r="AE39"/>
  <c r="AD39"/>
  <c r="AF39" s="1"/>
  <c r="AE38"/>
  <c r="AD38"/>
  <c r="AE37"/>
  <c r="AD37"/>
  <c r="AF37" s="1"/>
  <c r="AE36"/>
  <c r="AD36"/>
  <c r="AF36" s="1"/>
  <c r="AE35"/>
  <c r="AD35"/>
  <c r="AF35" s="1"/>
  <c r="AE34"/>
  <c r="AD34"/>
  <c r="AE33"/>
  <c r="AD33"/>
  <c r="AF33" s="1"/>
  <c r="AE32"/>
  <c r="AD32"/>
  <c r="AF32" s="1"/>
  <c r="AE31"/>
  <c r="AD31"/>
  <c r="AF31" s="1"/>
  <c r="AE30"/>
  <c r="AD30"/>
  <c r="AE29"/>
  <c r="AD29"/>
  <c r="AF29" s="1"/>
  <c r="AE28"/>
  <c r="AD28"/>
  <c r="AF28" s="1"/>
  <c r="AE27"/>
  <c r="AD27"/>
  <c r="AF27" s="1"/>
  <c r="AE26"/>
  <c r="AD26"/>
  <c r="AE25"/>
  <c r="AD25"/>
  <c r="AF25" s="1"/>
  <c r="AE24"/>
  <c r="AD24"/>
  <c r="AF24" s="1"/>
  <c r="AE23"/>
  <c r="AD23"/>
  <c r="AF23" s="1"/>
  <c r="AE22"/>
  <c r="AD22"/>
  <c r="AE21"/>
  <c r="AD21"/>
  <c r="AF21" s="1"/>
  <c r="AE20"/>
  <c r="AD20"/>
  <c r="AF20" s="1"/>
  <c r="AE19"/>
  <c r="AD19"/>
  <c r="AF19" s="1"/>
  <c r="AE18"/>
  <c r="AD18"/>
  <c r="AE17"/>
  <c r="AD17"/>
  <c r="AF17" s="1"/>
  <c r="AE16"/>
  <c r="AD16"/>
  <c r="AF16" s="1"/>
  <c r="AE15"/>
  <c r="AD15"/>
  <c r="AF15" s="1"/>
  <c r="AE14"/>
  <c r="AD14"/>
  <c r="AE13"/>
  <c r="AD13"/>
  <c r="AF13" s="1"/>
  <c r="AE12"/>
  <c r="AD12"/>
  <c r="AF12" s="1"/>
  <c r="AE11"/>
  <c r="AD11"/>
  <c r="AF11" s="1"/>
  <c r="AE10"/>
  <c r="AD10"/>
  <c r="AE9"/>
  <c r="AD9"/>
  <c r="AF9" s="1"/>
  <c r="AE8"/>
  <c r="AD8"/>
  <c r="AF8" s="1"/>
  <c r="AE7"/>
  <c r="AD7"/>
  <c r="AF7" s="1"/>
  <c r="AE6"/>
  <c r="AF6" s="1"/>
  <c r="AD6"/>
  <c r="AE5"/>
  <c r="AD5"/>
  <c r="AE4"/>
  <c r="AE55" s="1"/>
  <c r="AD4"/>
  <c r="AF5" l="1"/>
  <c r="AF10"/>
  <c r="AF14"/>
  <c r="AF18"/>
  <c r="AF22"/>
  <c r="AF26"/>
  <c r="AF30"/>
  <c r="AF34"/>
  <c r="AF38"/>
  <c r="AF42"/>
  <c r="AF46"/>
  <c r="AF50"/>
  <c r="AF4"/>
  <c r="AF55"/>
  <c r="AD55"/>
  <c r="AC74" i="58" l="1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AE73"/>
  <c r="AD73"/>
  <c r="AF73" s="1"/>
  <c r="AE72"/>
  <c r="AD72"/>
  <c r="AF72" s="1"/>
  <c r="AE71"/>
  <c r="AD71"/>
  <c r="AF71" s="1"/>
  <c r="AE70"/>
  <c r="AD70"/>
  <c r="AF70" s="1"/>
  <c r="AE69"/>
  <c r="AD69"/>
  <c r="AF69" s="1"/>
  <c r="AE68"/>
  <c r="AD68"/>
  <c r="AF68" s="1"/>
  <c r="AE67"/>
  <c r="AD67"/>
  <c r="AE66"/>
  <c r="AD66"/>
  <c r="AE65"/>
  <c r="AD65"/>
  <c r="AE64"/>
  <c r="AD64"/>
  <c r="AF64" s="1"/>
  <c r="AE63"/>
  <c r="AD63"/>
  <c r="AF63" s="1"/>
  <c r="AE62"/>
  <c r="AD62"/>
  <c r="AF62" s="1"/>
  <c r="AE61"/>
  <c r="AD61"/>
  <c r="AF61" s="1"/>
  <c r="AE60"/>
  <c r="AD60"/>
  <c r="AF60" s="1"/>
  <c r="AE59"/>
  <c r="AF59" s="1"/>
  <c r="AD59"/>
  <c r="AE58"/>
  <c r="AD58"/>
  <c r="AE57"/>
  <c r="AD57"/>
  <c r="AE56"/>
  <c r="AD56"/>
  <c r="AF56" s="1"/>
  <c r="AE55"/>
  <c r="AD55"/>
  <c r="AE54"/>
  <c r="AD54"/>
  <c r="AF54" s="1"/>
  <c r="AE53"/>
  <c r="AD53"/>
  <c r="AF53" s="1"/>
  <c r="AE52"/>
  <c r="AD52"/>
  <c r="AF52" s="1"/>
  <c r="AE51"/>
  <c r="AF51" s="1"/>
  <c r="AD51"/>
  <c r="AE50"/>
  <c r="AD50"/>
  <c r="AE49"/>
  <c r="AD49"/>
  <c r="AE48"/>
  <c r="AD48"/>
  <c r="AF48" s="1"/>
  <c r="AE47"/>
  <c r="AD47"/>
  <c r="AE46"/>
  <c r="AD46"/>
  <c r="AF46" s="1"/>
  <c r="AE45"/>
  <c r="AD45"/>
  <c r="AF45" s="1"/>
  <c r="AE44"/>
  <c r="AD44"/>
  <c r="AF44" s="1"/>
  <c r="AE43"/>
  <c r="AF43" s="1"/>
  <c r="AD43"/>
  <c r="AE42"/>
  <c r="AD42"/>
  <c r="AE41"/>
  <c r="AD41"/>
  <c r="AE40"/>
  <c r="AD40"/>
  <c r="AF40" s="1"/>
  <c r="AE39"/>
  <c r="AD39"/>
  <c r="AE38"/>
  <c r="AD38"/>
  <c r="AF38" s="1"/>
  <c r="AE37"/>
  <c r="AD37"/>
  <c r="AF37" s="1"/>
  <c r="AE36"/>
  <c r="AF36" s="1"/>
  <c r="AD36"/>
  <c r="AE35"/>
  <c r="AF35" s="1"/>
  <c r="AD35"/>
  <c r="AE34"/>
  <c r="AD34"/>
  <c r="AE33"/>
  <c r="AD33"/>
  <c r="AE32"/>
  <c r="AD32"/>
  <c r="AF32" s="1"/>
  <c r="AE31"/>
  <c r="AD31"/>
  <c r="AE30"/>
  <c r="AD30"/>
  <c r="AF30" s="1"/>
  <c r="AE29"/>
  <c r="AD29"/>
  <c r="AF29" s="1"/>
  <c r="AE28"/>
  <c r="AD28"/>
  <c r="AF28" s="1"/>
  <c r="AE27"/>
  <c r="AF27" s="1"/>
  <c r="AD27"/>
  <c r="AE26"/>
  <c r="AD26"/>
  <c r="AE25"/>
  <c r="AD25"/>
  <c r="AE24"/>
  <c r="AD24"/>
  <c r="AF24" s="1"/>
  <c r="AE23"/>
  <c r="AD23"/>
  <c r="AE22"/>
  <c r="AD22"/>
  <c r="AF22" s="1"/>
  <c r="AE21"/>
  <c r="AD21"/>
  <c r="AF21" s="1"/>
  <c r="AE20"/>
  <c r="AF20" s="1"/>
  <c r="AD20"/>
  <c r="AE19"/>
  <c r="AF19" s="1"/>
  <c r="AD19"/>
  <c r="AE18"/>
  <c r="AD18"/>
  <c r="AE17"/>
  <c r="AD17"/>
  <c r="AE16"/>
  <c r="AD16"/>
  <c r="AF16" s="1"/>
  <c r="AE15"/>
  <c r="AD15"/>
  <c r="AE14"/>
  <c r="AD14"/>
  <c r="AF14" s="1"/>
  <c r="AE13"/>
  <c r="AD13"/>
  <c r="AF13" s="1"/>
  <c r="AE12"/>
  <c r="AD12"/>
  <c r="AF12" s="1"/>
  <c r="AE11"/>
  <c r="AF11" s="1"/>
  <c r="AD11"/>
  <c r="AE10"/>
  <c r="AD10"/>
  <c r="AE9"/>
  <c r="AD9"/>
  <c r="AE8"/>
  <c r="AD8"/>
  <c r="AF8" s="1"/>
  <c r="AE7"/>
  <c r="AD7"/>
  <c r="AE6"/>
  <c r="AD6"/>
  <c r="AF6" s="1"/>
  <c r="AE5"/>
  <c r="AD5"/>
  <c r="AF5" s="1"/>
  <c r="AE4"/>
  <c r="AE74" s="1"/>
  <c r="AD4"/>
  <c r="AD74" l="1"/>
  <c r="AF7"/>
  <c r="AF9"/>
  <c r="AF18"/>
  <c r="AF23"/>
  <c r="AF25"/>
  <c r="AF34"/>
  <c r="AF39"/>
  <c r="AF41"/>
  <c r="AF50"/>
  <c r="AF55"/>
  <c r="AF57"/>
  <c r="AF66"/>
  <c r="AF4"/>
  <c r="AF10"/>
  <c r="AF15"/>
  <c r="AF17"/>
  <c r="AF26"/>
  <c r="AF31"/>
  <c r="AF33"/>
  <c r="AF42"/>
  <c r="AF47"/>
  <c r="AF49"/>
  <c r="AF58"/>
  <c r="AF65"/>
  <c r="AF67"/>
  <c r="AF74"/>
  <c r="AC105" i="57" l="1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AE104"/>
  <c r="AD104"/>
  <c r="AF104" s="1"/>
  <c r="AE103"/>
  <c r="AD103"/>
  <c r="AF103" s="1"/>
  <c r="AE102"/>
  <c r="AD102"/>
  <c r="AF102" s="1"/>
  <c r="AE101"/>
  <c r="AD101"/>
  <c r="AF101" s="1"/>
  <c r="AE100"/>
  <c r="AD100"/>
  <c r="AF100" s="1"/>
  <c r="AE99"/>
  <c r="AD99"/>
  <c r="AF99" s="1"/>
  <c r="AE98"/>
  <c r="AD98"/>
  <c r="AE97"/>
  <c r="AD97"/>
  <c r="AE96"/>
  <c r="AD96"/>
  <c r="AF96" s="1"/>
  <c r="AF95"/>
  <c r="AE95"/>
  <c r="AD95"/>
  <c r="AE94"/>
  <c r="AD94"/>
  <c r="AF94" s="1"/>
  <c r="AE93"/>
  <c r="AD93"/>
  <c r="AF93" s="1"/>
  <c r="AE92"/>
  <c r="AD92"/>
  <c r="AF92" s="1"/>
  <c r="AE91"/>
  <c r="AD91"/>
  <c r="AF91" s="1"/>
  <c r="AE90"/>
  <c r="AF90" s="1"/>
  <c r="AD90"/>
  <c r="AE89"/>
  <c r="AD89"/>
  <c r="AF89" s="1"/>
  <c r="AE88"/>
  <c r="AD88"/>
  <c r="AE87"/>
  <c r="AD87"/>
  <c r="AF87" s="1"/>
  <c r="AE86"/>
  <c r="AD86"/>
  <c r="AE85"/>
  <c r="AD85"/>
  <c r="AF85" s="1"/>
  <c r="AE84"/>
  <c r="AD84"/>
  <c r="AF84" s="1"/>
  <c r="AE83"/>
  <c r="AF83" s="1"/>
  <c r="AD83"/>
  <c r="AE82"/>
  <c r="AD82"/>
  <c r="AE81"/>
  <c r="AD81"/>
  <c r="AE80"/>
  <c r="AD80"/>
  <c r="AF80" s="1"/>
  <c r="AE79"/>
  <c r="AD79"/>
  <c r="AE78"/>
  <c r="AD78"/>
  <c r="AE77"/>
  <c r="AD77"/>
  <c r="AE76"/>
  <c r="AD76"/>
  <c r="AF76" s="1"/>
  <c r="AE75"/>
  <c r="AD75"/>
  <c r="AE74"/>
  <c r="AD74"/>
  <c r="AE73"/>
  <c r="AD73"/>
  <c r="AE72"/>
  <c r="AD72"/>
  <c r="AF72" s="1"/>
  <c r="AE71"/>
  <c r="AD71"/>
  <c r="AF71" s="1"/>
  <c r="AE70"/>
  <c r="AF70" s="1"/>
  <c r="AD70"/>
  <c r="AE69"/>
  <c r="AD69"/>
  <c r="AF69" s="1"/>
  <c r="AE68"/>
  <c r="AD68"/>
  <c r="AF68" s="1"/>
  <c r="AE67"/>
  <c r="AD67"/>
  <c r="AF67" s="1"/>
  <c r="AE66"/>
  <c r="AD66"/>
  <c r="AE65"/>
  <c r="AD65"/>
  <c r="AF65" s="1"/>
  <c r="AE64"/>
  <c r="AD64"/>
  <c r="AF64" s="1"/>
  <c r="AE63"/>
  <c r="AD63"/>
  <c r="AF63" s="1"/>
  <c r="AE62"/>
  <c r="AD62"/>
  <c r="AE61"/>
  <c r="AD61"/>
  <c r="AF61" s="1"/>
  <c r="AE60"/>
  <c r="AD60"/>
  <c r="AF60" s="1"/>
  <c r="AE59"/>
  <c r="AD59"/>
  <c r="AF59" s="1"/>
  <c r="AE58"/>
  <c r="AD58"/>
  <c r="AE57"/>
  <c r="AD57"/>
  <c r="AF57" s="1"/>
  <c r="AE56"/>
  <c r="AD56"/>
  <c r="AF56" s="1"/>
  <c r="AE55"/>
  <c r="AD55"/>
  <c r="AF55" s="1"/>
  <c r="AE54"/>
  <c r="AD54"/>
  <c r="AE53"/>
  <c r="AD53"/>
  <c r="AF53" s="1"/>
  <c r="AE52"/>
  <c r="AD52"/>
  <c r="AF52" s="1"/>
  <c r="AE51"/>
  <c r="AD51"/>
  <c r="AF51" s="1"/>
  <c r="AE50"/>
  <c r="AD50"/>
  <c r="AE49"/>
  <c r="AD49"/>
  <c r="AF49" s="1"/>
  <c r="AE48"/>
  <c r="AD48"/>
  <c r="AF48" s="1"/>
  <c r="AE47"/>
  <c r="AD47"/>
  <c r="AF47" s="1"/>
  <c r="AE46"/>
  <c r="AD46"/>
  <c r="AE45"/>
  <c r="AD45"/>
  <c r="AF45" s="1"/>
  <c r="AE44"/>
  <c r="AD44"/>
  <c r="AF44" s="1"/>
  <c r="AE43"/>
  <c r="AD43"/>
  <c r="AF43" s="1"/>
  <c r="AE42"/>
  <c r="AD42"/>
  <c r="AE41"/>
  <c r="AD41"/>
  <c r="AF41" s="1"/>
  <c r="AE40"/>
  <c r="AD40"/>
  <c r="AF40" s="1"/>
  <c r="AE39"/>
  <c r="AD39"/>
  <c r="AF39" s="1"/>
  <c r="AE38"/>
  <c r="AF38" s="1"/>
  <c r="AD38"/>
  <c r="AE37"/>
  <c r="AD37"/>
  <c r="AE36"/>
  <c r="AD36"/>
  <c r="AE35"/>
  <c r="AD35"/>
  <c r="AE34"/>
  <c r="AD34"/>
  <c r="AF34" s="1"/>
  <c r="AE33"/>
  <c r="AD33"/>
  <c r="AF33" s="1"/>
  <c r="AE32"/>
  <c r="AD32"/>
  <c r="AF32" s="1"/>
  <c r="AE31"/>
  <c r="AD31"/>
  <c r="AF31" s="1"/>
  <c r="AE30"/>
  <c r="AD30"/>
  <c r="AF30" s="1"/>
  <c r="AE29"/>
  <c r="AF29" s="1"/>
  <c r="AD29"/>
  <c r="AE28"/>
  <c r="AD28"/>
  <c r="AE27"/>
  <c r="AD27"/>
  <c r="AF26"/>
  <c r="AE26"/>
  <c r="AD26"/>
  <c r="AE25"/>
  <c r="AD25"/>
  <c r="AE24"/>
  <c r="AD24"/>
  <c r="AF24" s="1"/>
  <c r="AE23"/>
  <c r="AD23"/>
  <c r="AF23" s="1"/>
  <c r="AE22"/>
  <c r="AF22" s="1"/>
  <c r="AD22"/>
  <c r="AE21"/>
  <c r="AF21" s="1"/>
  <c r="AD21"/>
  <c r="AE20"/>
  <c r="AD20"/>
  <c r="AE19"/>
  <c r="AD19"/>
  <c r="AE18"/>
  <c r="AD18"/>
  <c r="AF18" s="1"/>
  <c r="AE17"/>
  <c r="AD17"/>
  <c r="AE16"/>
  <c r="AD16"/>
  <c r="AF16" s="1"/>
  <c r="AE15"/>
  <c r="AD15"/>
  <c r="AF15" s="1"/>
  <c r="AE14"/>
  <c r="AD14"/>
  <c r="AF14" s="1"/>
  <c r="AE13"/>
  <c r="AF13" s="1"/>
  <c r="AD13"/>
  <c r="AE12"/>
  <c r="AD12"/>
  <c r="AE11"/>
  <c r="AD11"/>
  <c r="AE10"/>
  <c r="AD10"/>
  <c r="AF10" s="1"/>
  <c r="AE9"/>
  <c r="AD9"/>
  <c r="AE8"/>
  <c r="AD8"/>
  <c r="AF8" s="1"/>
  <c r="AE7"/>
  <c r="AD7"/>
  <c r="AF7" s="1"/>
  <c r="AE6"/>
  <c r="AF6" s="1"/>
  <c r="AD6"/>
  <c r="AE5"/>
  <c r="AF5" s="1"/>
  <c r="AD5"/>
  <c r="AE4"/>
  <c r="AE105" s="1"/>
  <c r="AD4"/>
  <c r="AF74" l="1"/>
  <c r="AF78"/>
  <c r="AF82"/>
  <c r="AD105"/>
  <c r="AF9"/>
  <c r="AF11"/>
  <c r="AF20"/>
  <c r="AF25"/>
  <c r="AF27"/>
  <c r="AF36"/>
  <c r="AF73"/>
  <c r="AF75"/>
  <c r="AF77"/>
  <c r="AF79"/>
  <c r="AF81"/>
  <c r="AF86"/>
  <c r="AF88"/>
  <c r="AF97"/>
  <c r="AF12"/>
  <c r="AF17"/>
  <c r="AF19"/>
  <c r="AF28"/>
  <c r="AF35"/>
  <c r="AF37"/>
  <c r="AF42"/>
  <c r="AF46"/>
  <c r="AF50"/>
  <c r="AF54"/>
  <c r="AF58"/>
  <c r="AF62"/>
  <c r="AF66"/>
  <c r="AF98"/>
  <c r="AF4"/>
  <c r="AF105" l="1"/>
  <c r="AC75" i="56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AE74"/>
  <c r="AD74"/>
  <c r="AF74" s="1"/>
  <c r="AE73"/>
  <c r="AD73"/>
  <c r="AF73" s="1"/>
  <c r="AE72"/>
  <c r="AD72"/>
  <c r="AF72" s="1"/>
  <c r="AE71"/>
  <c r="AD71"/>
  <c r="AE70"/>
  <c r="AD70"/>
  <c r="AF70" s="1"/>
  <c r="AE69"/>
  <c r="AD69"/>
  <c r="AF69" s="1"/>
  <c r="AE68"/>
  <c r="AD68"/>
  <c r="AE67"/>
  <c r="AD67"/>
  <c r="AF67" s="1"/>
  <c r="AE66"/>
  <c r="AD66"/>
  <c r="AE65"/>
  <c r="AD65"/>
  <c r="AF65" s="1"/>
  <c r="AE64"/>
  <c r="AD64"/>
  <c r="AE63"/>
  <c r="AD63"/>
  <c r="AF63" s="1"/>
  <c r="AE62"/>
  <c r="AD62"/>
  <c r="AE61"/>
  <c r="AD61"/>
  <c r="AF61" s="1"/>
  <c r="AE60"/>
  <c r="AD60"/>
  <c r="AF60" s="1"/>
  <c r="AE59"/>
  <c r="AD59"/>
  <c r="AE58"/>
  <c r="AD58"/>
  <c r="AF58" s="1"/>
  <c r="AF57"/>
  <c r="AE57"/>
  <c r="AD57"/>
  <c r="AE56"/>
  <c r="AD56"/>
  <c r="AE55"/>
  <c r="AD55"/>
  <c r="AE54"/>
  <c r="AD54"/>
  <c r="AE53"/>
  <c r="AD53"/>
  <c r="AF53" s="1"/>
  <c r="AE52"/>
  <c r="AD52"/>
  <c r="AE51"/>
  <c r="AD51"/>
  <c r="AF51" s="1"/>
  <c r="AE50"/>
  <c r="AD50"/>
  <c r="AE49"/>
  <c r="AD49"/>
  <c r="AF49" s="1"/>
  <c r="AE48"/>
  <c r="AD48"/>
  <c r="AE47"/>
  <c r="AD47"/>
  <c r="AE46"/>
  <c r="AD46"/>
  <c r="AE45"/>
  <c r="AF45" s="1"/>
  <c r="AD45"/>
  <c r="AE44"/>
  <c r="AD44"/>
  <c r="AF44" s="1"/>
  <c r="AE43"/>
  <c r="AD43"/>
  <c r="AE42"/>
  <c r="AD42"/>
  <c r="AF42" s="1"/>
  <c r="AE41"/>
  <c r="AD41"/>
  <c r="AE40"/>
  <c r="AD40"/>
  <c r="AF40" s="1"/>
  <c r="AE39"/>
  <c r="AD39"/>
  <c r="AE38"/>
  <c r="AD38"/>
  <c r="AF38" s="1"/>
  <c r="AE37"/>
  <c r="AD37"/>
  <c r="AE36"/>
  <c r="AD36"/>
  <c r="AF36" s="1"/>
  <c r="AE35"/>
  <c r="AD35"/>
  <c r="AF35" s="1"/>
  <c r="AE34"/>
  <c r="AD34"/>
  <c r="AF34" s="1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F26" s="1"/>
  <c r="AE25"/>
  <c r="AD25"/>
  <c r="AF25" s="1"/>
  <c r="AE24"/>
  <c r="AD24"/>
  <c r="AF24" s="1"/>
  <c r="AE23"/>
  <c r="AD23"/>
  <c r="AF23" s="1"/>
  <c r="AE22"/>
  <c r="AD22"/>
  <c r="AF22" s="1"/>
  <c r="AE21"/>
  <c r="AD21"/>
  <c r="AF21" s="1"/>
  <c r="AE20"/>
  <c r="AD20"/>
  <c r="AF20" s="1"/>
  <c r="AE19"/>
  <c r="AD19"/>
  <c r="AF19" s="1"/>
  <c r="AE18"/>
  <c r="AD18"/>
  <c r="AF18" s="1"/>
  <c r="AE17"/>
  <c r="AD17"/>
  <c r="AE16"/>
  <c r="AD16"/>
  <c r="AE15"/>
  <c r="AD15"/>
  <c r="AF14"/>
  <c r="AE14"/>
  <c r="AD14"/>
  <c r="AE13"/>
  <c r="AD13"/>
  <c r="AF13" s="1"/>
  <c r="AE12"/>
  <c r="AD12"/>
  <c r="AF12" s="1"/>
  <c r="AE11"/>
  <c r="AD11"/>
  <c r="AF11" s="1"/>
  <c r="AE10"/>
  <c r="AF10" s="1"/>
  <c r="AD10"/>
  <c r="AE9"/>
  <c r="AD9"/>
  <c r="AE8"/>
  <c r="AD8"/>
  <c r="AE7"/>
  <c r="AD7"/>
  <c r="AE6"/>
  <c r="AD6"/>
  <c r="AF6" s="1"/>
  <c r="AE5"/>
  <c r="AD5"/>
  <c r="AF5" s="1"/>
  <c r="AE4"/>
  <c r="AD4"/>
  <c r="AF4" s="1"/>
  <c r="AE75" l="1"/>
  <c r="AF8"/>
  <c r="AF15"/>
  <c r="AF17"/>
  <c r="AF46"/>
  <c r="AF48"/>
  <c r="AF55"/>
  <c r="AF62"/>
  <c r="AF64"/>
  <c r="AF71"/>
  <c r="AF37"/>
  <c r="AF39"/>
  <c r="AF41"/>
  <c r="AF43"/>
  <c r="AF50"/>
  <c r="AF52"/>
  <c r="AF59"/>
  <c r="AF66"/>
  <c r="AF68"/>
  <c r="AF7"/>
  <c r="AF9"/>
  <c r="AF75" s="1"/>
  <c r="AF16"/>
  <c r="AF47"/>
  <c r="AF54"/>
  <c r="AF56"/>
  <c r="AD75"/>
  <c r="AC71" i="55" l="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E70"/>
  <c r="AD70"/>
  <c r="AF70" s="1"/>
  <c r="AE69"/>
  <c r="AD69"/>
  <c r="AF69" s="1"/>
  <c r="AE68"/>
  <c r="AD68"/>
  <c r="AF68" s="1"/>
  <c r="AE67"/>
  <c r="AD67"/>
  <c r="AF67" s="1"/>
  <c r="AE66"/>
  <c r="AD66"/>
  <c r="AF66" s="1"/>
  <c r="AE65"/>
  <c r="AD65"/>
  <c r="AF65" s="1"/>
  <c r="AE64"/>
  <c r="AF64" s="1"/>
  <c r="AD64"/>
  <c r="AE63"/>
  <c r="AD63"/>
  <c r="AE62"/>
  <c r="AD62"/>
  <c r="AE61"/>
  <c r="AD61"/>
  <c r="AF61" s="1"/>
  <c r="AE60"/>
  <c r="AD60"/>
  <c r="AE59"/>
  <c r="AD59"/>
  <c r="AF59" s="1"/>
  <c r="AE58"/>
  <c r="AD58"/>
  <c r="AF58" s="1"/>
  <c r="AE57"/>
  <c r="AD57"/>
  <c r="AF57" s="1"/>
  <c r="AE56"/>
  <c r="AF56" s="1"/>
  <c r="AD56"/>
  <c r="AE55"/>
  <c r="AD55"/>
  <c r="AE54"/>
  <c r="AD54"/>
  <c r="AE53"/>
  <c r="AD53"/>
  <c r="AF53" s="1"/>
  <c r="AE52"/>
  <c r="AD52"/>
  <c r="AE51"/>
  <c r="AD51"/>
  <c r="AF51" s="1"/>
  <c r="AE50"/>
  <c r="AD50"/>
  <c r="AF50" s="1"/>
  <c r="AE49"/>
  <c r="AD49"/>
  <c r="AF49" s="1"/>
  <c r="AE48"/>
  <c r="AD48"/>
  <c r="AE47"/>
  <c r="AD47"/>
  <c r="AF47" s="1"/>
  <c r="AE46"/>
  <c r="AD46"/>
  <c r="AF46" s="1"/>
  <c r="AE45"/>
  <c r="AD45"/>
  <c r="AF45" s="1"/>
  <c r="AE44"/>
  <c r="AD44"/>
  <c r="AE43"/>
  <c r="AD43"/>
  <c r="AF43" s="1"/>
  <c r="AE42"/>
  <c r="AD42"/>
  <c r="AF42" s="1"/>
  <c r="AE41"/>
  <c r="AD41"/>
  <c r="AF41" s="1"/>
  <c r="AE40"/>
  <c r="AD40"/>
  <c r="AE39"/>
  <c r="AD39"/>
  <c r="AF39" s="1"/>
  <c r="AE38"/>
  <c r="AD38"/>
  <c r="AF38" s="1"/>
  <c r="AE37"/>
  <c r="AD37"/>
  <c r="AF37" s="1"/>
  <c r="AE36"/>
  <c r="AD36"/>
  <c r="AE35"/>
  <c r="AD35"/>
  <c r="AF35" s="1"/>
  <c r="AE34"/>
  <c r="AD34"/>
  <c r="AF34" s="1"/>
  <c r="AE33"/>
  <c r="AD33"/>
  <c r="AF33" s="1"/>
  <c r="AE32"/>
  <c r="AD32"/>
  <c r="AE31"/>
  <c r="AD31"/>
  <c r="AF31" s="1"/>
  <c r="AE30"/>
  <c r="AD30"/>
  <c r="AF30" s="1"/>
  <c r="AE29"/>
  <c r="AD29"/>
  <c r="AF29" s="1"/>
  <c r="AE28"/>
  <c r="AD28"/>
  <c r="AE27"/>
  <c r="AD27"/>
  <c r="AF27" s="1"/>
  <c r="AE26"/>
  <c r="AD26"/>
  <c r="AF26" s="1"/>
  <c r="AE25"/>
  <c r="AD25"/>
  <c r="AF25" s="1"/>
  <c r="AE24"/>
  <c r="AD24"/>
  <c r="AE23"/>
  <c r="AD23"/>
  <c r="AF23" s="1"/>
  <c r="AE22"/>
  <c r="AD22"/>
  <c r="AF22" s="1"/>
  <c r="AE21"/>
  <c r="AD21"/>
  <c r="AF21" s="1"/>
  <c r="AE20"/>
  <c r="AD20"/>
  <c r="AE19"/>
  <c r="AD19"/>
  <c r="AF19" s="1"/>
  <c r="AE18"/>
  <c r="AD18"/>
  <c r="AF18" s="1"/>
  <c r="AE17"/>
  <c r="AD17"/>
  <c r="AF17" s="1"/>
  <c r="AE16"/>
  <c r="AD16"/>
  <c r="AE15"/>
  <c r="AD15"/>
  <c r="AF15" s="1"/>
  <c r="AE14"/>
  <c r="AD14"/>
  <c r="AF14" s="1"/>
  <c r="AE13"/>
  <c r="AD13"/>
  <c r="AF13" s="1"/>
  <c r="AE12"/>
  <c r="AD12"/>
  <c r="AE11"/>
  <c r="AD11"/>
  <c r="AF11" s="1"/>
  <c r="AE10"/>
  <c r="AD10"/>
  <c r="AF10" s="1"/>
  <c r="AE9"/>
  <c r="AD9"/>
  <c r="AF9" s="1"/>
  <c r="AE8"/>
  <c r="AD8"/>
  <c r="AE7"/>
  <c r="AD7"/>
  <c r="AF7" s="1"/>
  <c r="AE6"/>
  <c r="AD6"/>
  <c r="AF6" s="1"/>
  <c r="AE5"/>
  <c r="AD5"/>
  <c r="AF5" s="1"/>
  <c r="AE4"/>
  <c r="AD4"/>
  <c r="AD71" s="1"/>
  <c r="AF4" l="1"/>
  <c r="AF8"/>
  <c r="AF12"/>
  <c r="AF16"/>
  <c r="AF20"/>
  <c r="AF24"/>
  <c r="AF28"/>
  <c r="AF32"/>
  <c r="AF36"/>
  <c r="AF40"/>
  <c r="AF44"/>
  <c r="AF48"/>
  <c r="AF52"/>
  <c r="AF54"/>
  <c r="AF63"/>
  <c r="AF55"/>
  <c r="AF60"/>
  <c r="AF62"/>
  <c r="AF71"/>
  <c r="AE71"/>
  <c r="AC34" i="54" l="1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E33"/>
  <c r="AD33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F26" s="1"/>
  <c r="AE25"/>
  <c r="AD25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E16"/>
  <c r="AD16"/>
  <c r="AF16" s="1"/>
  <c r="AE15"/>
  <c r="AD15"/>
  <c r="AF15" s="1"/>
  <c r="AE14"/>
  <c r="AD14"/>
  <c r="AF14" s="1"/>
  <c r="AE13"/>
  <c r="AD13"/>
  <c r="AE12"/>
  <c r="AD12"/>
  <c r="AF12" s="1"/>
  <c r="AE11"/>
  <c r="AD11"/>
  <c r="AF11" s="1"/>
  <c r="AE10"/>
  <c r="AD10"/>
  <c r="AF10" s="1"/>
  <c r="AE9"/>
  <c r="AD9"/>
  <c r="AE8"/>
  <c r="AD8"/>
  <c r="AF8" s="1"/>
  <c r="AE7"/>
  <c r="AD7"/>
  <c r="AF7" s="1"/>
  <c r="AE6"/>
  <c r="AD6"/>
  <c r="AF6" s="1"/>
  <c r="AE5"/>
  <c r="AD5"/>
  <c r="AE4"/>
  <c r="AD4"/>
  <c r="AF33" l="1"/>
  <c r="AF5"/>
  <c r="AF9"/>
  <c r="AF13"/>
  <c r="AF17"/>
  <c r="AF21"/>
  <c r="AF25"/>
  <c r="AD34"/>
  <c r="AE34"/>
  <c r="AF4"/>
  <c r="AF34" s="1"/>
  <c r="AC34" i="53" l="1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E33"/>
  <c r="AD33"/>
  <c r="AE32"/>
  <c r="AD32"/>
  <c r="AE31"/>
  <c r="AD31"/>
  <c r="AF31" s="1"/>
  <c r="AE30"/>
  <c r="AD30"/>
  <c r="AE29"/>
  <c r="AD29"/>
  <c r="AE28"/>
  <c r="AD28"/>
  <c r="AE27"/>
  <c r="AD27"/>
  <c r="AF27" s="1"/>
  <c r="AE26"/>
  <c r="AD26"/>
  <c r="AE25"/>
  <c r="AD25"/>
  <c r="AE24"/>
  <c r="AD24"/>
  <c r="AE23"/>
  <c r="AD23"/>
  <c r="AF23" s="1"/>
  <c r="AE22"/>
  <c r="AD22"/>
  <c r="AE21"/>
  <c r="AD21"/>
  <c r="AE20"/>
  <c r="AD20"/>
  <c r="AE19"/>
  <c r="AD19"/>
  <c r="AF19" s="1"/>
  <c r="AE18"/>
  <c r="AD18"/>
  <c r="AE17"/>
  <c r="AD17"/>
  <c r="AE16"/>
  <c r="AD16"/>
  <c r="AE15"/>
  <c r="AD15"/>
  <c r="AF15" s="1"/>
  <c r="AE14"/>
  <c r="AD14"/>
  <c r="AE13"/>
  <c r="AD13"/>
  <c r="AE12"/>
  <c r="AD12"/>
  <c r="AE11"/>
  <c r="AD11"/>
  <c r="AF11" s="1"/>
  <c r="AE10"/>
  <c r="AD10"/>
  <c r="AE9"/>
  <c r="AD9"/>
  <c r="AE8"/>
  <c r="AD8"/>
  <c r="AE7"/>
  <c r="AD7"/>
  <c r="AF7" s="1"/>
  <c r="AE6"/>
  <c r="AD6"/>
  <c r="AE5"/>
  <c r="AD5"/>
  <c r="AE4"/>
  <c r="AE34" s="1"/>
  <c r="AD4"/>
  <c r="AF5" l="1"/>
  <c r="AF9"/>
  <c r="AF13"/>
  <c r="AF17"/>
  <c r="AF21"/>
  <c r="AF25"/>
  <c r="AF29"/>
  <c r="AF33"/>
  <c r="AD34"/>
  <c r="AF6"/>
  <c r="AF8"/>
  <c r="AF10"/>
  <c r="AF12"/>
  <c r="AF14"/>
  <c r="AF16"/>
  <c r="AF18"/>
  <c r="AF20"/>
  <c r="AF22"/>
  <c r="AF24"/>
  <c r="AF26"/>
  <c r="AF28"/>
  <c r="AF30"/>
  <c r="AF32"/>
  <c r="AF4"/>
  <c r="AF34" s="1"/>
  <c r="AC108" i="52" l="1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AE107"/>
  <c r="AD107"/>
  <c r="AF107" s="1"/>
  <c r="AE106"/>
  <c r="AD106"/>
  <c r="AE105"/>
  <c r="AD105"/>
  <c r="AF105" s="1"/>
  <c r="AE104"/>
  <c r="AD104"/>
  <c r="AE103"/>
  <c r="AD103"/>
  <c r="AF103" s="1"/>
  <c r="AE102"/>
  <c r="AD102"/>
  <c r="AE101"/>
  <c r="AD101"/>
  <c r="AE100"/>
  <c r="AD100"/>
  <c r="AF100" s="1"/>
  <c r="AF99"/>
  <c r="AE99"/>
  <c r="AD99"/>
  <c r="AE98"/>
  <c r="AD98"/>
  <c r="AE97"/>
  <c r="AD97"/>
  <c r="AE96"/>
  <c r="AD96"/>
  <c r="AF96" s="1"/>
  <c r="AF95"/>
  <c r="AE95"/>
  <c r="AD95"/>
  <c r="AE94"/>
  <c r="AF94" s="1"/>
  <c r="AD94"/>
  <c r="AE93"/>
  <c r="AD93"/>
  <c r="AF93" s="1"/>
  <c r="AE92"/>
  <c r="AD92"/>
  <c r="AE91"/>
  <c r="AD91"/>
  <c r="AF91" s="1"/>
  <c r="AE90"/>
  <c r="AF90" s="1"/>
  <c r="AD90"/>
  <c r="AE89"/>
  <c r="AD89"/>
  <c r="AF89" s="1"/>
  <c r="AE88"/>
  <c r="AD88"/>
  <c r="AE87"/>
  <c r="AD87"/>
  <c r="AF87" s="1"/>
  <c r="AE86"/>
  <c r="AD86"/>
  <c r="AE85"/>
  <c r="AD85"/>
  <c r="AE84"/>
  <c r="AD84"/>
  <c r="AF84" s="1"/>
  <c r="AF83"/>
  <c r="AE83"/>
  <c r="AD83"/>
  <c r="AE82"/>
  <c r="AD82"/>
  <c r="AE81"/>
  <c r="AD81"/>
  <c r="AE80"/>
  <c r="AD80"/>
  <c r="AF80" s="1"/>
  <c r="AE79"/>
  <c r="AD79"/>
  <c r="AF79" s="1"/>
  <c r="AE78"/>
  <c r="AF78" s="1"/>
  <c r="AD78"/>
  <c r="AE77"/>
  <c r="AD77"/>
  <c r="AF77" s="1"/>
  <c r="AE76"/>
  <c r="AD76"/>
  <c r="AE75"/>
  <c r="AD75"/>
  <c r="AF75" s="1"/>
  <c r="AE74"/>
  <c r="AF74" s="1"/>
  <c r="AD74"/>
  <c r="AE73"/>
  <c r="AD73"/>
  <c r="AF73" s="1"/>
  <c r="AE72"/>
  <c r="AD72"/>
  <c r="AE71"/>
  <c r="AD71"/>
  <c r="AF71" s="1"/>
  <c r="AE70"/>
  <c r="AD70"/>
  <c r="AE69"/>
  <c r="AD69"/>
  <c r="AE68"/>
  <c r="AD68"/>
  <c r="AF68" s="1"/>
  <c r="AF67"/>
  <c r="AE67"/>
  <c r="AD67"/>
  <c r="AE66"/>
  <c r="AD66"/>
  <c r="AE65"/>
  <c r="AD65"/>
  <c r="AE64"/>
  <c r="AD64"/>
  <c r="AF64" s="1"/>
  <c r="AE63"/>
  <c r="AD63"/>
  <c r="AF63" s="1"/>
  <c r="AE62"/>
  <c r="AD62"/>
  <c r="AE61"/>
  <c r="AD61"/>
  <c r="AF61" s="1"/>
  <c r="AE60"/>
  <c r="AD60"/>
  <c r="AE59"/>
  <c r="AD59"/>
  <c r="AF59" s="1"/>
  <c r="AE58"/>
  <c r="AD58"/>
  <c r="AE57"/>
  <c r="AD57"/>
  <c r="AF57" s="1"/>
  <c r="AE56"/>
  <c r="AD56"/>
  <c r="AE55"/>
  <c r="AD55"/>
  <c r="AF55" s="1"/>
  <c r="AE54"/>
  <c r="AD54"/>
  <c r="AF54" s="1"/>
  <c r="AE53"/>
  <c r="AD53"/>
  <c r="AE52"/>
  <c r="AD52"/>
  <c r="AF52" s="1"/>
  <c r="AF51"/>
  <c r="AE51"/>
  <c r="AD51"/>
  <c r="AE50"/>
  <c r="AD50"/>
  <c r="AF50" s="1"/>
  <c r="AE49"/>
  <c r="AD49"/>
  <c r="AE48"/>
  <c r="AD48"/>
  <c r="AF48" s="1"/>
  <c r="AE47"/>
  <c r="AD47"/>
  <c r="AF47" s="1"/>
  <c r="AE46"/>
  <c r="AD46"/>
  <c r="AE45"/>
  <c r="AD45"/>
  <c r="AF45" s="1"/>
  <c r="AE44"/>
  <c r="AD44"/>
  <c r="AE43"/>
  <c r="AD43"/>
  <c r="AF43" s="1"/>
  <c r="AE42"/>
  <c r="AD42"/>
  <c r="AE41"/>
  <c r="AD41"/>
  <c r="AF41" s="1"/>
  <c r="AE40"/>
  <c r="AD40"/>
  <c r="AE39"/>
  <c r="AF39" s="1"/>
  <c r="AD39"/>
  <c r="AE38"/>
  <c r="AD38"/>
  <c r="AF38" s="1"/>
  <c r="AE37"/>
  <c r="AD37"/>
  <c r="AE36"/>
  <c r="AD36"/>
  <c r="AF36" s="1"/>
  <c r="AF35"/>
  <c r="AE35"/>
  <c r="AD35"/>
  <c r="AE34"/>
  <c r="AD34"/>
  <c r="AF34" s="1"/>
  <c r="AE33"/>
  <c r="AD33"/>
  <c r="AE32"/>
  <c r="AD32"/>
  <c r="AF32" s="1"/>
  <c r="AE31"/>
  <c r="AD31"/>
  <c r="AF31" s="1"/>
  <c r="AE30"/>
  <c r="AD30"/>
  <c r="AE29"/>
  <c r="AD29"/>
  <c r="AF29" s="1"/>
  <c r="AE28"/>
  <c r="AD28"/>
  <c r="AE27"/>
  <c r="AD27"/>
  <c r="AF27" s="1"/>
  <c r="AE26"/>
  <c r="AD26"/>
  <c r="AE25"/>
  <c r="AD25"/>
  <c r="AF25" s="1"/>
  <c r="AE24"/>
  <c r="AD24"/>
  <c r="AE23"/>
  <c r="AF23" s="1"/>
  <c r="AD23"/>
  <c r="AE22"/>
  <c r="AD22"/>
  <c r="AF22" s="1"/>
  <c r="AE21"/>
  <c r="AD21"/>
  <c r="AE20"/>
  <c r="AD20"/>
  <c r="AF20" s="1"/>
  <c r="AF19"/>
  <c r="AE19"/>
  <c r="AD19"/>
  <c r="AE18"/>
  <c r="AD18"/>
  <c r="AF18" s="1"/>
  <c r="AE17"/>
  <c r="AD17"/>
  <c r="AE16"/>
  <c r="AD16"/>
  <c r="AF16" s="1"/>
  <c r="AE15"/>
  <c r="AD15"/>
  <c r="AF15" s="1"/>
  <c r="AE14"/>
  <c r="AD14"/>
  <c r="AE13"/>
  <c r="AD13"/>
  <c r="AF13" s="1"/>
  <c r="AE12"/>
  <c r="AD12"/>
  <c r="AE11"/>
  <c r="AD11"/>
  <c r="AF11" s="1"/>
  <c r="AE10"/>
  <c r="AD10"/>
  <c r="AE9"/>
  <c r="AD9"/>
  <c r="AF9" s="1"/>
  <c r="AE8"/>
  <c r="AD8"/>
  <c r="AE7"/>
  <c r="AD7"/>
  <c r="AF7" s="1"/>
  <c r="AE6"/>
  <c r="AD6"/>
  <c r="AF6" s="1"/>
  <c r="AE5"/>
  <c r="AD5"/>
  <c r="AE4"/>
  <c r="AD4"/>
  <c r="AF66" l="1"/>
  <c r="AF82"/>
  <c r="AF98"/>
  <c r="AD108"/>
  <c r="AE108"/>
  <c r="AF8"/>
  <c r="AF10"/>
  <c r="AF17"/>
  <c r="AF24"/>
  <c r="AF26"/>
  <c r="AF33"/>
  <c r="AF40"/>
  <c r="AF42"/>
  <c r="AF49"/>
  <c r="AF56"/>
  <c r="AF58"/>
  <c r="AF65"/>
  <c r="AF70"/>
  <c r="AF72"/>
  <c r="AF81"/>
  <c r="AF86"/>
  <c r="AF88"/>
  <c r="AF97"/>
  <c r="AF102"/>
  <c r="AF104"/>
  <c r="AF106"/>
  <c r="AF5"/>
  <c r="AF12"/>
  <c r="AF14"/>
  <c r="AF21"/>
  <c r="AF28"/>
  <c r="AF30"/>
  <c r="AF37"/>
  <c r="AF44"/>
  <c r="AF46"/>
  <c r="AF53"/>
  <c r="AF60"/>
  <c r="AF62"/>
  <c r="AF69"/>
  <c r="AF76"/>
  <c r="AF85"/>
  <c r="AF92"/>
  <c r="AF101"/>
  <c r="AF4"/>
  <c r="AF108" s="1"/>
  <c r="AC62" i="51" l="1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AE61"/>
  <c r="AD61"/>
  <c r="AF61" s="1"/>
  <c r="AE60"/>
  <c r="AD60"/>
  <c r="AF60" s="1"/>
  <c r="AE59"/>
  <c r="AD59"/>
  <c r="AF59" s="1"/>
  <c r="AE58"/>
  <c r="AD58"/>
  <c r="AF58" s="1"/>
  <c r="AE57"/>
  <c r="AD57"/>
  <c r="AF57" s="1"/>
  <c r="AE56"/>
  <c r="AD56"/>
  <c r="AF56" s="1"/>
  <c r="AE55"/>
  <c r="AD55"/>
  <c r="AE54"/>
  <c r="AD54"/>
  <c r="AE53"/>
  <c r="AD53"/>
  <c r="AE52"/>
  <c r="AD52"/>
  <c r="AF52" s="1"/>
  <c r="AE51"/>
  <c r="AD51"/>
  <c r="AF51" s="1"/>
  <c r="AE50"/>
  <c r="AD50"/>
  <c r="AF50" s="1"/>
  <c r="AE49"/>
  <c r="AD49"/>
  <c r="AF49" s="1"/>
  <c r="AE48"/>
  <c r="AD48"/>
  <c r="AF48" s="1"/>
  <c r="AE47"/>
  <c r="AD47"/>
  <c r="AF47" s="1"/>
  <c r="AE46"/>
  <c r="AD46"/>
  <c r="AF46" s="1"/>
  <c r="AE45"/>
  <c r="AD45"/>
  <c r="AF45" s="1"/>
  <c r="AE44"/>
  <c r="AD44"/>
  <c r="AF44" s="1"/>
  <c r="AE43"/>
  <c r="AD43"/>
  <c r="AF43" s="1"/>
  <c r="AE42"/>
  <c r="AD42"/>
  <c r="AF42" s="1"/>
  <c r="AE41"/>
  <c r="AD41"/>
  <c r="AF41" s="1"/>
  <c r="AE40"/>
  <c r="AD40"/>
  <c r="AF40" s="1"/>
  <c r="AE39"/>
  <c r="AD39"/>
  <c r="AF39" s="1"/>
  <c r="AE38"/>
  <c r="AD38"/>
  <c r="AF38" s="1"/>
  <c r="AE37"/>
  <c r="AD37"/>
  <c r="AF37" s="1"/>
  <c r="AE36"/>
  <c r="AF36" s="1"/>
  <c r="AD36"/>
  <c r="AE35"/>
  <c r="AD35"/>
  <c r="AE34"/>
  <c r="AD34"/>
  <c r="AE33"/>
  <c r="AD33"/>
  <c r="AF33" s="1"/>
  <c r="AE32"/>
  <c r="AD32"/>
  <c r="AE31"/>
  <c r="AD31"/>
  <c r="AF31" s="1"/>
  <c r="AE30"/>
  <c r="AD30"/>
  <c r="AF30" s="1"/>
  <c r="AE29"/>
  <c r="AD29"/>
  <c r="AF29" s="1"/>
  <c r="AE28"/>
  <c r="AF28" s="1"/>
  <c r="AD28"/>
  <c r="AE27"/>
  <c r="AD27"/>
  <c r="AE26"/>
  <c r="AD26"/>
  <c r="AE25"/>
  <c r="AD25"/>
  <c r="AF25" s="1"/>
  <c r="AE24"/>
  <c r="AD24"/>
  <c r="AE23"/>
  <c r="AD23"/>
  <c r="AF23" s="1"/>
  <c r="AE22"/>
  <c r="AD22"/>
  <c r="AF22" s="1"/>
  <c r="AE21"/>
  <c r="AD21"/>
  <c r="AF21" s="1"/>
  <c r="AE20"/>
  <c r="AF20" s="1"/>
  <c r="AD20"/>
  <c r="AE19"/>
  <c r="AD19"/>
  <c r="AE18"/>
  <c r="AD18"/>
  <c r="AE17"/>
  <c r="AD17"/>
  <c r="AF17" s="1"/>
  <c r="AE16"/>
  <c r="AD16"/>
  <c r="AE15"/>
  <c r="AD15"/>
  <c r="AF15" s="1"/>
  <c r="AE14"/>
  <c r="AD14"/>
  <c r="AF14" s="1"/>
  <c r="AE13"/>
  <c r="AD13"/>
  <c r="AF13" s="1"/>
  <c r="AE12"/>
  <c r="AF12" s="1"/>
  <c r="AD12"/>
  <c r="AE11"/>
  <c r="AD11"/>
  <c r="AE10"/>
  <c r="AD10"/>
  <c r="AE9"/>
  <c r="AD9"/>
  <c r="AF9" s="1"/>
  <c r="AE8"/>
  <c r="AD8"/>
  <c r="AE7"/>
  <c r="AD7"/>
  <c r="AF7" s="1"/>
  <c r="AE6"/>
  <c r="AD6"/>
  <c r="AF6" s="1"/>
  <c r="AE5"/>
  <c r="AD5"/>
  <c r="AF5" s="1"/>
  <c r="AE4"/>
  <c r="AE62" s="1"/>
  <c r="AD4"/>
  <c r="AF8" l="1"/>
  <c r="AF10"/>
  <c r="AF19"/>
  <c r="AF24"/>
  <c r="AF26"/>
  <c r="AF35"/>
  <c r="AF54"/>
  <c r="AD62"/>
  <c r="AF11"/>
  <c r="AF16"/>
  <c r="AF18"/>
  <c r="AF27"/>
  <c r="AF32"/>
  <c r="AF34"/>
  <c r="AF53"/>
  <c r="AF55"/>
  <c r="AF4"/>
  <c r="AF62" l="1"/>
  <c r="AC74" i="49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AE73"/>
  <c r="AD73"/>
  <c r="AF73" s="1"/>
  <c r="AE72"/>
  <c r="AD72"/>
  <c r="AF72" s="1"/>
  <c r="AE71"/>
  <c r="AD71"/>
  <c r="AF71" s="1"/>
  <c r="AE70"/>
  <c r="AD70"/>
  <c r="AF70" s="1"/>
  <c r="AE69"/>
  <c r="AD69"/>
  <c r="AF69" s="1"/>
  <c r="AE68"/>
  <c r="AF68" s="1"/>
  <c r="AD68"/>
  <c r="AE67"/>
  <c r="AD67"/>
  <c r="AE66"/>
  <c r="AD66"/>
  <c r="AE65"/>
  <c r="AD65"/>
  <c r="AE64"/>
  <c r="AD64"/>
  <c r="AF64" s="1"/>
  <c r="AE63"/>
  <c r="AD63"/>
  <c r="AF63" s="1"/>
  <c r="AE62"/>
  <c r="AD62"/>
  <c r="AF62" s="1"/>
  <c r="AE61"/>
  <c r="AD61"/>
  <c r="AF61" s="1"/>
  <c r="AE60"/>
  <c r="AD60"/>
  <c r="AF60" s="1"/>
  <c r="AE59"/>
  <c r="AD59"/>
  <c r="AE58"/>
  <c r="AD58"/>
  <c r="AE57"/>
  <c r="AD57"/>
  <c r="AE56"/>
  <c r="AD56"/>
  <c r="AF56" s="1"/>
  <c r="AE55"/>
  <c r="AD55"/>
  <c r="AF55" s="1"/>
  <c r="AE54"/>
  <c r="AD54"/>
  <c r="AF54" s="1"/>
  <c r="AE53"/>
  <c r="AD53"/>
  <c r="AF53" s="1"/>
  <c r="AE52"/>
  <c r="AD52"/>
  <c r="AE51"/>
  <c r="AD51"/>
  <c r="AF51" s="1"/>
  <c r="AE50"/>
  <c r="AD50"/>
  <c r="AF50" s="1"/>
  <c r="AE49"/>
  <c r="AD49"/>
  <c r="AF49" s="1"/>
  <c r="AE48"/>
  <c r="AD48"/>
  <c r="AE47"/>
  <c r="AD47"/>
  <c r="AF47" s="1"/>
  <c r="AE46"/>
  <c r="AD46"/>
  <c r="AF46" s="1"/>
  <c r="AE45"/>
  <c r="AD45"/>
  <c r="AF45" s="1"/>
  <c r="AE44"/>
  <c r="AF44" s="1"/>
  <c r="AD44"/>
  <c r="AE43"/>
  <c r="AD43"/>
  <c r="AE42"/>
  <c r="AD42"/>
  <c r="AE41"/>
  <c r="AD41"/>
  <c r="AF41" s="1"/>
  <c r="AE40"/>
  <c r="AD40"/>
  <c r="AE39"/>
  <c r="AD39"/>
  <c r="AF39" s="1"/>
  <c r="AE38"/>
  <c r="AD38"/>
  <c r="AF38" s="1"/>
  <c r="AE37"/>
  <c r="AF37" s="1"/>
  <c r="AD37"/>
  <c r="AE36"/>
  <c r="AF36" s="1"/>
  <c r="AD36"/>
  <c r="AE35"/>
  <c r="AD35"/>
  <c r="AE34"/>
  <c r="AD34"/>
  <c r="AE33"/>
  <c r="AD33"/>
  <c r="AF33" s="1"/>
  <c r="AE32"/>
  <c r="AD32"/>
  <c r="AE31"/>
  <c r="AD31"/>
  <c r="AF31" s="1"/>
  <c r="AE30"/>
  <c r="AD30"/>
  <c r="AF30" s="1"/>
  <c r="AE29"/>
  <c r="AD29"/>
  <c r="AF29" s="1"/>
  <c r="AE28"/>
  <c r="AF28" s="1"/>
  <c r="AD28"/>
  <c r="AE27"/>
  <c r="AD27"/>
  <c r="AE26"/>
  <c r="AD26"/>
  <c r="AE25"/>
  <c r="AD25"/>
  <c r="AF25" s="1"/>
  <c r="AE24"/>
  <c r="AD24"/>
  <c r="AE23"/>
  <c r="AD23"/>
  <c r="AF23" s="1"/>
  <c r="AE22"/>
  <c r="AD22"/>
  <c r="AF22" s="1"/>
  <c r="AE21"/>
  <c r="AF21" s="1"/>
  <c r="AD21"/>
  <c r="AE20"/>
  <c r="AF20" s="1"/>
  <c r="AD20"/>
  <c r="AE19"/>
  <c r="AD19"/>
  <c r="AE18"/>
  <c r="AD18"/>
  <c r="AE17"/>
  <c r="AD17"/>
  <c r="AF17" s="1"/>
  <c r="AE16"/>
  <c r="AD16"/>
  <c r="AE15"/>
  <c r="AD15"/>
  <c r="AF15" s="1"/>
  <c r="AE14"/>
  <c r="AD14"/>
  <c r="AF14" s="1"/>
  <c r="AE13"/>
  <c r="AD13"/>
  <c r="AF13" s="1"/>
  <c r="AE12"/>
  <c r="AF12" s="1"/>
  <c r="AD12"/>
  <c r="AE11"/>
  <c r="AD11"/>
  <c r="AE10"/>
  <c r="AD10"/>
  <c r="AE9"/>
  <c r="AD9"/>
  <c r="AF9" s="1"/>
  <c r="AE8"/>
  <c r="AD8"/>
  <c r="AE7"/>
  <c r="AD7"/>
  <c r="AF7" s="1"/>
  <c r="AE6"/>
  <c r="AD6"/>
  <c r="AF6" s="1"/>
  <c r="AE5"/>
  <c r="AF5" s="1"/>
  <c r="AD5"/>
  <c r="AE4"/>
  <c r="AD4"/>
  <c r="AE74" l="1"/>
  <c r="AF8"/>
  <c r="AF10"/>
  <c r="AF19"/>
  <c r="AF24"/>
  <c r="AF26"/>
  <c r="AF35"/>
  <c r="AF40"/>
  <c r="AF42"/>
  <c r="AF57"/>
  <c r="AF59"/>
  <c r="AF66"/>
  <c r="AD74"/>
  <c r="AF11"/>
  <c r="AF16"/>
  <c r="AF18"/>
  <c r="AF27"/>
  <c r="AF32"/>
  <c r="AF34"/>
  <c r="AF43"/>
  <c r="AF48"/>
  <c r="AF52"/>
  <c r="AF58"/>
  <c r="AF65"/>
  <c r="AF67"/>
  <c r="AF4"/>
  <c r="AF74" s="1"/>
  <c r="AC41" i="50" l="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E40"/>
  <c r="AD40"/>
  <c r="AF40" s="1"/>
  <c r="AE39"/>
  <c r="AD39"/>
  <c r="AE38"/>
  <c r="AD38"/>
  <c r="AF38" s="1"/>
  <c r="AE37"/>
  <c r="AD37"/>
  <c r="AF37" s="1"/>
  <c r="AE36"/>
  <c r="AD36"/>
  <c r="AE35"/>
  <c r="AD35"/>
  <c r="AE34"/>
  <c r="AD34"/>
  <c r="AF34" s="1"/>
  <c r="AE33"/>
  <c r="AD33"/>
  <c r="AF33" s="1"/>
  <c r="AE32"/>
  <c r="AD32"/>
  <c r="AF32" s="1"/>
  <c r="AE31"/>
  <c r="AD31"/>
  <c r="AE30"/>
  <c r="AD30"/>
  <c r="AF30" s="1"/>
  <c r="AE29"/>
  <c r="AD29"/>
  <c r="AE28"/>
  <c r="AD28"/>
  <c r="AF28" s="1"/>
  <c r="AE27"/>
  <c r="AF27" s="1"/>
  <c r="AD27"/>
  <c r="AE26"/>
  <c r="AD26"/>
  <c r="AF26" s="1"/>
  <c r="AE25"/>
  <c r="AD25"/>
  <c r="AF25" s="1"/>
  <c r="AE24"/>
  <c r="AD24"/>
  <c r="AF24" s="1"/>
  <c r="AE23"/>
  <c r="AD23"/>
  <c r="AE22"/>
  <c r="AF22" s="1"/>
  <c r="AD22"/>
  <c r="AE21"/>
  <c r="AD21"/>
  <c r="AF21" s="1"/>
  <c r="AE20"/>
  <c r="AD20"/>
  <c r="AE19"/>
  <c r="AD19"/>
  <c r="AE18"/>
  <c r="AD18"/>
  <c r="AF18" s="1"/>
  <c r="AE17"/>
  <c r="AD17"/>
  <c r="AF17" s="1"/>
  <c r="AE16"/>
  <c r="AD16"/>
  <c r="AF16" s="1"/>
  <c r="AE15"/>
  <c r="AD15"/>
  <c r="AE14"/>
  <c r="AD14"/>
  <c r="AF14" s="1"/>
  <c r="AE13"/>
  <c r="AD13"/>
  <c r="AE12"/>
  <c r="AD12"/>
  <c r="AF12" s="1"/>
  <c r="AE11"/>
  <c r="AF11" s="1"/>
  <c r="AD11"/>
  <c r="AE10"/>
  <c r="AD10"/>
  <c r="AF10" s="1"/>
  <c r="AE9"/>
  <c r="AD9"/>
  <c r="AF9" s="1"/>
  <c r="AE8"/>
  <c r="AD8"/>
  <c r="AF8" s="1"/>
  <c r="AE7"/>
  <c r="AD7"/>
  <c r="AE6"/>
  <c r="AF6" s="1"/>
  <c r="AD6"/>
  <c r="AE5"/>
  <c r="AD5"/>
  <c r="AF5" s="1"/>
  <c r="AE4"/>
  <c r="AE41" s="1"/>
  <c r="AD4"/>
  <c r="AF15" l="1"/>
  <c r="AF31"/>
  <c r="AF19"/>
  <c r="AF35"/>
  <c r="AD41"/>
  <c r="AF7"/>
  <c r="AF13"/>
  <c r="AF20"/>
  <c r="AF23"/>
  <c r="AF29"/>
  <c r="AF36"/>
  <c r="AF39"/>
  <c r="AF4"/>
  <c r="AF41" s="1"/>
  <c r="AC80" i="48" l="1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AE79"/>
  <c r="AD79"/>
  <c r="AF79" s="1"/>
  <c r="AE78"/>
  <c r="AD78"/>
  <c r="AF78" s="1"/>
  <c r="AE77"/>
  <c r="AD77"/>
  <c r="AF77" s="1"/>
  <c r="AE76"/>
  <c r="AD76"/>
  <c r="AF76" s="1"/>
  <c r="AE75"/>
  <c r="AD75"/>
  <c r="AF75" s="1"/>
  <c r="AE74"/>
  <c r="AD74"/>
  <c r="AF74" s="1"/>
  <c r="AE73"/>
  <c r="AD73"/>
  <c r="AF73" s="1"/>
  <c r="AE72"/>
  <c r="AD72"/>
  <c r="AF72" s="1"/>
  <c r="AE71"/>
  <c r="AD71"/>
  <c r="AF71" s="1"/>
  <c r="AE70"/>
  <c r="AD70"/>
  <c r="AF70" s="1"/>
  <c r="AE69"/>
  <c r="AD69"/>
  <c r="AF69" s="1"/>
  <c r="AE68"/>
  <c r="AD68"/>
  <c r="AF68" s="1"/>
  <c r="AE67"/>
  <c r="AD67"/>
  <c r="AF67" s="1"/>
  <c r="AE66"/>
  <c r="AD66"/>
  <c r="AF66" s="1"/>
  <c r="AE65"/>
  <c r="AD65"/>
  <c r="AF65" s="1"/>
  <c r="AE64"/>
  <c r="AD64"/>
  <c r="AF64" s="1"/>
  <c r="AE63"/>
  <c r="AD63"/>
  <c r="AF63" s="1"/>
  <c r="AE62"/>
  <c r="AD62"/>
  <c r="AF62" s="1"/>
  <c r="AE61"/>
  <c r="AD61"/>
  <c r="AF61" s="1"/>
  <c r="AE60"/>
  <c r="AD60"/>
  <c r="AF60" s="1"/>
  <c r="AE59"/>
  <c r="AD59"/>
  <c r="AF59" s="1"/>
  <c r="AE58"/>
  <c r="AD58"/>
  <c r="AF58" s="1"/>
  <c r="AE57"/>
  <c r="AD57"/>
  <c r="AF57" s="1"/>
  <c r="AE56"/>
  <c r="AD56"/>
  <c r="AF56" s="1"/>
  <c r="AE55"/>
  <c r="AD55"/>
  <c r="AF55" s="1"/>
  <c r="AE54"/>
  <c r="AD54"/>
  <c r="AF54" s="1"/>
  <c r="AE53"/>
  <c r="AD53"/>
  <c r="AF53" s="1"/>
  <c r="AE52"/>
  <c r="AD52"/>
  <c r="AF52" s="1"/>
  <c r="AE51"/>
  <c r="AD51"/>
  <c r="AF51" s="1"/>
  <c r="AE50"/>
  <c r="AD50"/>
  <c r="AE49"/>
  <c r="AD49"/>
  <c r="AE48"/>
  <c r="AD48"/>
  <c r="AE47"/>
  <c r="AD47"/>
  <c r="AF47" s="1"/>
  <c r="AE46"/>
  <c r="AD46"/>
  <c r="AF46" s="1"/>
  <c r="AE45"/>
  <c r="AD45"/>
  <c r="AF45" s="1"/>
  <c r="AE44"/>
  <c r="AD44"/>
  <c r="AF44" s="1"/>
  <c r="AE43"/>
  <c r="AD43"/>
  <c r="AF43" s="1"/>
  <c r="AE42"/>
  <c r="AD42"/>
  <c r="AE41"/>
  <c r="AD41"/>
  <c r="AE40"/>
  <c r="AD40"/>
  <c r="AE39"/>
  <c r="AD39"/>
  <c r="AF39" s="1"/>
  <c r="AE38"/>
  <c r="AD38"/>
  <c r="AF38" s="1"/>
  <c r="AE37"/>
  <c r="AD37"/>
  <c r="AF37" s="1"/>
  <c r="AE36"/>
  <c r="AD36"/>
  <c r="AF36" s="1"/>
  <c r="AE35"/>
  <c r="AD35"/>
  <c r="AF35" s="1"/>
  <c r="AE34"/>
  <c r="AD34"/>
  <c r="AE33"/>
  <c r="AD33"/>
  <c r="AE32"/>
  <c r="AD32"/>
  <c r="AF31"/>
  <c r="AE31"/>
  <c r="AD31"/>
  <c r="AE30"/>
  <c r="AD30"/>
  <c r="AF30" s="1"/>
  <c r="AE29"/>
  <c r="AD29"/>
  <c r="AF29" s="1"/>
  <c r="AE28"/>
  <c r="AD28"/>
  <c r="AF28" s="1"/>
  <c r="AE27"/>
  <c r="AD27"/>
  <c r="AF27" s="1"/>
  <c r="AE26"/>
  <c r="AD26"/>
  <c r="AE25"/>
  <c r="AD25"/>
  <c r="AE24"/>
  <c r="AD24"/>
  <c r="AE23"/>
  <c r="AD23"/>
  <c r="AF23" s="1"/>
  <c r="AE22"/>
  <c r="AD22"/>
  <c r="AF22" s="1"/>
  <c r="AE21"/>
  <c r="AD21"/>
  <c r="AF21" s="1"/>
  <c r="AE20"/>
  <c r="AD20"/>
  <c r="AF20" s="1"/>
  <c r="AE19"/>
  <c r="AD19"/>
  <c r="AF19" s="1"/>
  <c r="AE18"/>
  <c r="AD18"/>
  <c r="AE17"/>
  <c r="AD17"/>
  <c r="AE16"/>
  <c r="AD16"/>
  <c r="AF15"/>
  <c r="AE15"/>
  <c r="AD15"/>
  <c r="AE14"/>
  <c r="AD14"/>
  <c r="AF14" s="1"/>
  <c r="AE13"/>
  <c r="AD13"/>
  <c r="AF13" s="1"/>
  <c r="AE12"/>
  <c r="AD12"/>
  <c r="AF12" s="1"/>
  <c r="AE11"/>
  <c r="AD11"/>
  <c r="AF11" s="1"/>
  <c r="AE10"/>
  <c r="AD10"/>
  <c r="AE9"/>
  <c r="AD9"/>
  <c r="AE8"/>
  <c r="AD8"/>
  <c r="AE7"/>
  <c r="AD7"/>
  <c r="AF7" s="1"/>
  <c r="AE6"/>
  <c r="AD6"/>
  <c r="AF6" s="1"/>
  <c r="AE5"/>
  <c r="AD5"/>
  <c r="AF5" s="1"/>
  <c r="AE4"/>
  <c r="AD4"/>
  <c r="AF9" l="1"/>
  <c r="AF16"/>
  <c r="AF18"/>
  <c r="AF25"/>
  <c r="AF32"/>
  <c r="AF34"/>
  <c r="AF41"/>
  <c r="AF48"/>
  <c r="AF50"/>
  <c r="AD80"/>
  <c r="AE80"/>
  <c r="AF8"/>
  <c r="AF10"/>
  <c r="AF17"/>
  <c r="AF24"/>
  <c r="AF26"/>
  <c r="AF33"/>
  <c r="AF40"/>
  <c r="AF42"/>
  <c r="AF49"/>
  <c r="AF4"/>
  <c r="AF80" l="1"/>
  <c r="AC81" i="47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AE80"/>
  <c r="AD80"/>
  <c r="AE79"/>
  <c r="AD79"/>
  <c r="AF79" s="1"/>
  <c r="AE78"/>
  <c r="AD78"/>
  <c r="AF78" s="1"/>
  <c r="AE77"/>
  <c r="AD77"/>
  <c r="AF77" s="1"/>
  <c r="AE76"/>
  <c r="AD76"/>
  <c r="AE75"/>
  <c r="AD75"/>
  <c r="AF75" s="1"/>
  <c r="AE74"/>
  <c r="AD74"/>
  <c r="AF74" s="1"/>
  <c r="AE73"/>
  <c r="AD73"/>
  <c r="AF73" s="1"/>
  <c r="AE72"/>
  <c r="AD72"/>
  <c r="AE71"/>
  <c r="AD71"/>
  <c r="AF71" s="1"/>
  <c r="AE70"/>
  <c r="AD70"/>
  <c r="AF70" s="1"/>
  <c r="AE69"/>
  <c r="AD69"/>
  <c r="AF69" s="1"/>
  <c r="AE68"/>
  <c r="AD68"/>
  <c r="AE67"/>
  <c r="AD67"/>
  <c r="AF67" s="1"/>
  <c r="AE66"/>
  <c r="AD66"/>
  <c r="AF66" s="1"/>
  <c r="AE65"/>
  <c r="AD65"/>
  <c r="AF65" s="1"/>
  <c r="AE64"/>
  <c r="AD64"/>
  <c r="AE63"/>
  <c r="AD63"/>
  <c r="AF63" s="1"/>
  <c r="AE62"/>
  <c r="AD62"/>
  <c r="AF62" s="1"/>
  <c r="AE61"/>
  <c r="AD61"/>
  <c r="AF61" s="1"/>
  <c r="AE60"/>
  <c r="AD60"/>
  <c r="AE59"/>
  <c r="AD59"/>
  <c r="AF59" s="1"/>
  <c r="AE58"/>
  <c r="AD58"/>
  <c r="AF58" s="1"/>
  <c r="AE57"/>
  <c r="AD57"/>
  <c r="AF57" s="1"/>
  <c r="AE56"/>
  <c r="AD56"/>
  <c r="AE55"/>
  <c r="AD55"/>
  <c r="AF55" s="1"/>
  <c r="AE54"/>
  <c r="AD54"/>
  <c r="AF54" s="1"/>
  <c r="AE53"/>
  <c r="AD53"/>
  <c r="AF53" s="1"/>
  <c r="AE52"/>
  <c r="AD52"/>
  <c r="AE51"/>
  <c r="AD51"/>
  <c r="AF51" s="1"/>
  <c r="AE50"/>
  <c r="AD50"/>
  <c r="AF50" s="1"/>
  <c r="AE49"/>
  <c r="AD49"/>
  <c r="AF49" s="1"/>
  <c r="AE48"/>
  <c r="AD48"/>
  <c r="AF48" s="1"/>
  <c r="AE47"/>
  <c r="AD47"/>
  <c r="AE46"/>
  <c r="AD46"/>
  <c r="AE45"/>
  <c r="AD45"/>
  <c r="AE44"/>
  <c r="AD44"/>
  <c r="AF44" s="1"/>
  <c r="AE43"/>
  <c r="AD43"/>
  <c r="AF43" s="1"/>
  <c r="AE42"/>
  <c r="AD42"/>
  <c r="AF42" s="1"/>
  <c r="AE41"/>
  <c r="AD41"/>
  <c r="AF41" s="1"/>
  <c r="AE40"/>
  <c r="AD40"/>
  <c r="AF40" s="1"/>
  <c r="AE39"/>
  <c r="AD39"/>
  <c r="AE38"/>
  <c r="AD38"/>
  <c r="AE37"/>
  <c r="AD37"/>
  <c r="AE36"/>
  <c r="AD36"/>
  <c r="AF36" s="1"/>
  <c r="AE35"/>
  <c r="AD35"/>
  <c r="AF35" s="1"/>
  <c r="AE34"/>
  <c r="AD34"/>
  <c r="AF34" s="1"/>
  <c r="AE33"/>
  <c r="AD33"/>
  <c r="AF33" s="1"/>
  <c r="AE32"/>
  <c r="AD32"/>
  <c r="AF32" s="1"/>
  <c r="AE31"/>
  <c r="AD31"/>
  <c r="AE30"/>
  <c r="AD30"/>
  <c r="AE29"/>
  <c r="AD29"/>
  <c r="AE28"/>
  <c r="AF28" s="1"/>
  <c r="AD28"/>
  <c r="AE27"/>
  <c r="AD27"/>
  <c r="AE26"/>
  <c r="AD26"/>
  <c r="AE25"/>
  <c r="AD25"/>
  <c r="AE24"/>
  <c r="AF24" s="1"/>
  <c r="AD24"/>
  <c r="AE23"/>
  <c r="AD23"/>
  <c r="AE22"/>
  <c r="AD22"/>
  <c r="AE21"/>
  <c r="AD21"/>
  <c r="AE20"/>
  <c r="AF20" s="1"/>
  <c r="AD20"/>
  <c r="AE19"/>
  <c r="AD19"/>
  <c r="AE18"/>
  <c r="AD18"/>
  <c r="AE17"/>
  <c r="AD17"/>
  <c r="AE16"/>
  <c r="AF16" s="1"/>
  <c r="AD16"/>
  <c r="AE15"/>
  <c r="AD15"/>
  <c r="AE14"/>
  <c r="AD14"/>
  <c r="AE13"/>
  <c r="AD13"/>
  <c r="AE12"/>
  <c r="AF12" s="1"/>
  <c r="AD12"/>
  <c r="AE11"/>
  <c r="AD11"/>
  <c r="AE10"/>
  <c r="AD10"/>
  <c r="AE9"/>
  <c r="AD9"/>
  <c r="AE8"/>
  <c r="AD8"/>
  <c r="AF8" s="1"/>
  <c r="AE7"/>
  <c r="AD7"/>
  <c r="AF7" s="1"/>
  <c r="AE6"/>
  <c r="AD6"/>
  <c r="AF6" s="1"/>
  <c r="AE5"/>
  <c r="AD5"/>
  <c r="AF5" s="1"/>
  <c r="AE4"/>
  <c r="AD4"/>
  <c r="AD81" s="1"/>
  <c r="AF9" l="1"/>
  <c r="AF11"/>
  <c r="AF13"/>
  <c r="AF15"/>
  <c r="AF17"/>
  <c r="AF19"/>
  <c r="AF21"/>
  <c r="AF23"/>
  <c r="AF25"/>
  <c r="AF27"/>
  <c r="AF29"/>
  <c r="AF31"/>
  <c r="AF38"/>
  <c r="AF45"/>
  <c r="AF47"/>
  <c r="AF52"/>
  <c r="AF56"/>
  <c r="AF60"/>
  <c r="AF64"/>
  <c r="AF68"/>
  <c r="AF72"/>
  <c r="AF76"/>
  <c r="AF80"/>
  <c r="AE81"/>
  <c r="AF10"/>
  <c r="AF14"/>
  <c r="AF18"/>
  <c r="AF22"/>
  <c r="AF26"/>
  <c r="AF30"/>
  <c r="AF37"/>
  <c r="AF39"/>
  <c r="AF46"/>
  <c r="AF4"/>
  <c r="AF81" s="1"/>
  <c r="AC81" i="46" l="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AE80"/>
  <c r="AD80"/>
  <c r="AF80" s="1"/>
  <c r="AE79"/>
  <c r="AD79"/>
  <c r="AF79" s="1"/>
  <c r="AE78"/>
  <c r="AF78" s="1"/>
  <c r="AD78"/>
  <c r="AE77"/>
  <c r="AD77"/>
  <c r="AF77" s="1"/>
  <c r="AE76"/>
  <c r="AD76"/>
  <c r="AE75"/>
  <c r="AD75"/>
  <c r="AF75" s="1"/>
  <c r="AE74"/>
  <c r="AD74"/>
  <c r="AE73"/>
  <c r="AD73"/>
  <c r="AF73" s="1"/>
  <c r="AE72"/>
  <c r="AD72"/>
  <c r="AF72" s="1"/>
  <c r="AE71"/>
  <c r="AF71" s="1"/>
  <c r="AD71"/>
  <c r="AE70"/>
  <c r="AD70"/>
  <c r="AE69"/>
  <c r="AD69"/>
  <c r="AE68"/>
  <c r="AD68"/>
  <c r="AF68" s="1"/>
  <c r="AE67"/>
  <c r="AD67"/>
  <c r="AF67" s="1"/>
  <c r="AE66"/>
  <c r="AD66"/>
  <c r="AE65"/>
  <c r="AD65"/>
  <c r="AF65" s="1"/>
  <c r="AE64"/>
  <c r="AD64"/>
  <c r="AF64" s="1"/>
  <c r="AE63"/>
  <c r="AD63"/>
  <c r="AF63" s="1"/>
  <c r="AE62"/>
  <c r="AD62"/>
  <c r="AE61"/>
  <c r="AD61"/>
  <c r="AF61" s="1"/>
  <c r="AE60"/>
  <c r="AD60"/>
  <c r="AE59"/>
  <c r="AD59"/>
  <c r="AF59" s="1"/>
  <c r="AE58"/>
  <c r="AD58"/>
  <c r="AF58" s="1"/>
  <c r="AE57"/>
  <c r="AD57"/>
  <c r="AF57" s="1"/>
  <c r="AE56"/>
  <c r="AD56"/>
  <c r="AF56" s="1"/>
  <c r="AE55"/>
  <c r="AF55" s="1"/>
  <c r="AD55"/>
  <c r="AE54"/>
  <c r="AD54"/>
  <c r="AF54" s="1"/>
  <c r="AE53"/>
  <c r="AD53"/>
  <c r="AE52"/>
  <c r="AD52"/>
  <c r="AF52" s="1"/>
  <c r="AE51"/>
  <c r="AD51"/>
  <c r="AF51" s="1"/>
  <c r="AE50"/>
  <c r="AD50"/>
  <c r="AE49"/>
  <c r="AD49"/>
  <c r="AF49" s="1"/>
  <c r="AF48"/>
  <c r="AE48"/>
  <c r="AD48"/>
  <c r="AE47"/>
  <c r="AF47" s="1"/>
  <c r="AD47"/>
  <c r="AE46"/>
  <c r="AD46"/>
  <c r="AF46" s="1"/>
  <c r="AE45"/>
  <c r="AD45"/>
  <c r="AE44"/>
  <c r="AD44"/>
  <c r="AF44" s="1"/>
  <c r="AE43"/>
  <c r="AD43"/>
  <c r="AF43" s="1"/>
  <c r="AE42"/>
  <c r="AD42"/>
  <c r="AE41"/>
  <c r="AD41"/>
  <c r="AF41" s="1"/>
  <c r="AF40"/>
  <c r="AE40"/>
  <c r="AD40"/>
  <c r="AF39"/>
  <c r="AE39"/>
  <c r="AD39"/>
  <c r="AE38"/>
  <c r="AD38"/>
  <c r="AF38" s="1"/>
  <c r="AE37"/>
  <c r="AD37"/>
  <c r="AE36"/>
  <c r="AD36"/>
  <c r="AF36" s="1"/>
  <c r="AE35"/>
  <c r="AD35"/>
  <c r="AF35" s="1"/>
  <c r="AE34"/>
  <c r="AD34"/>
  <c r="AE33"/>
  <c r="AD33"/>
  <c r="AF33" s="1"/>
  <c r="AF32"/>
  <c r="AE32"/>
  <c r="AD32"/>
  <c r="AF31"/>
  <c r="AE31"/>
  <c r="AD31"/>
  <c r="AE30"/>
  <c r="AD30"/>
  <c r="AF30" s="1"/>
  <c r="AE29"/>
  <c r="AD29"/>
  <c r="AE28"/>
  <c r="AD28"/>
  <c r="AF28" s="1"/>
  <c r="AE27"/>
  <c r="AD27"/>
  <c r="AF27" s="1"/>
  <c r="AE26"/>
  <c r="AD26"/>
  <c r="AE25"/>
  <c r="AD25"/>
  <c r="AF25" s="1"/>
  <c r="AF24"/>
  <c r="AE24"/>
  <c r="AD24"/>
  <c r="AF23"/>
  <c r="AE23"/>
  <c r="AD23"/>
  <c r="AE22"/>
  <c r="AD22"/>
  <c r="AF22" s="1"/>
  <c r="AE21"/>
  <c r="AD21"/>
  <c r="AE20"/>
  <c r="AD20"/>
  <c r="AF20" s="1"/>
  <c r="AE19"/>
  <c r="AD19"/>
  <c r="AF19" s="1"/>
  <c r="AE18"/>
  <c r="AD18"/>
  <c r="AE17"/>
  <c r="AD17"/>
  <c r="AF17" s="1"/>
  <c r="AF16"/>
  <c r="AE16"/>
  <c r="AD16"/>
  <c r="AF15"/>
  <c r="AE15"/>
  <c r="AD15"/>
  <c r="AE14"/>
  <c r="AD14"/>
  <c r="AF14" s="1"/>
  <c r="AE13"/>
  <c r="AD13"/>
  <c r="AE12"/>
  <c r="AD12"/>
  <c r="AF12" s="1"/>
  <c r="AE11"/>
  <c r="AD11"/>
  <c r="AF11" s="1"/>
  <c r="AE10"/>
  <c r="AD10"/>
  <c r="AE9"/>
  <c r="AD9"/>
  <c r="AF9" s="1"/>
  <c r="AF8"/>
  <c r="AE8"/>
  <c r="AD8"/>
  <c r="AE7"/>
  <c r="AF7" s="1"/>
  <c r="AD7"/>
  <c r="AE6"/>
  <c r="AD6"/>
  <c r="AF6" s="1"/>
  <c r="AE5"/>
  <c r="AD5"/>
  <c r="AE4"/>
  <c r="AD4"/>
  <c r="AD81" s="1"/>
  <c r="AF66" l="1"/>
  <c r="AE81"/>
  <c r="AF4"/>
  <c r="AF70"/>
  <c r="AF5"/>
  <c r="AF10"/>
  <c r="AF13"/>
  <c r="AF18"/>
  <c r="AF21"/>
  <c r="AF26"/>
  <c r="AF29"/>
  <c r="AF34"/>
  <c r="AF37"/>
  <c r="AF42"/>
  <c r="AF45"/>
  <c r="AF50"/>
  <c r="AF53"/>
  <c r="AF60"/>
  <c r="AF62"/>
  <c r="AF69"/>
  <c r="AF74"/>
  <c r="AF76"/>
  <c r="AC94" i="45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AE93"/>
  <c r="AD93"/>
  <c r="AF93" s="1"/>
  <c r="AF92"/>
  <c r="AE92"/>
  <c r="AD92"/>
  <c r="AE91"/>
  <c r="AD91"/>
  <c r="AE90"/>
  <c r="AD90"/>
  <c r="AE89"/>
  <c r="AD89"/>
  <c r="AF89" s="1"/>
  <c r="AE88"/>
  <c r="AD88"/>
  <c r="AF88" s="1"/>
  <c r="AE87"/>
  <c r="AF87" s="1"/>
  <c r="AD87"/>
  <c r="AE86"/>
  <c r="AD86"/>
  <c r="AF86" s="1"/>
  <c r="AE85"/>
  <c r="AD85"/>
  <c r="AE84"/>
  <c r="AD84"/>
  <c r="AF84" s="1"/>
  <c r="AE83"/>
  <c r="AF83" s="1"/>
  <c r="AD83"/>
  <c r="AE82"/>
  <c r="AD82"/>
  <c r="AF82" s="1"/>
  <c r="AE81"/>
  <c r="AD81"/>
  <c r="AE80"/>
  <c r="AD80"/>
  <c r="AF80" s="1"/>
  <c r="AE79"/>
  <c r="AD79"/>
  <c r="AE78"/>
  <c r="AD78"/>
  <c r="AE77"/>
  <c r="AD77"/>
  <c r="AF77" s="1"/>
  <c r="AF76"/>
  <c r="AE76"/>
  <c r="AD76"/>
  <c r="AE75"/>
  <c r="AD75"/>
  <c r="AF75" s="1"/>
  <c r="AE74"/>
  <c r="AD74"/>
  <c r="AE73"/>
  <c r="AD73"/>
  <c r="AF73" s="1"/>
  <c r="AE72"/>
  <c r="AD72"/>
  <c r="AF72" s="1"/>
  <c r="AE71"/>
  <c r="AD71"/>
  <c r="AE70"/>
  <c r="AD70"/>
  <c r="AF70" s="1"/>
  <c r="AE69"/>
  <c r="AD69"/>
  <c r="AE68"/>
  <c r="AD68"/>
  <c r="AF68" s="1"/>
  <c r="AE67"/>
  <c r="AD67"/>
  <c r="AE66"/>
  <c r="AD66"/>
  <c r="AF66" s="1"/>
  <c r="AE65"/>
  <c r="AD65"/>
  <c r="AE64"/>
  <c r="AD64"/>
  <c r="AF64" s="1"/>
  <c r="AE63"/>
  <c r="AD63"/>
  <c r="AF63" s="1"/>
  <c r="AE62"/>
  <c r="AD62"/>
  <c r="AE61"/>
  <c r="AD61"/>
  <c r="AF61" s="1"/>
  <c r="AF60"/>
  <c r="AE60"/>
  <c r="AD60"/>
  <c r="AE59"/>
  <c r="AD59"/>
  <c r="AF59" s="1"/>
  <c r="AE58"/>
  <c r="AD58"/>
  <c r="AE57"/>
  <c r="AD57"/>
  <c r="AF57" s="1"/>
  <c r="AE56"/>
  <c r="AD56"/>
  <c r="AF56" s="1"/>
  <c r="AE55"/>
  <c r="AD55"/>
  <c r="AE54"/>
  <c r="AD54"/>
  <c r="AF54" s="1"/>
  <c r="AE53"/>
  <c r="AD53"/>
  <c r="AE52"/>
  <c r="AD52"/>
  <c r="AF52" s="1"/>
  <c r="AE51"/>
  <c r="AD51"/>
  <c r="AE50"/>
  <c r="AD50"/>
  <c r="AF50" s="1"/>
  <c r="AE49"/>
  <c r="AD49"/>
  <c r="AE48"/>
  <c r="AD48"/>
  <c r="AF48" s="1"/>
  <c r="AE47"/>
  <c r="AD47"/>
  <c r="AF47" s="1"/>
  <c r="AE46"/>
  <c r="AD46"/>
  <c r="AE45"/>
  <c r="AD45"/>
  <c r="AF45" s="1"/>
  <c r="AF44"/>
  <c r="AE44"/>
  <c r="AD44"/>
  <c r="AE43"/>
  <c r="AD43"/>
  <c r="AF43" s="1"/>
  <c r="AE42"/>
  <c r="AD42"/>
  <c r="AE41"/>
  <c r="AD41"/>
  <c r="AF41" s="1"/>
  <c r="AE40"/>
  <c r="AD40"/>
  <c r="AE39"/>
  <c r="AD39"/>
  <c r="AF39" s="1"/>
  <c r="AE38"/>
  <c r="AD38"/>
  <c r="AE37"/>
  <c r="AD37"/>
  <c r="AF37" s="1"/>
  <c r="AE36"/>
  <c r="AD36"/>
  <c r="AE35"/>
  <c r="AD35"/>
  <c r="AF35" s="1"/>
  <c r="AE34"/>
  <c r="AD34"/>
  <c r="AE33"/>
  <c r="AD33"/>
  <c r="AF33" s="1"/>
  <c r="AE32"/>
  <c r="AD32"/>
  <c r="AE31"/>
  <c r="AD31"/>
  <c r="AF31" s="1"/>
  <c r="AE30"/>
  <c r="AD30"/>
  <c r="AE29"/>
  <c r="AD29"/>
  <c r="AF29" s="1"/>
  <c r="AE28"/>
  <c r="AD28"/>
  <c r="AE27"/>
  <c r="AD27"/>
  <c r="AF27" s="1"/>
  <c r="AE26"/>
  <c r="AD26"/>
  <c r="AE25"/>
  <c r="AD25"/>
  <c r="AF25" s="1"/>
  <c r="AE24"/>
  <c r="AD24"/>
  <c r="AE23"/>
  <c r="AD23"/>
  <c r="AF23" s="1"/>
  <c r="AE22"/>
  <c r="AD22"/>
  <c r="AE21"/>
  <c r="AD21"/>
  <c r="AF21" s="1"/>
  <c r="AE20"/>
  <c r="AD20"/>
  <c r="AE19"/>
  <c r="AD19"/>
  <c r="AF19" s="1"/>
  <c r="AE18"/>
  <c r="AD18"/>
  <c r="AE17"/>
  <c r="AD17"/>
  <c r="AF17" s="1"/>
  <c r="AE16"/>
  <c r="AD16"/>
  <c r="AE15"/>
  <c r="AD15"/>
  <c r="AF15" s="1"/>
  <c r="AE14"/>
  <c r="AD14"/>
  <c r="AE13"/>
  <c r="AD13"/>
  <c r="AF13" s="1"/>
  <c r="AE12"/>
  <c r="AD12"/>
  <c r="AE11"/>
  <c r="AD11"/>
  <c r="AF11" s="1"/>
  <c r="AE10"/>
  <c r="AD10"/>
  <c r="AE9"/>
  <c r="AD9"/>
  <c r="AF9" s="1"/>
  <c r="AE8"/>
  <c r="AD8"/>
  <c r="AE7"/>
  <c r="AD7"/>
  <c r="AF7" s="1"/>
  <c r="AE6"/>
  <c r="AD6"/>
  <c r="AE5"/>
  <c r="AD5"/>
  <c r="AF5" s="1"/>
  <c r="AE4"/>
  <c r="AE94" s="1"/>
  <c r="AD4"/>
  <c r="AF46" l="1"/>
  <c r="AF53"/>
  <c r="AF55"/>
  <c r="AF62"/>
  <c r="AF69"/>
  <c r="AF71"/>
  <c r="AF78"/>
  <c r="AF85"/>
  <c r="AF91"/>
  <c r="AD94"/>
  <c r="AF6"/>
  <c r="AF8"/>
  <c r="AF10"/>
  <c r="AF12"/>
  <c r="AF14"/>
  <c r="AF16"/>
  <c r="AF18"/>
  <c r="AF20"/>
  <c r="AF22"/>
  <c r="AF24"/>
  <c r="AF26"/>
  <c r="AF28"/>
  <c r="AF30"/>
  <c r="AF32"/>
  <c r="AF34"/>
  <c r="AF36"/>
  <c r="AF38"/>
  <c r="AF40"/>
  <c r="AF42"/>
  <c r="AF49"/>
  <c r="AF51"/>
  <c r="AF58"/>
  <c r="AF65"/>
  <c r="AF67"/>
  <c r="AF74"/>
  <c r="AF79"/>
  <c r="AF81"/>
  <c r="AF90"/>
  <c r="AF81" i="46"/>
  <c r="AF4" i="45"/>
  <c r="AF94" s="1"/>
  <c r="AC93" i="44" l="1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AE92"/>
  <c r="AD92"/>
  <c r="AF92" s="1"/>
  <c r="AE91"/>
  <c r="AF91" s="1"/>
  <c r="AD91"/>
  <c r="AE90"/>
  <c r="AD90"/>
  <c r="AF90" s="1"/>
  <c r="AE89"/>
  <c r="AD89"/>
  <c r="AE88"/>
  <c r="AD88"/>
  <c r="AF88" s="1"/>
  <c r="AE87"/>
  <c r="AD87"/>
  <c r="AE86"/>
  <c r="AD86"/>
  <c r="AF86" s="1"/>
  <c r="AE85"/>
  <c r="AD85"/>
  <c r="AF85" s="1"/>
  <c r="AE84"/>
  <c r="AF84" s="1"/>
  <c r="AD84"/>
  <c r="AE83"/>
  <c r="AD83"/>
  <c r="AE82"/>
  <c r="AD82"/>
  <c r="AE81"/>
  <c r="AD81"/>
  <c r="AF81" s="1"/>
  <c r="AF80"/>
  <c r="AE80"/>
  <c r="AD80"/>
  <c r="AE79"/>
  <c r="AD79"/>
  <c r="AE78"/>
  <c r="AD78"/>
  <c r="AF78" s="1"/>
  <c r="AE77"/>
  <c r="AD77"/>
  <c r="AF77" s="1"/>
  <c r="AE76"/>
  <c r="AD76"/>
  <c r="AF76" s="1"/>
  <c r="AE75"/>
  <c r="AF75" s="1"/>
  <c r="AD75"/>
  <c r="AE74"/>
  <c r="AD74"/>
  <c r="AF74" s="1"/>
  <c r="AE73"/>
  <c r="AD73"/>
  <c r="AE72"/>
  <c r="AD72"/>
  <c r="AF72" s="1"/>
  <c r="AE71"/>
  <c r="AD71"/>
  <c r="AE70"/>
  <c r="AD70"/>
  <c r="AF70" s="1"/>
  <c r="AE69"/>
  <c r="AD69"/>
  <c r="AF69" s="1"/>
  <c r="AE68"/>
  <c r="AF68" s="1"/>
  <c r="AD68"/>
  <c r="AE67"/>
  <c r="AD67"/>
  <c r="AE66"/>
  <c r="AD66"/>
  <c r="AE65"/>
  <c r="AD65"/>
  <c r="AF65" s="1"/>
  <c r="AF64"/>
  <c r="AE64"/>
  <c r="AD64"/>
  <c r="AE63"/>
  <c r="AD63"/>
  <c r="AE62"/>
  <c r="AD62"/>
  <c r="AF62" s="1"/>
  <c r="AE61"/>
  <c r="AD61"/>
  <c r="AF61" s="1"/>
  <c r="AE60"/>
  <c r="AD60"/>
  <c r="AF60" s="1"/>
  <c r="AE59"/>
  <c r="AF59" s="1"/>
  <c r="AD59"/>
  <c r="AE58"/>
  <c r="AD58"/>
  <c r="AF58" s="1"/>
  <c r="AE57"/>
  <c r="AD57"/>
  <c r="AE56"/>
  <c r="AD56"/>
  <c r="AF56" s="1"/>
  <c r="AE55"/>
  <c r="AD55"/>
  <c r="AE54"/>
  <c r="AD54"/>
  <c r="AF54" s="1"/>
  <c r="AE53"/>
  <c r="AD53"/>
  <c r="AF53" s="1"/>
  <c r="AE52"/>
  <c r="AF52" s="1"/>
  <c r="AD52"/>
  <c r="AE51"/>
  <c r="AD51"/>
  <c r="AF51" s="1"/>
  <c r="AE50"/>
  <c r="AD50"/>
  <c r="AE49"/>
  <c r="AD49"/>
  <c r="AF49" s="1"/>
  <c r="AF48"/>
  <c r="AE48"/>
  <c r="AD48"/>
  <c r="AE47"/>
  <c r="AD47"/>
  <c r="AF47" s="1"/>
  <c r="AE46"/>
  <c r="AD46"/>
  <c r="AF46" s="1"/>
  <c r="AE45"/>
  <c r="AD45"/>
  <c r="AF45" s="1"/>
  <c r="AE44"/>
  <c r="AD44"/>
  <c r="AF44" s="1"/>
  <c r="AE43"/>
  <c r="AD43"/>
  <c r="AE42"/>
  <c r="AD42"/>
  <c r="AF42" s="1"/>
  <c r="AE41"/>
  <c r="AD41"/>
  <c r="AE40"/>
  <c r="AD40"/>
  <c r="AF40" s="1"/>
  <c r="AE39"/>
  <c r="AD39"/>
  <c r="AF39" s="1"/>
  <c r="AE38"/>
  <c r="AD38"/>
  <c r="AF38" s="1"/>
  <c r="AE37"/>
  <c r="AD37"/>
  <c r="AF37" s="1"/>
  <c r="AE36"/>
  <c r="AF36" s="1"/>
  <c r="AD36"/>
  <c r="AE35"/>
  <c r="AD35"/>
  <c r="AF35" s="1"/>
  <c r="AE34"/>
  <c r="AD34"/>
  <c r="AE33"/>
  <c r="AD33"/>
  <c r="AF33" s="1"/>
  <c r="AF32"/>
  <c r="AE32"/>
  <c r="AD32"/>
  <c r="AE31"/>
  <c r="AD31"/>
  <c r="AF31" s="1"/>
  <c r="AE30"/>
  <c r="AD30"/>
  <c r="AF30" s="1"/>
  <c r="AE29"/>
  <c r="AD29"/>
  <c r="AF29" s="1"/>
  <c r="AE28"/>
  <c r="AD28"/>
  <c r="AF28" s="1"/>
  <c r="AE27"/>
  <c r="AD27"/>
  <c r="AE26"/>
  <c r="AD26"/>
  <c r="AF26" s="1"/>
  <c r="AE25"/>
  <c r="AD25"/>
  <c r="AE24"/>
  <c r="AD24"/>
  <c r="AF24" s="1"/>
  <c r="AE23"/>
  <c r="AD23"/>
  <c r="AF23" s="1"/>
  <c r="AE22"/>
  <c r="AD22"/>
  <c r="AF22" s="1"/>
  <c r="AE21"/>
  <c r="AD21"/>
  <c r="AF21" s="1"/>
  <c r="AE20"/>
  <c r="AF20" s="1"/>
  <c r="AD20"/>
  <c r="AE19"/>
  <c r="AD19"/>
  <c r="AE18"/>
  <c r="AD18"/>
  <c r="AE17"/>
  <c r="AD17"/>
  <c r="AF17" s="1"/>
  <c r="AF16"/>
  <c r="AE16"/>
  <c r="AD16"/>
  <c r="AE15"/>
  <c r="AD15"/>
  <c r="AF15" s="1"/>
  <c r="AE14"/>
  <c r="AD14"/>
  <c r="AF14" s="1"/>
  <c r="AE13"/>
  <c r="AD13"/>
  <c r="AF13" s="1"/>
  <c r="AE12"/>
  <c r="AD12"/>
  <c r="AF12" s="1"/>
  <c r="AE11"/>
  <c r="AD11"/>
  <c r="AE10"/>
  <c r="AD10"/>
  <c r="AF10" s="1"/>
  <c r="AE9"/>
  <c r="AD9"/>
  <c r="AE8"/>
  <c r="AD8"/>
  <c r="AF8" s="1"/>
  <c r="AE7"/>
  <c r="AD7"/>
  <c r="AE6"/>
  <c r="AD6"/>
  <c r="AF6" s="1"/>
  <c r="AE5"/>
  <c r="AD5"/>
  <c r="AF5" s="1"/>
  <c r="AE4"/>
  <c r="AF4" s="1"/>
  <c r="AD4"/>
  <c r="AF19" l="1"/>
  <c r="AF67"/>
  <c r="AF83"/>
  <c r="AD93"/>
  <c r="AF7"/>
  <c r="AF9"/>
  <c r="AF11"/>
  <c r="AF18"/>
  <c r="AF93" s="1"/>
  <c r="AF25"/>
  <c r="AF27"/>
  <c r="AF34"/>
  <c r="AF41"/>
  <c r="AF43"/>
  <c r="AF50"/>
  <c r="AF55"/>
  <c r="AF57"/>
  <c r="AF66"/>
  <c r="AF71"/>
  <c r="AF73"/>
  <c r="AF82"/>
  <c r="AF87"/>
  <c r="AF89"/>
  <c r="AF63"/>
  <c r="AF79"/>
  <c r="AE93"/>
  <c r="AC74" i="43" l="1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AE73"/>
  <c r="AD73"/>
  <c r="AF73" s="1"/>
  <c r="AE72"/>
  <c r="AD72"/>
  <c r="AE71"/>
  <c r="AD71"/>
  <c r="AF71" s="1"/>
  <c r="AE70"/>
  <c r="AD70"/>
  <c r="AE69"/>
  <c r="AD69"/>
  <c r="AF69" s="1"/>
  <c r="AE68"/>
  <c r="AD68"/>
  <c r="AF68" s="1"/>
  <c r="AE67"/>
  <c r="AD67"/>
  <c r="AF67" s="1"/>
  <c r="AE66"/>
  <c r="AD66"/>
  <c r="AF66" s="1"/>
  <c r="AE65"/>
  <c r="AF65" s="1"/>
  <c r="AD65"/>
  <c r="AE64"/>
  <c r="AD64"/>
  <c r="AF64" s="1"/>
  <c r="AE63"/>
  <c r="AD63"/>
  <c r="AE62"/>
  <c r="AD62"/>
  <c r="AF62" s="1"/>
  <c r="AF61"/>
  <c r="AE61"/>
  <c r="AD61"/>
  <c r="AE60"/>
  <c r="AD60"/>
  <c r="AF60" s="1"/>
  <c r="AE59"/>
  <c r="AD59"/>
  <c r="AF59" s="1"/>
  <c r="AE58"/>
  <c r="AD58"/>
  <c r="AF58" s="1"/>
  <c r="AE57"/>
  <c r="AD57"/>
  <c r="AF57" s="1"/>
  <c r="AE56"/>
  <c r="AD56"/>
  <c r="AE55"/>
  <c r="AD55"/>
  <c r="AF55" s="1"/>
  <c r="AE54"/>
  <c r="AD54"/>
  <c r="AE53"/>
  <c r="AD53"/>
  <c r="AF53" s="1"/>
  <c r="AE52"/>
  <c r="AD52"/>
  <c r="AF52" s="1"/>
  <c r="AE51"/>
  <c r="AD51"/>
  <c r="AF51" s="1"/>
  <c r="AE50"/>
  <c r="AD50"/>
  <c r="AF50" s="1"/>
  <c r="AE49"/>
  <c r="AF49" s="1"/>
  <c r="AD49"/>
  <c r="AE48"/>
  <c r="AD48"/>
  <c r="AF48" s="1"/>
  <c r="AE47"/>
  <c r="AD47"/>
  <c r="AE46"/>
  <c r="AD46"/>
  <c r="AF46" s="1"/>
  <c r="AF45"/>
  <c r="AE45"/>
  <c r="AD45"/>
  <c r="AE44"/>
  <c r="AD44"/>
  <c r="AF44" s="1"/>
  <c r="AE43"/>
  <c r="AD43"/>
  <c r="AF43" s="1"/>
  <c r="AE42"/>
  <c r="AD42"/>
  <c r="AF42" s="1"/>
  <c r="AE41"/>
  <c r="AD41"/>
  <c r="AF41" s="1"/>
  <c r="AE40"/>
  <c r="AD40"/>
  <c r="AE39"/>
  <c r="AD39"/>
  <c r="AF39" s="1"/>
  <c r="AE38"/>
  <c r="AD38"/>
  <c r="AE37"/>
  <c r="AD37"/>
  <c r="AF37" s="1"/>
  <c r="AE36"/>
  <c r="AD36"/>
  <c r="AF36" s="1"/>
  <c r="AE35"/>
  <c r="AD35"/>
  <c r="AF35" s="1"/>
  <c r="AE34"/>
  <c r="AD34"/>
  <c r="AF34" s="1"/>
  <c r="AE33"/>
  <c r="AF33" s="1"/>
  <c r="AD33"/>
  <c r="AE32"/>
  <c r="AD32"/>
  <c r="AF32" s="1"/>
  <c r="AE31"/>
  <c r="AD31"/>
  <c r="AE30"/>
  <c r="AD30"/>
  <c r="AF30" s="1"/>
  <c r="AF29"/>
  <c r="AE29"/>
  <c r="AD29"/>
  <c r="AE28"/>
  <c r="AD28"/>
  <c r="AF28" s="1"/>
  <c r="AE27"/>
  <c r="AD27"/>
  <c r="AF27" s="1"/>
  <c r="AE26"/>
  <c r="AF26" s="1"/>
  <c r="AD26"/>
  <c r="AE25"/>
  <c r="AD25"/>
  <c r="AF25" s="1"/>
  <c r="AE24"/>
  <c r="AD24"/>
  <c r="AF24" s="1"/>
  <c r="AE23"/>
  <c r="AD23"/>
  <c r="AF23" s="1"/>
  <c r="AE22"/>
  <c r="AD22"/>
  <c r="AF22" s="1"/>
  <c r="AE21"/>
  <c r="AD21"/>
  <c r="AF21" s="1"/>
  <c r="AE20"/>
  <c r="AD20"/>
  <c r="AF20" s="1"/>
  <c r="AE19"/>
  <c r="AD19"/>
  <c r="AF19" s="1"/>
  <c r="AE18"/>
  <c r="AF18" s="1"/>
  <c r="AD18"/>
  <c r="AE17"/>
  <c r="AD17"/>
  <c r="AF17" s="1"/>
  <c r="AE16"/>
  <c r="AD16"/>
  <c r="AF16" s="1"/>
  <c r="AE15"/>
  <c r="AD15"/>
  <c r="AF15" s="1"/>
  <c r="AE14"/>
  <c r="AD14"/>
  <c r="AF14" s="1"/>
  <c r="AF13"/>
  <c r="AE13"/>
  <c r="AD13"/>
  <c r="AE12"/>
  <c r="AD12"/>
  <c r="AF12" s="1"/>
  <c r="AE11"/>
  <c r="AD11"/>
  <c r="AF11" s="1"/>
  <c r="AE10"/>
  <c r="AD10"/>
  <c r="AE9"/>
  <c r="AD9"/>
  <c r="AF9" s="1"/>
  <c r="AE8"/>
  <c r="AD8"/>
  <c r="AE7"/>
  <c r="AD7"/>
  <c r="AF7" s="1"/>
  <c r="AE6"/>
  <c r="AF6" s="1"/>
  <c r="AD6"/>
  <c r="AE5"/>
  <c r="AD5"/>
  <c r="AF5" s="1"/>
  <c r="AE4"/>
  <c r="AD4"/>
  <c r="AD74" l="1"/>
  <c r="AE74"/>
  <c r="AF8"/>
  <c r="AF31"/>
  <c r="AF38"/>
  <c r="AF40"/>
  <c r="AF47"/>
  <c r="AF54"/>
  <c r="AF56"/>
  <c r="AF63"/>
  <c r="AF70"/>
  <c r="AF72"/>
  <c r="AF10"/>
  <c r="AF4"/>
  <c r="AF74" s="1"/>
  <c r="AC33" i="42" l="1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E32"/>
  <c r="AF32" s="1"/>
  <c r="AD32"/>
  <c r="AE31"/>
  <c r="AD31"/>
  <c r="AF31" s="1"/>
  <c r="AE30"/>
  <c r="AD30"/>
  <c r="AE29"/>
  <c r="AD29"/>
  <c r="AF29" s="1"/>
  <c r="AE28"/>
  <c r="AF28" s="1"/>
  <c r="AD28"/>
  <c r="AE27"/>
  <c r="AD27"/>
  <c r="AF27" s="1"/>
  <c r="AE26"/>
  <c r="AD26"/>
  <c r="AE25"/>
  <c r="AD25"/>
  <c r="AF25" s="1"/>
  <c r="AE24"/>
  <c r="AF24" s="1"/>
  <c r="AD24"/>
  <c r="AE23"/>
  <c r="AD23"/>
  <c r="AF23" s="1"/>
  <c r="AE22"/>
  <c r="AD22"/>
  <c r="AF22" s="1"/>
  <c r="AE21"/>
  <c r="AD21"/>
  <c r="AE20"/>
  <c r="AD20"/>
  <c r="AE19"/>
  <c r="AF19" s="1"/>
  <c r="AD19"/>
  <c r="AE18"/>
  <c r="AD18"/>
  <c r="AF18" s="1"/>
  <c r="AE17"/>
  <c r="AD17"/>
  <c r="AE16"/>
  <c r="AD16"/>
  <c r="AE15"/>
  <c r="AD15"/>
  <c r="AF15" s="1"/>
  <c r="AE14"/>
  <c r="AD14"/>
  <c r="AE13"/>
  <c r="AD13"/>
  <c r="AF13" s="1"/>
  <c r="AE12"/>
  <c r="AF12" s="1"/>
  <c r="AD12"/>
  <c r="AE11"/>
  <c r="AD11"/>
  <c r="AF11" s="1"/>
  <c r="AE10"/>
  <c r="AD10"/>
  <c r="AE9"/>
  <c r="AD9"/>
  <c r="AF9" s="1"/>
  <c r="AE8"/>
  <c r="AF8" s="1"/>
  <c r="AD8"/>
  <c r="AE7"/>
  <c r="AD7"/>
  <c r="AF7" s="1"/>
  <c r="AE6"/>
  <c r="AD6"/>
  <c r="AF6" s="1"/>
  <c r="AE5"/>
  <c r="AD5"/>
  <c r="AF5" s="1"/>
  <c r="AE4"/>
  <c r="AD4"/>
  <c r="AF14" l="1"/>
  <c r="AF21"/>
  <c r="AF30"/>
  <c r="AF16"/>
  <c r="AD33"/>
  <c r="AE33"/>
  <c r="AF10"/>
  <c r="AF17"/>
  <c r="AF20"/>
  <c r="AF26"/>
  <c r="AF4"/>
  <c r="AF33" s="1"/>
  <c r="AC47" i="41" l="1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AE46"/>
  <c r="AD46"/>
  <c r="AE45"/>
  <c r="AD45"/>
  <c r="AF45" s="1"/>
  <c r="AE44"/>
  <c r="AD44"/>
  <c r="AF44" s="1"/>
  <c r="AE43"/>
  <c r="AD43"/>
  <c r="AF43" s="1"/>
  <c r="AE42"/>
  <c r="AF42" s="1"/>
  <c r="AD42"/>
  <c r="AE41"/>
  <c r="AF41" s="1"/>
  <c r="AD41"/>
  <c r="AE40"/>
  <c r="AD40"/>
  <c r="AE39"/>
  <c r="AD39"/>
  <c r="AE38"/>
  <c r="AD38"/>
  <c r="AF38" s="1"/>
  <c r="AE37"/>
  <c r="AD37"/>
  <c r="AE36"/>
  <c r="AD36"/>
  <c r="AF36" s="1"/>
  <c r="AE35"/>
  <c r="AD35"/>
  <c r="AF35" s="1"/>
  <c r="AE34"/>
  <c r="AD34"/>
  <c r="AF34" s="1"/>
  <c r="AE33"/>
  <c r="AF33" s="1"/>
  <c r="AD33"/>
  <c r="AE32"/>
  <c r="AD32"/>
  <c r="AE31"/>
  <c r="AD31"/>
  <c r="AE30"/>
  <c r="AD30"/>
  <c r="AF30" s="1"/>
  <c r="AE29"/>
  <c r="AD29"/>
  <c r="AE28"/>
  <c r="AD28"/>
  <c r="AF28" s="1"/>
  <c r="AE27"/>
  <c r="AD27"/>
  <c r="AF27" s="1"/>
  <c r="AE26"/>
  <c r="AF26" s="1"/>
  <c r="AD26"/>
  <c r="AE25"/>
  <c r="AF25" s="1"/>
  <c r="AD25"/>
  <c r="AE24"/>
  <c r="AD24"/>
  <c r="AE23"/>
  <c r="AD23"/>
  <c r="AE22"/>
  <c r="AD22"/>
  <c r="AF22" s="1"/>
  <c r="AE21"/>
  <c r="AD21"/>
  <c r="AE20"/>
  <c r="AD20"/>
  <c r="AF20" s="1"/>
  <c r="AE19"/>
  <c r="AD19"/>
  <c r="AF19" s="1"/>
  <c r="AE18"/>
  <c r="AD18"/>
  <c r="AF18" s="1"/>
  <c r="AE17"/>
  <c r="AF17" s="1"/>
  <c r="AD17"/>
  <c r="AE16"/>
  <c r="AD16"/>
  <c r="AE15"/>
  <c r="AD15"/>
  <c r="AE14"/>
  <c r="AD14"/>
  <c r="AF14" s="1"/>
  <c r="AE13"/>
  <c r="AD13"/>
  <c r="AE12"/>
  <c r="AD12"/>
  <c r="AF12" s="1"/>
  <c r="AE11"/>
  <c r="AD11"/>
  <c r="AF11" s="1"/>
  <c r="AE10"/>
  <c r="AF10" s="1"/>
  <c r="AD10"/>
  <c r="AE9"/>
  <c r="AF9" s="1"/>
  <c r="AD9"/>
  <c r="AE8"/>
  <c r="AD8"/>
  <c r="AE7"/>
  <c r="AD7"/>
  <c r="AE6"/>
  <c r="AD6"/>
  <c r="AF6" s="1"/>
  <c r="AE5"/>
  <c r="AD5"/>
  <c r="AE4"/>
  <c r="AD4"/>
  <c r="AF4" s="1"/>
  <c r="AF5" l="1"/>
  <c r="AF7"/>
  <c r="AF16"/>
  <c r="AF21"/>
  <c r="AF23"/>
  <c r="AF32"/>
  <c r="AF37"/>
  <c r="AF39"/>
  <c r="AF46"/>
  <c r="AE47"/>
  <c r="AF8"/>
  <c r="AF47" s="1"/>
  <c r="AF13"/>
  <c r="AF15"/>
  <c r="AF24"/>
  <c r="AF29"/>
  <c r="AF31"/>
  <c r="AF40"/>
  <c r="AD47"/>
  <c r="AC37" i="40" l="1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AE36"/>
  <c r="AD36"/>
  <c r="AF36" s="1"/>
  <c r="AE35"/>
  <c r="AD35"/>
  <c r="AF35" s="1"/>
  <c r="AE34"/>
  <c r="AD34"/>
  <c r="AF34" s="1"/>
  <c r="AE33"/>
  <c r="AD33"/>
  <c r="AF33" s="1"/>
  <c r="AE32"/>
  <c r="AD32"/>
  <c r="AE31"/>
  <c r="AD31"/>
  <c r="AF31" s="1"/>
  <c r="AE30"/>
  <c r="AD30"/>
  <c r="AF30" s="1"/>
  <c r="AE29"/>
  <c r="AD29"/>
  <c r="AF29" s="1"/>
  <c r="AE28"/>
  <c r="AD28"/>
  <c r="AF28" s="1"/>
  <c r="AE27"/>
  <c r="AD27"/>
  <c r="AE26"/>
  <c r="AD26"/>
  <c r="AE25"/>
  <c r="AD25"/>
  <c r="AE24"/>
  <c r="AD24"/>
  <c r="AF24" s="1"/>
  <c r="AE23"/>
  <c r="AD23"/>
  <c r="AF23" s="1"/>
  <c r="AE22"/>
  <c r="AD22"/>
  <c r="AF22" s="1"/>
  <c r="AE21"/>
  <c r="AD21"/>
  <c r="AF21" s="1"/>
  <c r="AE20"/>
  <c r="AD20"/>
  <c r="AF20" s="1"/>
  <c r="AE19"/>
  <c r="AD19"/>
  <c r="AE18"/>
  <c r="AD18"/>
  <c r="AE17"/>
  <c r="AD17"/>
  <c r="AE16"/>
  <c r="AD16"/>
  <c r="AF16" s="1"/>
  <c r="AE15"/>
  <c r="AD15"/>
  <c r="AF15" s="1"/>
  <c r="AE14"/>
  <c r="AD14"/>
  <c r="AF14" s="1"/>
  <c r="AE13"/>
  <c r="AD13"/>
  <c r="AF13" s="1"/>
  <c r="AE12"/>
  <c r="AF12" s="1"/>
  <c r="AD12"/>
  <c r="AE11"/>
  <c r="AF11" s="1"/>
  <c r="AD11"/>
  <c r="AE10"/>
  <c r="AD10"/>
  <c r="AE9"/>
  <c r="AD9"/>
  <c r="AE8"/>
  <c r="AD8"/>
  <c r="AF8" s="1"/>
  <c r="AE7"/>
  <c r="AD7"/>
  <c r="AE6"/>
  <c r="AD6"/>
  <c r="AF6" s="1"/>
  <c r="AE5"/>
  <c r="AD5"/>
  <c r="AF5" s="1"/>
  <c r="AE4"/>
  <c r="AE37" s="1"/>
  <c r="AD4"/>
  <c r="AD37" l="1"/>
  <c r="AF7"/>
  <c r="AF9"/>
  <c r="AF18"/>
  <c r="AF25"/>
  <c r="AF27"/>
  <c r="AF32"/>
  <c r="AF4"/>
  <c r="AF37" s="1"/>
  <c r="AF10"/>
  <c r="AF17"/>
  <c r="AF19"/>
  <c r="AF26"/>
  <c r="AC62" i="39" l="1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AE61"/>
  <c r="AD61"/>
  <c r="AF61" s="1"/>
  <c r="AE60"/>
  <c r="AD60"/>
  <c r="AF60" s="1"/>
  <c r="AE59"/>
  <c r="AD59"/>
  <c r="AF59" s="1"/>
  <c r="AE58"/>
  <c r="AD58"/>
  <c r="AF58" s="1"/>
  <c r="AE57"/>
  <c r="AD57"/>
  <c r="AE56"/>
  <c r="AD56"/>
  <c r="AF56" s="1"/>
  <c r="AE55"/>
  <c r="AD55"/>
  <c r="AF55" s="1"/>
  <c r="AE54"/>
  <c r="AD54"/>
  <c r="AF54" s="1"/>
  <c r="AE53"/>
  <c r="AD53"/>
  <c r="AE52"/>
  <c r="AD52"/>
  <c r="AF52" s="1"/>
  <c r="AE51"/>
  <c r="AD51"/>
  <c r="AF51" s="1"/>
  <c r="AE50"/>
  <c r="AD50"/>
  <c r="AF50" s="1"/>
  <c r="AE49"/>
  <c r="AD49"/>
  <c r="AE48"/>
  <c r="AD48"/>
  <c r="AF48" s="1"/>
  <c r="AE47"/>
  <c r="AD47"/>
  <c r="AF47" s="1"/>
  <c r="AE46"/>
  <c r="AD46"/>
  <c r="AF46" s="1"/>
  <c r="AE45"/>
  <c r="AD45"/>
  <c r="AE44"/>
  <c r="AD44"/>
  <c r="AF44" s="1"/>
  <c r="AE43"/>
  <c r="AD43"/>
  <c r="AF43" s="1"/>
  <c r="AE42"/>
  <c r="AD42"/>
  <c r="AF42" s="1"/>
  <c r="AE41"/>
  <c r="AD41"/>
  <c r="AE40"/>
  <c r="AD40"/>
  <c r="AF40" s="1"/>
  <c r="AE39"/>
  <c r="AD39"/>
  <c r="AF39" s="1"/>
  <c r="AE38"/>
  <c r="AD38"/>
  <c r="AF38" s="1"/>
  <c r="AE37"/>
  <c r="AD37"/>
  <c r="AE36"/>
  <c r="AD36"/>
  <c r="AF36" s="1"/>
  <c r="AE35"/>
  <c r="AD35"/>
  <c r="AF35" s="1"/>
  <c r="AE34"/>
  <c r="AD34"/>
  <c r="AF34" s="1"/>
  <c r="AE33"/>
  <c r="AD33"/>
  <c r="AE32"/>
  <c r="AD32"/>
  <c r="AF32" s="1"/>
  <c r="AE31"/>
  <c r="AD31"/>
  <c r="AF31" s="1"/>
  <c r="AE30"/>
  <c r="AD30"/>
  <c r="AF30" s="1"/>
  <c r="AE29"/>
  <c r="AD29"/>
  <c r="AE28"/>
  <c r="AD28"/>
  <c r="AF28" s="1"/>
  <c r="AE27"/>
  <c r="AD27"/>
  <c r="AF27" s="1"/>
  <c r="AE26"/>
  <c r="AD26"/>
  <c r="AF26" s="1"/>
  <c r="AE25"/>
  <c r="AD25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E16"/>
  <c r="AD16"/>
  <c r="AF16" s="1"/>
  <c r="AE15"/>
  <c r="AD15"/>
  <c r="AF15" s="1"/>
  <c r="AE14"/>
  <c r="AD14"/>
  <c r="AF14" s="1"/>
  <c r="AE13"/>
  <c r="AD13"/>
  <c r="AE12"/>
  <c r="AD12"/>
  <c r="AF12" s="1"/>
  <c r="AE11"/>
  <c r="AD11"/>
  <c r="AF11" s="1"/>
  <c r="AE10"/>
  <c r="AD10"/>
  <c r="AF10" s="1"/>
  <c r="AE9"/>
  <c r="AD9"/>
  <c r="AE8"/>
  <c r="AD8"/>
  <c r="AF8" s="1"/>
  <c r="AE7"/>
  <c r="AD7"/>
  <c r="AF7" s="1"/>
  <c r="AE6"/>
  <c r="AD6"/>
  <c r="AF6" s="1"/>
  <c r="AE5"/>
  <c r="AD5"/>
  <c r="AE4"/>
  <c r="AD4"/>
  <c r="AD62" s="1"/>
  <c r="AF5" l="1"/>
  <c r="AF9"/>
  <c r="AF13"/>
  <c r="AF17"/>
  <c r="AF21"/>
  <c r="AF25"/>
  <c r="AF29"/>
  <c r="AF33"/>
  <c r="AF37"/>
  <c r="AF41"/>
  <c r="AF45"/>
  <c r="AF49"/>
  <c r="AF53"/>
  <c r="AF57"/>
  <c r="AE62"/>
  <c r="AF4"/>
  <c r="AF62" s="1"/>
  <c r="AC68" i="31" l="1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AE67"/>
  <c r="AD67"/>
  <c r="AF67" s="1"/>
  <c r="AE66"/>
  <c r="AD66"/>
  <c r="AF66" s="1"/>
  <c r="AE65"/>
  <c r="AD65"/>
  <c r="AF65" s="1"/>
  <c r="AE64"/>
  <c r="AD64"/>
  <c r="AF64" s="1"/>
  <c r="AE63"/>
  <c r="AD63"/>
  <c r="AF63" s="1"/>
  <c r="AE62"/>
  <c r="AD62"/>
  <c r="AF62" s="1"/>
  <c r="AE61"/>
  <c r="AD61"/>
  <c r="AE60"/>
  <c r="AD60"/>
  <c r="AE59"/>
  <c r="AD59"/>
  <c r="AE58"/>
  <c r="AD58"/>
  <c r="AF58" s="1"/>
  <c r="AE57"/>
  <c r="AD57"/>
  <c r="AF57" s="1"/>
  <c r="AE56"/>
  <c r="AD56"/>
  <c r="AF56" s="1"/>
  <c r="AE55"/>
  <c r="AD55"/>
  <c r="AF55" s="1"/>
  <c r="AE54"/>
  <c r="AD54"/>
  <c r="AF54" s="1"/>
  <c r="AE53"/>
  <c r="AD53"/>
  <c r="AE52"/>
  <c r="AD52"/>
  <c r="AE51"/>
  <c r="AD51"/>
  <c r="AE50"/>
  <c r="AD50"/>
  <c r="AF50" s="1"/>
  <c r="AE49"/>
  <c r="AD49"/>
  <c r="AF49" s="1"/>
  <c r="AE48"/>
  <c r="AD48"/>
  <c r="AF48" s="1"/>
  <c r="AE47"/>
  <c r="AD47"/>
  <c r="AF47" s="1"/>
  <c r="AE46"/>
  <c r="AD46"/>
  <c r="AF46" s="1"/>
  <c r="AE45"/>
  <c r="AD45"/>
  <c r="AE44"/>
  <c r="AD44"/>
  <c r="AE43"/>
  <c r="AD43"/>
  <c r="AE42"/>
  <c r="AD42"/>
  <c r="AF42" s="1"/>
  <c r="AE41"/>
  <c r="AD41"/>
  <c r="AF41" s="1"/>
  <c r="AE40"/>
  <c r="AD40"/>
  <c r="AF40" s="1"/>
  <c r="AE39"/>
  <c r="AD39"/>
  <c r="AF39" s="1"/>
  <c r="AE38"/>
  <c r="AD38"/>
  <c r="AF38" s="1"/>
  <c r="AE37"/>
  <c r="AD37"/>
  <c r="AF37" s="1"/>
  <c r="AE36"/>
  <c r="AD36"/>
  <c r="AF36" s="1"/>
  <c r="AE35"/>
  <c r="AD35"/>
  <c r="AF35" s="1"/>
  <c r="AE34"/>
  <c r="AD34"/>
  <c r="AF34" s="1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E25"/>
  <c r="AD25"/>
  <c r="AE24"/>
  <c r="AD24"/>
  <c r="AE23"/>
  <c r="AD23"/>
  <c r="AF23" s="1"/>
  <c r="AE22"/>
  <c r="AD22"/>
  <c r="AF22" s="1"/>
  <c r="AE21"/>
  <c r="AD21"/>
  <c r="AF21" s="1"/>
  <c r="AE20"/>
  <c r="AD20"/>
  <c r="AF20" s="1"/>
  <c r="AE19"/>
  <c r="AD19"/>
  <c r="AF19" s="1"/>
  <c r="AE18"/>
  <c r="AD18"/>
  <c r="AE17"/>
  <c r="AD17"/>
  <c r="AE16"/>
  <c r="AD16"/>
  <c r="AE15"/>
  <c r="AD15"/>
  <c r="AF15" s="1"/>
  <c r="AE14"/>
  <c r="AD14"/>
  <c r="AF14" s="1"/>
  <c r="AE13"/>
  <c r="AD13"/>
  <c r="AF13" s="1"/>
  <c r="AE12"/>
  <c r="AD12"/>
  <c r="AF12" s="1"/>
  <c r="AE11"/>
  <c r="AD11"/>
  <c r="AF11" s="1"/>
  <c r="AE10"/>
  <c r="AD10"/>
  <c r="AE9"/>
  <c r="AD9"/>
  <c r="AE8"/>
  <c r="AD8"/>
  <c r="AE7"/>
  <c r="AD7"/>
  <c r="AF7" s="1"/>
  <c r="AE6"/>
  <c r="AD6"/>
  <c r="AF6" s="1"/>
  <c r="AE5"/>
  <c r="AD5"/>
  <c r="AF5" s="1"/>
  <c r="AE4"/>
  <c r="AD4"/>
  <c r="AF9" l="1"/>
  <c r="AF16"/>
  <c r="AF18"/>
  <c r="AF25"/>
  <c r="AF44"/>
  <c r="AF51"/>
  <c r="AF53"/>
  <c r="AF60"/>
  <c r="AD68"/>
  <c r="AE68"/>
  <c r="AF8"/>
  <c r="AF10"/>
  <c r="AF17"/>
  <c r="AF24"/>
  <c r="AF26"/>
  <c r="AF43"/>
  <c r="AF45"/>
  <c r="AF52"/>
  <c r="AF59"/>
  <c r="AF61"/>
  <c r="AF4"/>
  <c r="AF68" s="1"/>
  <c r="AC33" i="38" l="1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E32"/>
  <c r="AF32" s="1"/>
  <c r="AD32"/>
  <c r="AE31"/>
  <c r="AD31"/>
  <c r="AF31" s="1"/>
  <c r="AE30"/>
  <c r="AD30"/>
  <c r="AE29"/>
  <c r="AD29"/>
  <c r="AF29" s="1"/>
  <c r="AE28"/>
  <c r="AF28" s="1"/>
  <c r="AD28"/>
  <c r="AE27"/>
  <c r="AD27"/>
  <c r="AF27" s="1"/>
  <c r="AE26"/>
  <c r="AD26"/>
  <c r="AF26" s="1"/>
  <c r="AE25"/>
  <c r="AD25"/>
  <c r="AF25" s="1"/>
  <c r="AE24"/>
  <c r="AD24"/>
  <c r="AE23"/>
  <c r="AD23"/>
  <c r="AF23" s="1"/>
  <c r="AE22"/>
  <c r="AD22"/>
  <c r="AF22" s="1"/>
  <c r="AE21"/>
  <c r="AD21"/>
  <c r="AF21" s="1"/>
  <c r="AE20"/>
  <c r="AD20"/>
  <c r="AE19"/>
  <c r="AD19"/>
  <c r="AF19" s="1"/>
  <c r="AE18"/>
  <c r="AD18"/>
  <c r="AF18" s="1"/>
  <c r="AE17"/>
  <c r="AD17"/>
  <c r="AF17" s="1"/>
  <c r="AE16"/>
  <c r="AD16"/>
  <c r="AE15"/>
  <c r="AD15"/>
  <c r="AF15" s="1"/>
  <c r="AE14"/>
  <c r="AD14"/>
  <c r="AF14" s="1"/>
  <c r="AE13"/>
  <c r="AD13"/>
  <c r="AF13" s="1"/>
  <c r="AE12"/>
  <c r="AF12" s="1"/>
  <c r="AD12"/>
  <c r="AE11"/>
  <c r="AD11"/>
  <c r="AE10"/>
  <c r="AD10"/>
  <c r="AE9"/>
  <c r="AD9"/>
  <c r="AE8"/>
  <c r="AD8"/>
  <c r="AF8" s="1"/>
  <c r="AE7"/>
  <c r="AD7"/>
  <c r="AF7" s="1"/>
  <c r="AE6"/>
  <c r="AD6"/>
  <c r="AF6" s="1"/>
  <c r="AE5"/>
  <c r="AD5"/>
  <c r="AF5" s="1"/>
  <c r="AE4"/>
  <c r="AD4"/>
  <c r="AD33" s="1"/>
  <c r="AF30" l="1"/>
  <c r="AF9"/>
  <c r="AF11"/>
  <c r="AF16"/>
  <c r="AF20"/>
  <c r="AF24"/>
  <c r="AE33"/>
  <c r="AF4"/>
  <c r="AF33" s="1"/>
  <c r="AF10"/>
  <c r="AC57" i="37" l="1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AE56"/>
  <c r="AD56"/>
  <c r="AE55"/>
  <c r="AD55"/>
  <c r="AF55" s="1"/>
  <c r="AE54"/>
  <c r="AD54"/>
  <c r="AF54" s="1"/>
  <c r="AE53"/>
  <c r="AD53"/>
  <c r="AF53" s="1"/>
  <c r="AE52"/>
  <c r="AD52"/>
  <c r="AE51"/>
  <c r="AD51"/>
  <c r="AF51" s="1"/>
  <c r="AE50"/>
  <c r="AD50"/>
  <c r="AF50" s="1"/>
  <c r="AE49"/>
  <c r="AD49"/>
  <c r="AF49" s="1"/>
  <c r="AE48"/>
  <c r="AD48"/>
  <c r="AE47"/>
  <c r="AD47"/>
  <c r="AF47" s="1"/>
  <c r="AE46"/>
  <c r="AD46"/>
  <c r="AF46" s="1"/>
  <c r="AE45"/>
  <c r="AD45"/>
  <c r="AF45" s="1"/>
  <c r="AE44"/>
  <c r="AD44"/>
  <c r="AE43"/>
  <c r="AD43"/>
  <c r="AF43" s="1"/>
  <c r="AE42"/>
  <c r="AD42"/>
  <c r="AF42" s="1"/>
  <c r="AE41"/>
  <c r="AD41"/>
  <c r="AF41" s="1"/>
  <c r="AE40"/>
  <c r="AD40"/>
  <c r="AE39"/>
  <c r="AD39"/>
  <c r="AF39" s="1"/>
  <c r="AE38"/>
  <c r="AD38"/>
  <c r="AF38" s="1"/>
  <c r="AE37"/>
  <c r="AD37"/>
  <c r="AF37" s="1"/>
  <c r="AE36"/>
  <c r="AD36"/>
  <c r="AE35"/>
  <c r="AD35"/>
  <c r="AF35" s="1"/>
  <c r="AE34"/>
  <c r="AD34"/>
  <c r="AF34" s="1"/>
  <c r="AE33"/>
  <c r="AD33"/>
  <c r="AF33" s="1"/>
  <c r="AE32"/>
  <c r="AD32"/>
  <c r="AE31"/>
  <c r="AD31"/>
  <c r="AF31" s="1"/>
  <c r="AE30"/>
  <c r="AD30"/>
  <c r="AF30" s="1"/>
  <c r="AE29"/>
  <c r="AD29"/>
  <c r="AF29" s="1"/>
  <c r="AE28"/>
  <c r="AD28"/>
  <c r="AE27"/>
  <c r="AD27"/>
  <c r="AF27" s="1"/>
  <c r="AE26"/>
  <c r="AD26"/>
  <c r="AF26" s="1"/>
  <c r="AE25"/>
  <c r="AD25"/>
  <c r="AF25" s="1"/>
  <c r="AE24"/>
  <c r="AD24"/>
  <c r="AE23"/>
  <c r="AD23"/>
  <c r="AF23" s="1"/>
  <c r="AE22"/>
  <c r="AD22"/>
  <c r="AF22" s="1"/>
  <c r="AE21"/>
  <c r="AD21"/>
  <c r="AF21" s="1"/>
  <c r="AE20"/>
  <c r="AD20"/>
  <c r="AE19"/>
  <c r="AD19"/>
  <c r="AF19" s="1"/>
  <c r="AE18"/>
  <c r="AD18"/>
  <c r="AF18" s="1"/>
  <c r="AE17"/>
  <c r="AD17"/>
  <c r="AF17" s="1"/>
  <c r="AE16"/>
  <c r="AD16"/>
  <c r="AE15"/>
  <c r="AD15"/>
  <c r="AF15" s="1"/>
  <c r="AE14"/>
  <c r="AD14"/>
  <c r="AF14" s="1"/>
  <c r="AE13"/>
  <c r="AD13"/>
  <c r="AF13" s="1"/>
  <c r="AE12"/>
  <c r="AD12"/>
  <c r="AE11"/>
  <c r="AD11"/>
  <c r="AF11" s="1"/>
  <c r="AE10"/>
  <c r="AD10"/>
  <c r="AF10" s="1"/>
  <c r="AE9"/>
  <c r="AD9"/>
  <c r="AF9" s="1"/>
  <c r="AE8"/>
  <c r="AD8"/>
  <c r="AE7"/>
  <c r="AD7"/>
  <c r="AF7" s="1"/>
  <c r="AE6"/>
  <c r="AD6"/>
  <c r="AF6" s="1"/>
  <c r="AE5"/>
  <c r="AD5"/>
  <c r="AF5" s="1"/>
  <c r="AE4"/>
  <c r="AE57" s="1"/>
  <c r="AD4"/>
  <c r="AD57" s="1"/>
  <c r="AF8" l="1"/>
  <c r="AF12"/>
  <c r="AF16"/>
  <c r="AF20"/>
  <c r="AF24"/>
  <c r="AF28"/>
  <c r="AF32"/>
  <c r="AF36"/>
  <c r="AF40"/>
  <c r="AF44"/>
  <c r="AF48"/>
  <c r="AF52"/>
  <c r="AF56"/>
  <c r="AF4"/>
  <c r="AF57" s="1"/>
  <c r="AC30" i="36" l="1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E29"/>
  <c r="AD29"/>
  <c r="AE28"/>
  <c r="AD28"/>
  <c r="AF28" s="1"/>
  <c r="AE27"/>
  <c r="AD27"/>
  <c r="AF27" s="1"/>
  <c r="AE26"/>
  <c r="AD26"/>
  <c r="AF26" s="1"/>
  <c r="AE25"/>
  <c r="AD25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E16"/>
  <c r="AD16"/>
  <c r="AF16" s="1"/>
  <c r="AE15"/>
  <c r="AD15"/>
  <c r="AF15" s="1"/>
  <c r="AE14"/>
  <c r="AD14"/>
  <c r="AF14" s="1"/>
  <c r="AE13"/>
  <c r="AD13"/>
  <c r="AE12"/>
  <c r="AD12"/>
  <c r="AF12" s="1"/>
  <c r="AE11"/>
  <c r="AD11"/>
  <c r="AF11" s="1"/>
  <c r="AE10"/>
  <c r="AD10"/>
  <c r="AF10" s="1"/>
  <c r="AE9"/>
  <c r="AD9"/>
  <c r="AE8"/>
  <c r="AD8"/>
  <c r="AF8" s="1"/>
  <c r="AE7"/>
  <c r="AD7"/>
  <c r="AF7" s="1"/>
  <c r="AE6"/>
  <c r="AD6"/>
  <c r="AF6" s="1"/>
  <c r="AE5"/>
  <c r="AD5"/>
  <c r="AE4"/>
  <c r="AD4"/>
  <c r="AF5" l="1"/>
  <c r="AF9"/>
  <c r="AF13"/>
  <c r="AF17"/>
  <c r="AF21"/>
  <c r="AF25"/>
  <c r="AF29"/>
  <c r="AD30"/>
  <c r="AE30"/>
  <c r="AF4"/>
  <c r="AF30" s="1"/>
  <c r="AC62" i="35" l="1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AE61"/>
  <c r="AD61"/>
  <c r="AF61" s="1"/>
  <c r="AE60"/>
  <c r="AD60"/>
  <c r="AF60" s="1"/>
  <c r="AE59"/>
  <c r="AD59"/>
  <c r="AF59" s="1"/>
  <c r="AE58"/>
  <c r="AD58"/>
  <c r="AF58" s="1"/>
  <c r="AE57"/>
  <c r="AD57"/>
  <c r="AE56"/>
  <c r="AD56"/>
  <c r="AF56" s="1"/>
  <c r="AE55"/>
  <c r="AD55"/>
  <c r="AF55" s="1"/>
  <c r="AE54"/>
  <c r="AD54"/>
  <c r="AF54" s="1"/>
  <c r="AE53"/>
  <c r="AD53"/>
  <c r="AE52"/>
  <c r="AD52"/>
  <c r="AF52" s="1"/>
  <c r="AE51"/>
  <c r="AD51"/>
  <c r="AE50"/>
  <c r="AD50"/>
  <c r="AE49"/>
  <c r="AF49" s="1"/>
  <c r="AD49"/>
  <c r="AE48"/>
  <c r="AD48"/>
  <c r="AF48" s="1"/>
  <c r="AE47"/>
  <c r="AD47"/>
  <c r="AF47" s="1"/>
  <c r="AE46"/>
  <c r="AD46"/>
  <c r="AF46" s="1"/>
  <c r="AE45"/>
  <c r="AD45"/>
  <c r="AE44"/>
  <c r="AF44" s="1"/>
  <c r="AD44"/>
  <c r="AE43"/>
  <c r="AD43"/>
  <c r="AE42"/>
  <c r="AD42"/>
  <c r="AE41"/>
  <c r="AF41" s="1"/>
  <c r="AD41"/>
  <c r="AE40"/>
  <c r="AD40"/>
  <c r="AF40" s="1"/>
  <c r="AE39"/>
  <c r="AD39"/>
  <c r="AF39" s="1"/>
  <c r="AE38"/>
  <c r="AD38"/>
  <c r="AF38" s="1"/>
  <c r="AE37"/>
  <c r="AD37"/>
  <c r="AE36"/>
  <c r="AD36"/>
  <c r="AF36" s="1"/>
  <c r="AE35"/>
  <c r="AD35"/>
  <c r="AE34"/>
  <c r="AD34"/>
  <c r="AE33"/>
  <c r="AF33" s="1"/>
  <c r="AD33"/>
  <c r="AE32"/>
  <c r="AD32"/>
  <c r="AF32" s="1"/>
  <c r="AE31"/>
  <c r="AD31"/>
  <c r="AF31" s="1"/>
  <c r="AE30"/>
  <c r="AD30"/>
  <c r="AF30" s="1"/>
  <c r="AE29"/>
  <c r="AD29"/>
  <c r="AE28"/>
  <c r="AF28" s="1"/>
  <c r="AD28"/>
  <c r="AE27"/>
  <c r="AD27"/>
  <c r="AE26"/>
  <c r="AD26"/>
  <c r="AE25"/>
  <c r="AF25" s="1"/>
  <c r="AD25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F17" s="1"/>
  <c r="AD17"/>
  <c r="AE16"/>
  <c r="AD16"/>
  <c r="AE15"/>
  <c r="AD15"/>
  <c r="AE14"/>
  <c r="AD14"/>
  <c r="AE13"/>
  <c r="AD13"/>
  <c r="AF13" s="1"/>
  <c r="AE12"/>
  <c r="AD12"/>
  <c r="AF12" s="1"/>
  <c r="AE11"/>
  <c r="AD11"/>
  <c r="AF11" s="1"/>
  <c r="AE10"/>
  <c r="AD10"/>
  <c r="AF10" s="1"/>
  <c r="AE9"/>
  <c r="AD9"/>
  <c r="AF9" s="1"/>
  <c r="AE8"/>
  <c r="AF8" s="1"/>
  <c r="AD8"/>
  <c r="AE7"/>
  <c r="AD7"/>
  <c r="AE6"/>
  <c r="AD6"/>
  <c r="AE5"/>
  <c r="AD5"/>
  <c r="AF5" s="1"/>
  <c r="AE4"/>
  <c r="AD4"/>
  <c r="AF7" l="1"/>
  <c r="AF14"/>
  <c r="AF16"/>
  <c r="AF21"/>
  <c r="AF27"/>
  <c r="AF34"/>
  <c r="AF37"/>
  <c r="AF43"/>
  <c r="AF50"/>
  <c r="AF53"/>
  <c r="AF57"/>
  <c r="AD62"/>
  <c r="AE62"/>
  <c r="AF6"/>
  <c r="AF15"/>
  <c r="AF26"/>
  <c r="AF29"/>
  <c r="AF35"/>
  <c r="AF42"/>
  <c r="AF45"/>
  <c r="AF51"/>
  <c r="AF4"/>
  <c r="AF62" s="1"/>
  <c r="AC63" i="34" l="1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AE62"/>
  <c r="AD62"/>
  <c r="AF62" s="1"/>
  <c r="AE61"/>
  <c r="AD61"/>
  <c r="AF61" s="1"/>
  <c r="AE60"/>
  <c r="AD60"/>
  <c r="AF60" s="1"/>
  <c r="AE59"/>
  <c r="AD59"/>
  <c r="AF59" s="1"/>
  <c r="AE58"/>
  <c r="AD58"/>
  <c r="AF58" s="1"/>
  <c r="AE57"/>
  <c r="AD57"/>
  <c r="AE56"/>
  <c r="AD56"/>
  <c r="AF56" s="1"/>
  <c r="AE55"/>
  <c r="AD55"/>
  <c r="AF55" s="1"/>
  <c r="AE54"/>
  <c r="AD54"/>
  <c r="AF54" s="1"/>
  <c r="AE53"/>
  <c r="AD53"/>
  <c r="AF53" s="1"/>
  <c r="AE52"/>
  <c r="AD52"/>
  <c r="AE51"/>
  <c r="AD51"/>
  <c r="AE50"/>
  <c r="AD50"/>
  <c r="AE49"/>
  <c r="AD49"/>
  <c r="AF49" s="1"/>
  <c r="AE48"/>
  <c r="AD48"/>
  <c r="AF48" s="1"/>
  <c r="AE47"/>
  <c r="AD47"/>
  <c r="AF47" s="1"/>
  <c r="AE46"/>
  <c r="AD46"/>
  <c r="AF46" s="1"/>
  <c r="AE45"/>
  <c r="AF45" s="1"/>
  <c r="AD45"/>
  <c r="AE44"/>
  <c r="AD44"/>
  <c r="AE43"/>
  <c r="AD43"/>
  <c r="AE42"/>
  <c r="AD42"/>
  <c r="AE41"/>
  <c r="AD41"/>
  <c r="AF41" s="1"/>
  <c r="AE40"/>
  <c r="AD40"/>
  <c r="AF40" s="1"/>
  <c r="AE39"/>
  <c r="AD39"/>
  <c r="AF39" s="1"/>
  <c r="AE38"/>
  <c r="AD38"/>
  <c r="AF38" s="1"/>
  <c r="AE37"/>
  <c r="AD37"/>
  <c r="AE36"/>
  <c r="AD36"/>
  <c r="AF36" s="1"/>
  <c r="AE35"/>
  <c r="AD35"/>
  <c r="AF35" s="1"/>
  <c r="AE34"/>
  <c r="AD34"/>
  <c r="AF34" s="1"/>
  <c r="AE33"/>
  <c r="AD33"/>
  <c r="AE32"/>
  <c r="AD32"/>
  <c r="AF32" s="1"/>
  <c r="AE31"/>
  <c r="AD31"/>
  <c r="AF31" s="1"/>
  <c r="AE30"/>
  <c r="AD30"/>
  <c r="AF30" s="1"/>
  <c r="AE29"/>
  <c r="AD29"/>
  <c r="AE28"/>
  <c r="AD28"/>
  <c r="AF28" s="1"/>
  <c r="AE27"/>
  <c r="AD27"/>
  <c r="AF27" s="1"/>
  <c r="AE26"/>
  <c r="AD26"/>
  <c r="AF26" s="1"/>
  <c r="AE25"/>
  <c r="AF25" s="1"/>
  <c r="AD25"/>
  <c r="AE24"/>
  <c r="AD24"/>
  <c r="AE23"/>
  <c r="AD23"/>
  <c r="AE22"/>
  <c r="AD22"/>
  <c r="AF22" s="1"/>
  <c r="AE21"/>
  <c r="AD21"/>
  <c r="AE20"/>
  <c r="AD20"/>
  <c r="AF20" s="1"/>
  <c r="AE19"/>
  <c r="AD19"/>
  <c r="AF19" s="1"/>
  <c r="AE18"/>
  <c r="AD18"/>
  <c r="AF18" s="1"/>
  <c r="AE17"/>
  <c r="AF17" s="1"/>
  <c r="AD17"/>
  <c r="AE16"/>
  <c r="AD16"/>
  <c r="AE15"/>
  <c r="AD15"/>
  <c r="AE14"/>
  <c r="AD14"/>
  <c r="AF14" s="1"/>
  <c r="AE13"/>
  <c r="AD13"/>
  <c r="AE12"/>
  <c r="AD12"/>
  <c r="AF12" s="1"/>
  <c r="AE11"/>
  <c r="AD11"/>
  <c r="AF11" s="1"/>
  <c r="AE10"/>
  <c r="AF10" s="1"/>
  <c r="AD10"/>
  <c r="AE9"/>
  <c r="AF9" s="1"/>
  <c r="AD9"/>
  <c r="AE8"/>
  <c r="AD8"/>
  <c r="AE7"/>
  <c r="AD7"/>
  <c r="AE6"/>
  <c r="AD6"/>
  <c r="AF6" s="1"/>
  <c r="AE5"/>
  <c r="AD5"/>
  <c r="AE4"/>
  <c r="AD4"/>
  <c r="AF4" s="1"/>
  <c r="AF5" l="1"/>
  <c r="AF7"/>
  <c r="AF16"/>
  <c r="AF21"/>
  <c r="AF23"/>
  <c r="AF42"/>
  <c r="AF44"/>
  <c r="AF51"/>
  <c r="AE63"/>
  <c r="AF8"/>
  <c r="AF63" s="1"/>
  <c r="AF13"/>
  <c r="AF15"/>
  <c r="AF24"/>
  <c r="AF29"/>
  <c r="AF33"/>
  <c r="AF37"/>
  <c r="AF43"/>
  <c r="AF50"/>
  <c r="AF52"/>
  <c r="AF57"/>
  <c r="AD63"/>
  <c r="AC25" i="33" l="1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AE24"/>
  <c r="AF24" s="1"/>
  <c r="AD24"/>
  <c r="AE23"/>
  <c r="AD23"/>
  <c r="AF23" s="1"/>
  <c r="AE22"/>
  <c r="AD22"/>
  <c r="AE21"/>
  <c r="AD21"/>
  <c r="AF21" s="1"/>
  <c r="AE20"/>
  <c r="AD20"/>
  <c r="AE19"/>
  <c r="AD19"/>
  <c r="AF19" s="1"/>
  <c r="AE18"/>
  <c r="AD18"/>
  <c r="AF18" s="1"/>
  <c r="AE17"/>
  <c r="AD17"/>
  <c r="AF17" s="1"/>
  <c r="AE16"/>
  <c r="AF16" s="1"/>
  <c r="AD16"/>
  <c r="AE15"/>
  <c r="AD15"/>
  <c r="AF15" s="1"/>
  <c r="AE14"/>
  <c r="AD14"/>
  <c r="AE13"/>
  <c r="AD13"/>
  <c r="AF13" s="1"/>
  <c r="AE12"/>
  <c r="AD12"/>
  <c r="AF12" s="1"/>
  <c r="AE11"/>
  <c r="AD11"/>
  <c r="AE10"/>
  <c r="AD10"/>
  <c r="AF10" s="1"/>
  <c r="AE9"/>
  <c r="AD9"/>
  <c r="AE8"/>
  <c r="AD8"/>
  <c r="AF8" s="1"/>
  <c r="AE7"/>
  <c r="AD7"/>
  <c r="AE6"/>
  <c r="AD6"/>
  <c r="AF6" s="1"/>
  <c r="AE5"/>
  <c r="AD5"/>
  <c r="AE4"/>
  <c r="AD4"/>
  <c r="AD25" s="1"/>
  <c r="AF9" l="1"/>
  <c r="AF11"/>
  <c r="AF22"/>
  <c r="AF20"/>
  <c r="AE25"/>
  <c r="AF4"/>
  <c r="AF5"/>
  <c r="AF7"/>
  <c r="AF14"/>
  <c r="AA56" i="32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AC55"/>
  <c r="AB55"/>
  <c r="AC54"/>
  <c r="AB54"/>
  <c r="AC53"/>
  <c r="AB53"/>
  <c r="AD53" s="1"/>
  <c r="AC52"/>
  <c r="AB52"/>
  <c r="AD52" s="1"/>
  <c r="AC51"/>
  <c r="AD51" s="1"/>
  <c r="AB51"/>
  <c r="AC50"/>
  <c r="AB50"/>
  <c r="AD50" s="1"/>
  <c r="AC49"/>
  <c r="AB49"/>
  <c r="AC48"/>
  <c r="AB48"/>
  <c r="AD48" s="1"/>
  <c r="AC47"/>
  <c r="AD47" s="1"/>
  <c r="AB47"/>
  <c r="AC46"/>
  <c r="AB46"/>
  <c r="AD46" s="1"/>
  <c r="AC45"/>
  <c r="AB45"/>
  <c r="AC44"/>
  <c r="AB44"/>
  <c r="AD44" s="1"/>
  <c r="AC43"/>
  <c r="AB43"/>
  <c r="AC42"/>
  <c r="AB42"/>
  <c r="AC41"/>
  <c r="AB41"/>
  <c r="AD41" s="1"/>
  <c r="AD40"/>
  <c r="AC40"/>
  <c r="AB40"/>
  <c r="AC39"/>
  <c r="AB39"/>
  <c r="AC38"/>
  <c r="AB38"/>
  <c r="AC36"/>
  <c r="AB36"/>
  <c r="AD36" s="1"/>
  <c r="AC35"/>
  <c r="AB35"/>
  <c r="AD35" s="1"/>
  <c r="AC34"/>
  <c r="AD34" s="1"/>
  <c r="AB34"/>
  <c r="AC33"/>
  <c r="AB33"/>
  <c r="AD33" s="1"/>
  <c r="AC32"/>
  <c r="AB32"/>
  <c r="AC31"/>
  <c r="AB31"/>
  <c r="AD31" s="1"/>
  <c r="AC30"/>
  <c r="AD30" s="1"/>
  <c r="AB30"/>
  <c r="AC29"/>
  <c r="AB29"/>
  <c r="AD29" s="1"/>
  <c r="AC28"/>
  <c r="AB28"/>
  <c r="AC27"/>
  <c r="AB27"/>
  <c r="AD27" s="1"/>
  <c r="AC26"/>
  <c r="AB26"/>
  <c r="AC25"/>
  <c r="AB25"/>
  <c r="AC24"/>
  <c r="AB24"/>
  <c r="AD24" s="1"/>
  <c r="AD23"/>
  <c r="AC23"/>
  <c r="AB23"/>
  <c r="AC22"/>
  <c r="AB22"/>
  <c r="AC21"/>
  <c r="AB21"/>
  <c r="AC20"/>
  <c r="AB20"/>
  <c r="AD20" s="1"/>
  <c r="AC19"/>
  <c r="AB19"/>
  <c r="AD19" s="1"/>
  <c r="AC18"/>
  <c r="AD18" s="1"/>
  <c r="AB18"/>
  <c r="AC17"/>
  <c r="AB17"/>
  <c r="AD17" s="1"/>
  <c r="AC16"/>
  <c r="AB16"/>
  <c r="AC15"/>
  <c r="AB15"/>
  <c r="AD15" s="1"/>
  <c r="AC14"/>
  <c r="AD14" s="1"/>
  <c r="AB14"/>
  <c r="AC13"/>
  <c r="AB13"/>
  <c r="AD13" s="1"/>
  <c r="AC12"/>
  <c r="AB12"/>
  <c r="AC11"/>
  <c r="AB11"/>
  <c r="AD11" s="1"/>
  <c r="AC10"/>
  <c r="AB10"/>
  <c r="AC9"/>
  <c r="AB9"/>
  <c r="AC8"/>
  <c r="AB8"/>
  <c r="AD8" s="1"/>
  <c r="AC7"/>
  <c r="AD7" s="1"/>
  <c r="AB7"/>
  <c r="AC6"/>
  <c r="AB6"/>
  <c r="AC5"/>
  <c r="AB5"/>
  <c r="AC4"/>
  <c r="AB4"/>
  <c r="AB56" s="1"/>
  <c r="AD9" l="1"/>
  <c r="AD16"/>
  <c r="AD25"/>
  <c r="AD32"/>
  <c r="AD42"/>
  <c r="AD49"/>
  <c r="AC56"/>
  <c r="AD22"/>
  <c r="AD39"/>
  <c r="AD55"/>
  <c r="AF25" i="33"/>
  <c r="AD6" i="32"/>
  <c r="AD5"/>
  <c r="AD10"/>
  <c r="AD12"/>
  <c r="AD21"/>
  <c r="AD26"/>
  <c r="AD28"/>
  <c r="AD38"/>
  <c r="AD43"/>
  <c r="AD45"/>
  <c r="AD54"/>
  <c r="AD4"/>
  <c r="AD56" s="1"/>
  <c r="AC90" i="30" l="1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AE89"/>
  <c r="AD89"/>
  <c r="AF89" s="1"/>
  <c r="AE88"/>
  <c r="AF88" s="1"/>
  <c r="AD88"/>
  <c r="AE87"/>
  <c r="AD87"/>
  <c r="AF87" s="1"/>
  <c r="AE86"/>
  <c r="AD86"/>
  <c r="AE85"/>
  <c r="AD85"/>
  <c r="AF85" s="1"/>
  <c r="AE84"/>
  <c r="AF84" s="1"/>
  <c r="AD84"/>
  <c r="AE83"/>
  <c r="AD83"/>
  <c r="AF83" s="1"/>
  <c r="AE82"/>
  <c r="AD82"/>
  <c r="AE81"/>
  <c r="AD81"/>
  <c r="AF81" s="1"/>
  <c r="AE80"/>
  <c r="AD80"/>
  <c r="AE79"/>
  <c r="AD79"/>
  <c r="AE78"/>
  <c r="AD78"/>
  <c r="AF78" s="1"/>
  <c r="AF77"/>
  <c r="AE77"/>
  <c r="AD77"/>
  <c r="AE76"/>
  <c r="AD76"/>
  <c r="AE75"/>
  <c r="AD75"/>
  <c r="AE74"/>
  <c r="AD74"/>
  <c r="AF74" s="1"/>
  <c r="AE73"/>
  <c r="AD73"/>
  <c r="AF73" s="1"/>
  <c r="AE72"/>
  <c r="AF72" s="1"/>
  <c r="AD72"/>
  <c r="AE71"/>
  <c r="AD71"/>
  <c r="AF71" s="1"/>
  <c r="AE70"/>
  <c r="AD70"/>
  <c r="AE69"/>
  <c r="AD69"/>
  <c r="AF69" s="1"/>
  <c r="AE68"/>
  <c r="AF68" s="1"/>
  <c r="AD68"/>
  <c r="AE67"/>
  <c r="AD67"/>
  <c r="AF67" s="1"/>
  <c r="AE66"/>
  <c r="AD66"/>
  <c r="AE65"/>
  <c r="AD65"/>
  <c r="AF65" s="1"/>
  <c r="AE64"/>
  <c r="AD64"/>
  <c r="AE63"/>
  <c r="AD63"/>
  <c r="AE62"/>
  <c r="AD62"/>
  <c r="AF62" s="1"/>
  <c r="AE61"/>
  <c r="AF61" s="1"/>
  <c r="AD61"/>
  <c r="AE60"/>
  <c r="AD60"/>
  <c r="AE59"/>
  <c r="AD59"/>
  <c r="AE58"/>
  <c r="AD58"/>
  <c r="AF58" s="1"/>
  <c r="AE57"/>
  <c r="AD57"/>
  <c r="AF57" s="1"/>
  <c r="AE56"/>
  <c r="AF56" s="1"/>
  <c r="AD56"/>
  <c r="AE55"/>
  <c r="AD55"/>
  <c r="AF55" s="1"/>
  <c r="AE54"/>
  <c r="AD54"/>
  <c r="AE53"/>
  <c r="AD53"/>
  <c r="AF53" s="1"/>
  <c r="AE52"/>
  <c r="AF52" s="1"/>
  <c r="AD52"/>
  <c r="AE51"/>
  <c r="AD51"/>
  <c r="AF51" s="1"/>
  <c r="AE50"/>
  <c r="AD50"/>
  <c r="AE49"/>
  <c r="AD49"/>
  <c r="AF49" s="1"/>
  <c r="AE48"/>
  <c r="AD48"/>
  <c r="AE47"/>
  <c r="AD47"/>
  <c r="AE46"/>
  <c r="AD46"/>
  <c r="AF46" s="1"/>
  <c r="AE45"/>
  <c r="AF45" s="1"/>
  <c r="AD45"/>
  <c r="AE44"/>
  <c r="AD44"/>
  <c r="AE43"/>
  <c r="AD43"/>
  <c r="AE42"/>
  <c r="AD42"/>
  <c r="AF42" s="1"/>
  <c r="AE41"/>
  <c r="AD41"/>
  <c r="AF41" s="1"/>
  <c r="AE40"/>
  <c r="AF40" s="1"/>
  <c r="AD40"/>
  <c r="AE39"/>
  <c r="AD39"/>
  <c r="AF39" s="1"/>
  <c r="AE38"/>
  <c r="AD38"/>
  <c r="AE37"/>
  <c r="AD37"/>
  <c r="AF37" s="1"/>
  <c r="AE36"/>
  <c r="AF36" s="1"/>
  <c r="AD36"/>
  <c r="AE35"/>
  <c r="AD35"/>
  <c r="AF35" s="1"/>
  <c r="AE34"/>
  <c r="AD34"/>
  <c r="AE33"/>
  <c r="AD33"/>
  <c r="AF33" s="1"/>
  <c r="AE32"/>
  <c r="AD32"/>
  <c r="AE31"/>
  <c r="AD31"/>
  <c r="AF31" s="1"/>
  <c r="AE30"/>
  <c r="AD30"/>
  <c r="AF30" s="1"/>
  <c r="AE29"/>
  <c r="AF29" s="1"/>
  <c r="AD29"/>
  <c r="AE28"/>
  <c r="AD28"/>
  <c r="AE27"/>
  <c r="AD27"/>
  <c r="AE26"/>
  <c r="AD26"/>
  <c r="AF26" s="1"/>
  <c r="AE25"/>
  <c r="AD25"/>
  <c r="AF25" s="1"/>
  <c r="AE24"/>
  <c r="AD24"/>
  <c r="AE23"/>
  <c r="AD23"/>
  <c r="AF23" s="1"/>
  <c r="AE22"/>
  <c r="AD22"/>
  <c r="AF22" s="1"/>
  <c r="AE21"/>
  <c r="AD21"/>
  <c r="AF21" s="1"/>
  <c r="AE20"/>
  <c r="AF20" s="1"/>
  <c r="AD20"/>
  <c r="AE19"/>
  <c r="AD19"/>
  <c r="AF19" s="1"/>
  <c r="AE18"/>
  <c r="AD18"/>
  <c r="AE17"/>
  <c r="AD17"/>
  <c r="AF17" s="1"/>
  <c r="AE16"/>
  <c r="AD16"/>
  <c r="AE15"/>
  <c r="AD15"/>
  <c r="AF15" s="1"/>
  <c r="AE14"/>
  <c r="AD14"/>
  <c r="AF14" s="1"/>
  <c r="AE13"/>
  <c r="AF13" s="1"/>
  <c r="AD13"/>
  <c r="AE12"/>
  <c r="AD12"/>
  <c r="AE11"/>
  <c r="AD11"/>
  <c r="AE10"/>
  <c r="AD10"/>
  <c r="AF10" s="1"/>
  <c r="AE9"/>
  <c r="AD9"/>
  <c r="AF9" s="1"/>
  <c r="AE8"/>
  <c r="AD8"/>
  <c r="AE7"/>
  <c r="AD7"/>
  <c r="AF7" s="1"/>
  <c r="AE6"/>
  <c r="AD6"/>
  <c r="AF6" s="1"/>
  <c r="AE5"/>
  <c r="AD5"/>
  <c r="AF5" s="1"/>
  <c r="AE4"/>
  <c r="AE90" s="1"/>
  <c r="AD4"/>
  <c r="AD90" l="1"/>
  <c r="AF11"/>
  <c r="AF16"/>
  <c r="AF18"/>
  <c r="AF27"/>
  <c r="AF32"/>
  <c r="AF34"/>
  <c r="AF43"/>
  <c r="AF48"/>
  <c r="AF50"/>
  <c r="AF59"/>
  <c r="AF64"/>
  <c r="AF66"/>
  <c r="AF75"/>
  <c r="AF80"/>
  <c r="AF82"/>
  <c r="AF38"/>
  <c r="AF47"/>
  <c r="AF54"/>
  <c r="AF63"/>
  <c r="AF70"/>
  <c r="AF79"/>
  <c r="AF86"/>
  <c r="AF8"/>
  <c r="AF24"/>
  <c r="AF12"/>
  <c r="AF28"/>
  <c r="AF44"/>
  <c r="AF60"/>
  <c r="AF76"/>
  <c r="AF4"/>
  <c r="AF90" s="1"/>
  <c r="AC88" i="29" l="1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AE87"/>
  <c r="AD87"/>
  <c r="AF87" s="1"/>
  <c r="AE86"/>
  <c r="AD86"/>
  <c r="AF86" s="1"/>
  <c r="AE85"/>
  <c r="AD85"/>
  <c r="AE84"/>
  <c r="AD84"/>
  <c r="AF84" s="1"/>
  <c r="AE83"/>
  <c r="AD83"/>
  <c r="AF83" s="1"/>
  <c r="AE82"/>
  <c r="AD82"/>
  <c r="AF82" s="1"/>
  <c r="AE81"/>
  <c r="AF81" s="1"/>
  <c r="AD81"/>
  <c r="AE80"/>
  <c r="AD80"/>
  <c r="AE79"/>
  <c r="AD79"/>
  <c r="AE78"/>
  <c r="AD78"/>
  <c r="AF78" s="1"/>
  <c r="AE77"/>
  <c r="AD77"/>
  <c r="AE76"/>
  <c r="AD76"/>
  <c r="AF76" s="1"/>
  <c r="AE75"/>
  <c r="AD75"/>
  <c r="AF75" s="1"/>
  <c r="AE74"/>
  <c r="AD74"/>
  <c r="AF74" s="1"/>
  <c r="AE73"/>
  <c r="AF73" s="1"/>
  <c r="AD73"/>
  <c r="AE72"/>
  <c r="AD72"/>
  <c r="AE71"/>
  <c r="AD71"/>
  <c r="AE70"/>
  <c r="AD70"/>
  <c r="AF70" s="1"/>
  <c r="AE69"/>
  <c r="AD69"/>
  <c r="AE68"/>
  <c r="AD68"/>
  <c r="AF68" s="1"/>
  <c r="AE67"/>
  <c r="AD67"/>
  <c r="AF67" s="1"/>
  <c r="AE66"/>
  <c r="AD66"/>
  <c r="AF66" s="1"/>
  <c r="AE65"/>
  <c r="AF65" s="1"/>
  <c r="AD65"/>
  <c r="AE64"/>
  <c r="AD64"/>
  <c r="AE63"/>
  <c r="AD63"/>
  <c r="AE62"/>
  <c r="AD62"/>
  <c r="AF62" s="1"/>
  <c r="AE61"/>
  <c r="AD61"/>
  <c r="AE60"/>
  <c r="AD60"/>
  <c r="AF60" s="1"/>
  <c r="AE59"/>
  <c r="AD59"/>
  <c r="AF59" s="1"/>
  <c r="AE58"/>
  <c r="AD58"/>
  <c r="AF58" s="1"/>
  <c r="AE57"/>
  <c r="AF57" s="1"/>
  <c r="AD57"/>
  <c r="AE56"/>
  <c r="AD56"/>
  <c r="AE55"/>
  <c r="AD55"/>
  <c r="AE54"/>
  <c r="AD54"/>
  <c r="AF54" s="1"/>
  <c r="AE53"/>
  <c r="AD53"/>
  <c r="AE52"/>
  <c r="AD52"/>
  <c r="AF52" s="1"/>
  <c r="AE51"/>
  <c r="AD51"/>
  <c r="AF51" s="1"/>
  <c r="AE50"/>
  <c r="AD50"/>
  <c r="AF50" s="1"/>
  <c r="AE49"/>
  <c r="AF49" s="1"/>
  <c r="AD49"/>
  <c r="AE48"/>
  <c r="AD48"/>
  <c r="AE47"/>
  <c r="AD47"/>
  <c r="AE46"/>
  <c r="AD46"/>
  <c r="AF46" s="1"/>
  <c r="AE45"/>
  <c r="AD45"/>
  <c r="AE44"/>
  <c r="AD44"/>
  <c r="AF44" s="1"/>
  <c r="AE43"/>
  <c r="AD43"/>
  <c r="AF43" s="1"/>
  <c r="AE42"/>
  <c r="AD42"/>
  <c r="AF42" s="1"/>
  <c r="AE41"/>
  <c r="AF41" s="1"/>
  <c r="AD41"/>
  <c r="AE40"/>
  <c r="AD40"/>
  <c r="AE39"/>
  <c r="AD39"/>
  <c r="AE38"/>
  <c r="AD38"/>
  <c r="AF38" s="1"/>
  <c r="AE37"/>
  <c r="AD37"/>
  <c r="AE36"/>
  <c r="AD36"/>
  <c r="AF36" s="1"/>
  <c r="AE35"/>
  <c r="AD35"/>
  <c r="AF35" s="1"/>
  <c r="AE34"/>
  <c r="AD34"/>
  <c r="AF34" s="1"/>
  <c r="AE33"/>
  <c r="AF33" s="1"/>
  <c r="AD33"/>
  <c r="AE32"/>
  <c r="AD32"/>
  <c r="AE31"/>
  <c r="AD31"/>
  <c r="AE30"/>
  <c r="AD30"/>
  <c r="AF30" s="1"/>
  <c r="AE29"/>
  <c r="AD29"/>
  <c r="AE28"/>
  <c r="AD28"/>
  <c r="AF28" s="1"/>
  <c r="AE27"/>
  <c r="AD27"/>
  <c r="AF27" s="1"/>
  <c r="AE26"/>
  <c r="AD26"/>
  <c r="AF26" s="1"/>
  <c r="AE25"/>
  <c r="AF25" s="1"/>
  <c r="AD25"/>
  <c r="AE24"/>
  <c r="AD24"/>
  <c r="AE23"/>
  <c r="AD23"/>
  <c r="AE22"/>
  <c r="AD22"/>
  <c r="AF22" s="1"/>
  <c r="AE21"/>
  <c r="AD21"/>
  <c r="AE20"/>
  <c r="AD20"/>
  <c r="AF20" s="1"/>
  <c r="AE19"/>
  <c r="AD19"/>
  <c r="AF19" s="1"/>
  <c r="AE18"/>
  <c r="AD18"/>
  <c r="AF18" s="1"/>
  <c r="AE17"/>
  <c r="AF17" s="1"/>
  <c r="AD17"/>
  <c r="AE16"/>
  <c r="AD16"/>
  <c r="AE15"/>
  <c r="AD15"/>
  <c r="AE14"/>
  <c r="AD14"/>
  <c r="AF14" s="1"/>
  <c r="AE13"/>
  <c r="AD13"/>
  <c r="AE12"/>
  <c r="AD12"/>
  <c r="AF12" s="1"/>
  <c r="AE11"/>
  <c r="AD11"/>
  <c r="AF11" s="1"/>
  <c r="AE10"/>
  <c r="AD10"/>
  <c r="AF10" s="1"/>
  <c r="AE9"/>
  <c r="AF9" s="1"/>
  <c r="AD9"/>
  <c r="AE8"/>
  <c r="AD8"/>
  <c r="AE7"/>
  <c r="AD7"/>
  <c r="AE6"/>
  <c r="AD6"/>
  <c r="AF6" s="1"/>
  <c r="AE5"/>
  <c r="AD5"/>
  <c r="AE4"/>
  <c r="AD4"/>
  <c r="AD88" s="1"/>
  <c r="AF5" l="1"/>
  <c r="AF7"/>
  <c r="AF16"/>
  <c r="AF21"/>
  <c r="AF23"/>
  <c r="AF32"/>
  <c r="AF37"/>
  <c r="AF39"/>
  <c r="AF48"/>
  <c r="AF53"/>
  <c r="AF55"/>
  <c r="AF64"/>
  <c r="AF69"/>
  <c r="AF71"/>
  <c r="AF80"/>
  <c r="AF85"/>
  <c r="AE88"/>
  <c r="AF8"/>
  <c r="AF13"/>
  <c r="AF15"/>
  <c r="AF24"/>
  <c r="AF29"/>
  <c r="AF31"/>
  <c r="AF40"/>
  <c r="AF45"/>
  <c r="AF47"/>
  <c r="AF56"/>
  <c r="AF61"/>
  <c r="AF63"/>
  <c r="AF72"/>
  <c r="AF77"/>
  <c r="AF79"/>
  <c r="AF4"/>
  <c r="AF88" s="1"/>
  <c r="AC71" i="28" l="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E70"/>
  <c r="AD70"/>
  <c r="AF70" s="1"/>
  <c r="AE69"/>
  <c r="AD69"/>
  <c r="AF69" s="1"/>
  <c r="AE68"/>
  <c r="AD68"/>
  <c r="AF68" s="1"/>
  <c r="AE67"/>
  <c r="AD67"/>
  <c r="AF67" s="1"/>
  <c r="AE66"/>
  <c r="AD66"/>
  <c r="AE65"/>
  <c r="AD65"/>
  <c r="AF65" s="1"/>
  <c r="AE64"/>
  <c r="AD64"/>
  <c r="AF64" s="1"/>
  <c r="AE63"/>
  <c r="AD63"/>
  <c r="AF63" s="1"/>
  <c r="AE62"/>
  <c r="AD62"/>
  <c r="AE61"/>
  <c r="AD61"/>
  <c r="AF61" s="1"/>
  <c r="AE60"/>
  <c r="AD60"/>
  <c r="AF60" s="1"/>
  <c r="AE59"/>
  <c r="AD59"/>
  <c r="AF59" s="1"/>
  <c r="AE58"/>
  <c r="AD58"/>
  <c r="AE57"/>
  <c r="AD57"/>
  <c r="AF57" s="1"/>
  <c r="AE56"/>
  <c r="AD56"/>
  <c r="AF56" s="1"/>
  <c r="AE55"/>
  <c r="AD55"/>
  <c r="AF55" s="1"/>
  <c r="AE54"/>
  <c r="AD54"/>
  <c r="AE53"/>
  <c r="AD53"/>
  <c r="AF53" s="1"/>
  <c r="AE52"/>
  <c r="AD52"/>
  <c r="AF52" s="1"/>
  <c r="AE51"/>
  <c r="AD51"/>
  <c r="AF51" s="1"/>
  <c r="AE50"/>
  <c r="AD50"/>
  <c r="AE49"/>
  <c r="AD49"/>
  <c r="AF49" s="1"/>
  <c r="AE48"/>
  <c r="AD48"/>
  <c r="AF48" s="1"/>
  <c r="AE47"/>
  <c r="AD47"/>
  <c r="AF47" s="1"/>
  <c r="AE46"/>
  <c r="AF46" s="1"/>
  <c r="AD46"/>
  <c r="AE45"/>
  <c r="AD45"/>
  <c r="AE44"/>
  <c r="AD44"/>
  <c r="AE43"/>
  <c r="AD43"/>
  <c r="AE42"/>
  <c r="AD42"/>
  <c r="AF42" s="1"/>
  <c r="AE41"/>
  <c r="AD41"/>
  <c r="AF41" s="1"/>
  <c r="AE40"/>
  <c r="AD40"/>
  <c r="AF40" s="1"/>
  <c r="AE39"/>
  <c r="AD39"/>
  <c r="AF39" s="1"/>
  <c r="AE38"/>
  <c r="AD38"/>
  <c r="AF38" s="1"/>
  <c r="AE37"/>
  <c r="AD37"/>
  <c r="AE36"/>
  <c r="AD36"/>
  <c r="AE35"/>
  <c r="AD35"/>
  <c r="AF34"/>
  <c r="AE34"/>
  <c r="AD34"/>
  <c r="AE33"/>
  <c r="AD33"/>
  <c r="AF33" s="1"/>
  <c r="AE32"/>
  <c r="AD32"/>
  <c r="AF32" s="1"/>
  <c r="AE31"/>
  <c r="AD31"/>
  <c r="AF31" s="1"/>
  <c r="AE30"/>
  <c r="AF30" s="1"/>
  <c r="AD30"/>
  <c r="AE29"/>
  <c r="AD29"/>
  <c r="AE28"/>
  <c r="AD28"/>
  <c r="AE27"/>
  <c r="AD27"/>
  <c r="AE26"/>
  <c r="AD26"/>
  <c r="AF26" s="1"/>
  <c r="AE25"/>
  <c r="AD25"/>
  <c r="AF25" s="1"/>
  <c r="AE24"/>
  <c r="AD24"/>
  <c r="AF24" s="1"/>
  <c r="AE23"/>
  <c r="AD23"/>
  <c r="AF23" s="1"/>
  <c r="AE22"/>
  <c r="AD22"/>
  <c r="AF22" s="1"/>
  <c r="AE21"/>
  <c r="AD21"/>
  <c r="AE20"/>
  <c r="AD20"/>
  <c r="AE19"/>
  <c r="AD19"/>
  <c r="AE18"/>
  <c r="AD18"/>
  <c r="AF18" s="1"/>
  <c r="AE17"/>
  <c r="AD17"/>
  <c r="AF17" s="1"/>
  <c r="AE16"/>
  <c r="AD16"/>
  <c r="AF16" s="1"/>
  <c r="AE15"/>
  <c r="AD15"/>
  <c r="AF15" s="1"/>
  <c r="AE14"/>
  <c r="AF14" s="1"/>
  <c r="AD14"/>
  <c r="AE13"/>
  <c r="AD13"/>
  <c r="AE12"/>
  <c r="AD12"/>
  <c r="AE11"/>
  <c r="AD11"/>
  <c r="AF10"/>
  <c r="AE10"/>
  <c r="AD10"/>
  <c r="AE9"/>
  <c r="AD9"/>
  <c r="AE8"/>
  <c r="AD8"/>
  <c r="AF8" s="1"/>
  <c r="AE7"/>
  <c r="AD7"/>
  <c r="AF7" s="1"/>
  <c r="AE6"/>
  <c r="AD6"/>
  <c r="AF6" s="1"/>
  <c r="AE5"/>
  <c r="AF5" s="1"/>
  <c r="AD5"/>
  <c r="AE4"/>
  <c r="AD4"/>
  <c r="AF4" s="1"/>
  <c r="AF9" l="1"/>
  <c r="AF11"/>
  <c r="AF13"/>
  <c r="AF20"/>
  <c r="AF27"/>
  <c r="AF29"/>
  <c r="AF36"/>
  <c r="AF43"/>
  <c r="AF45"/>
  <c r="AF50"/>
  <c r="AF54"/>
  <c r="AF58"/>
  <c r="AF62"/>
  <c r="AF66"/>
  <c r="AE71"/>
  <c r="AF12"/>
  <c r="AF71" s="1"/>
  <c r="AF19"/>
  <c r="AF21"/>
  <c r="AF28"/>
  <c r="AF35"/>
  <c r="AF37"/>
  <c r="AF44"/>
  <c r="AD71"/>
  <c r="AC69" i="27" l="1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AE68"/>
  <c r="AD68"/>
  <c r="AF68" s="1"/>
  <c r="AE67"/>
  <c r="AD67"/>
  <c r="AF67" s="1"/>
  <c r="AE66"/>
  <c r="AD66"/>
  <c r="AF66" s="1"/>
  <c r="AE65"/>
  <c r="AD65"/>
  <c r="AF65" s="1"/>
  <c r="AE64"/>
  <c r="AD64"/>
  <c r="AF64" s="1"/>
  <c r="AE63"/>
  <c r="AF63" s="1"/>
  <c r="AD63"/>
  <c r="AE62"/>
  <c r="AF62" s="1"/>
  <c r="AD62"/>
  <c r="AE61"/>
  <c r="AD61"/>
  <c r="AE60"/>
  <c r="AD60"/>
  <c r="AE59"/>
  <c r="AD59"/>
  <c r="AF59" s="1"/>
  <c r="AE58"/>
  <c r="AD58"/>
  <c r="AE57"/>
  <c r="AD57"/>
  <c r="AF57" s="1"/>
  <c r="AE56"/>
  <c r="AD56"/>
  <c r="AF56" s="1"/>
  <c r="AE55"/>
  <c r="AD55"/>
  <c r="AF55" s="1"/>
  <c r="AE54"/>
  <c r="AF54" s="1"/>
  <c r="AD54"/>
  <c r="AE53"/>
  <c r="AD53"/>
  <c r="AE52"/>
  <c r="AD52"/>
  <c r="AE51"/>
  <c r="AD51"/>
  <c r="AF51" s="1"/>
  <c r="AE50"/>
  <c r="AD50"/>
  <c r="AE49"/>
  <c r="AD49"/>
  <c r="AF49" s="1"/>
  <c r="AE48"/>
  <c r="AD48"/>
  <c r="AF48" s="1"/>
  <c r="AE47"/>
  <c r="AF47" s="1"/>
  <c r="AD47"/>
  <c r="AE46"/>
  <c r="AF46" s="1"/>
  <c r="AD46"/>
  <c r="AE45"/>
  <c r="AD45"/>
  <c r="AE44"/>
  <c r="AD44"/>
  <c r="AE43"/>
  <c r="AD43"/>
  <c r="AF43" s="1"/>
  <c r="AE42"/>
  <c r="AD42"/>
  <c r="AE41"/>
  <c r="AD41"/>
  <c r="AF41" s="1"/>
  <c r="AE40"/>
  <c r="AD40"/>
  <c r="AF40" s="1"/>
  <c r="AE39"/>
  <c r="AD39"/>
  <c r="AF39" s="1"/>
  <c r="AE38"/>
  <c r="AF38" s="1"/>
  <c r="AD38"/>
  <c r="AE37"/>
  <c r="AD37"/>
  <c r="AE36"/>
  <c r="AD36"/>
  <c r="AE35"/>
  <c r="AD35"/>
  <c r="AF35" s="1"/>
  <c r="AE34"/>
  <c r="AD34"/>
  <c r="AE33"/>
  <c r="AD33"/>
  <c r="AF33" s="1"/>
  <c r="AE32"/>
  <c r="AD32"/>
  <c r="AF32" s="1"/>
  <c r="AE31"/>
  <c r="AF31" s="1"/>
  <c r="AD31"/>
  <c r="AE30"/>
  <c r="AF30" s="1"/>
  <c r="AD30"/>
  <c r="AE29"/>
  <c r="AD29"/>
  <c r="AE28"/>
  <c r="AD28"/>
  <c r="AE27"/>
  <c r="AD27"/>
  <c r="AF27" s="1"/>
  <c r="AE26"/>
  <c r="AD26"/>
  <c r="AE25"/>
  <c r="AD25"/>
  <c r="AF25" s="1"/>
  <c r="AE24"/>
  <c r="AD24"/>
  <c r="AF24" s="1"/>
  <c r="AE23"/>
  <c r="AD23"/>
  <c r="AF23" s="1"/>
  <c r="AE22"/>
  <c r="AF22" s="1"/>
  <c r="AD22"/>
  <c r="AE21"/>
  <c r="AD21"/>
  <c r="AE20"/>
  <c r="AD20"/>
  <c r="AE19"/>
  <c r="AD19"/>
  <c r="AF19" s="1"/>
  <c r="AE18"/>
  <c r="AD18"/>
  <c r="AE17"/>
  <c r="AD17"/>
  <c r="AF17" s="1"/>
  <c r="AE16"/>
  <c r="AD16"/>
  <c r="AF16" s="1"/>
  <c r="AE15"/>
  <c r="AF15" s="1"/>
  <c r="AD15"/>
  <c r="AE14"/>
  <c r="AF14" s="1"/>
  <c r="AD14"/>
  <c r="AE13"/>
  <c r="AD13"/>
  <c r="AE12"/>
  <c r="AD12"/>
  <c r="AE11"/>
  <c r="AD11"/>
  <c r="AF11" s="1"/>
  <c r="AE10"/>
  <c r="AD10"/>
  <c r="AE9"/>
  <c r="AD9"/>
  <c r="AF9" s="1"/>
  <c r="AE8"/>
  <c r="AD8"/>
  <c r="AF8" s="1"/>
  <c r="AE7"/>
  <c r="AD7"/>
  <c r="AF7" s="1"/>
  <c r="AE6"/>
  <c r="AF6" s="1"/>
  <c r="AD6"/>
  <c r="AE5"/>
  <c r="AD5"/>
  <c r="AE4"/>
  <c r="AE69" s="1"/>
  <c r="AD4"/>
  <c r="AD69" l="1"/>
  <c r="AF13"/>
  <c r="AF18"/>
  <c r="AF20"/>
  <c r="AF29"/>
  <c r="AF34"/>
  <c r="AF36"/>
  <c r="AF45"/>
  <c r="AF50"/>
  <c r="AF52"/>
  <c r="AF61"/>
  <c r="AF5"/>
  <c r="AF10"/>
  <c r="AF12"/>
  <c r="AF21"/>
  <c r="AF26"/>
  <c r="AF28"/>
  <c r="AF37"/>
  <c r="AF42"/>
  <c r="AF44"/>
  <c r="AF53"/>
  <c r="AF58"/>
  <c r="AF60"/>
  <c r="AF4"/>
  <c r="AF69" s="1"/>
  <c r="AA29" i="26" l="1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AC28"/>
  <c r="AB28"/>
  <c r="AD28" s="1"/>
  <c r="AC27"/>
  <c r="AB27"/>
  <c r="AD27" s="1"/>
  <c r="AC26"/>
  <c r="AB26"/>
  <c r="AD26" s="1"/>
  <c r="AC25"/>
  <c r="AB25"/>
  <c r="AD25" s="1"/>
  <c r="AC24"/>
  <c r="AB24"/>
  <c r="AD24" s="1"/>
  <c r="AC23"/>
  <c r="AB23"/>
  <c r="AD23" s="1"/>
  <c r="AC22"/>
  <c r="AB22"/>
  <c r="AD22" s="1"/>
  <c r="AC21"/>
  <c r="AB21"/>
  <c r="AD21" s="1"/>
  <c r="AC20"/>
  <c r="AB20"/>
  <c r="AD20" s="1"/>
  <c r="AC19"/>
  <c r="AB19"/>
  <c r="AD19" s="1"/>
  <c r="AC18"/>
  <c r="AB18"/>
  <c r="AD18" s="1"/>
  <c r="AC17"/>
  <c r="AB17"/>
  <c r="AD17" s="1"/>
  <c r="AC16"/>
  <c r="AB16"/>
  <c r="AD16" s="1"/>
  <c r="AC15"/>
  <c r="AB15"/>
  <c r="AD15" s="1"/>
  <c r="AC14"/>
  <c r="AB14"/>
  <c r="AD14" s="1"/>
  <c r="AC13"/>
  <c r="AB13"/>
  <c r="AD13" s="1"/>
  <c r="AC12"/>
  <c r="AB12"/>
  <c r="AD12" s="1"/>
  <c r="AC11"/>
  <c r="AB11"/>
  <c r="AD11" s="1"/>
  <c r="AC10"/>
  <c r="AB10"/>
  <c r="AD10" s="1"/>
  <c r="AC9"/>
  <c r="AB9"/>
  <c r="AD9" s="1"/>
  <c r="AC8"/>
  <c r="AB8"/>
  <c r="AD8" s="1"/>
  <c r="AC7"/>
  <c r="AB7"/>
  <c r="AD7" s="1"/>
  <c r="AC6"/>
  <c r="AB6"/>
  <c r="AD6" s="1"/>
  <c r="AC5"/>
  <c r="AB5"/>
  <c r="AD5" s="1"/>
  <c r="AC4"/>
  <c r="AB4"/>
  <c r="AD4" s="1"/>
  <c r="AD29" l="1"/>
  <c r="AC29"/>
  <c r="AB29"/>
  <c r="AC61" i="25" l="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AE60"/>
  <c r="AD60"/>
  <c r="AF60" s="1"/>
  <c r="AE59"/>
  <c r="AD59"/>
  <c r="AF59" s="1"/>
  <c r="AE58"/>
  <c r="AD58"/>
  <c r="AF58" s="1"/>
  <c r="AE57"/>
  <c r="AD57"/>
  <c r="AF57" s="1"/>
  <c r="AE56"/>
  <c r="AD56"/>
  <c r="AF56" s="1"/>
  <c r="AE55"/>
  <c r="AD55"/>
  <c r="AF55" s="1"/>
  <c r="AE54"/>
  <c r="AD54"/>
  <c r="AE53"/>
  <c r="AD53"/>
  <c r="AE52"/>
  <c r="AD52"/>
  <c r="AE51"/>
  <c r="AD51"/>
  <c r="AF51" s="1"/>
  <c r="AE50"/>
  <c r="AD50"/>
  <c r="AF50" s="1"/>
  <c r="AE49"/>
  <c r="AD49"/>
  <c r="AF49" s="1"/>
  <c r="AE48"/>
  <c r="AD48"/>
  <c r="AF48" s="1"/>
  <c r="AE47"/>
  <c r="AD47"/>
  <c r="AF47" s="1"/>
  <c r="AE46"/>
  <c r="AD46"/>
  <c r="AE45"/>
  <c r="AD45"/>
  <c r="AE44"/>
  <c r="AD44"/>
  <c r="AE43"/>
  <c r="AD43"/>
  <c r="AF43" s="1"/>
  <c r="AE42"/>
  <c r="AD42"/>
  <c r="AF42" s="1"/>
  <c r="AE41"/>
  <c r="AD41"/>
  <c r="AF41" s="1"/>
  <c r="AE40"/>
  <c r="AD40"/>
  <c r="AF40" s="1"/>
  <c r="AE39"/>
  <c r="AF39" s="1"/>
  <c r="AD39"/>
  <c r="AE38"/>
  <c r="AD38"/>
  <c r="AE37"/>
  <c r="AD37"/>
  <c r="AE36"/>
  <c r="AD36"/>
  <c r="AE35"/>
  <c r="AD35"/>
  <c r="AF35" s="1"/>
  <c r="AE34"/>
  <c r="AD34"/>
  <c r="AF34" s="1"/>
  <c r="AE33"/>
  <c r="AD33"/>
  <c r="AF33" s="1"/>
  <c r="AE32"/>
  <c r="AD32"/>
  <c r="AF32" s="1"/>
  <c r="AE31"/>
  <c r="AD31"/>
  <c r="AE30"/>
  <c r="AD30"/>
  <c r="AF30" s="1"/>
  <c r="AE29"/>
  <c r="AD29"/>
  <c r="AF29" s="1"/>
  <c r="AE28"/>
  <c r="AD28"/>
  <c r="AF28" s="1"/>
  <c r="AE27"/>
  <c r="AD27"/>
  <c r="AF27" s="1"/>
  <c r="AE26"/>
  <c r="AD26"/>
  <c r="AE25"/>
  <c r="AD25"/>
  <c r="AE24"/>
  <c r="AD24"/>
  <c r="AE23"/>
  <c r="AD23"/>
  <c r="AF23" s="1"/>
  <c r="AE22"/>
  <c r="AD22"/>
  <c r="AF22" s="1"/>
  <c r="AE21"/>
  <c r="AD21"/>
  <c r="AF21" s="1"/>
  <c r="AE20"/>
  <c r="AD20"/>
  <c r="AF20" s="1"/>
  <c r="AE19"/>
  <c r="AF19" s="1"/>
  <c r="AD19"/>
  <c r="AE18"/>
  <c r="AD18"/>
  <c r="AE17"/>
  <c r="AD17"/>
  <c r="AE16"/>
  <c r="AD16"/>
  <c r="AE15"/>
  <c r="AD15"/>
  <c r="AF15" s="1"/>
  <c r="AE14"/>
  <c r="AD14"/>
  <c r="AF14" s="1"/>
  <c r="AE13"/>
  <c r="AD13"/>
  <c r="AF13" s="1"/>
  <c r="AE12"/>
  <c r="AD12"/>
  <c r="AF12" s="1"/>
  <c r="AE11"/>
  <c r="AD11"/>
  <c r="AF11" s="1"/>
  <c r="AE10"/>
  <c r="AD10"/>
  <c r="AE9"/>
  <c r="AD9"/>
  <c r="AE8"/>
  <c r="AD8"/>
  <c r="AE7"/>
  <c r="AD7"/>
  <c r="AF7" s="1"/>
  <c r="AE6"/>
  <c r="AD6"/>
  <c r="AE5"/>
  <c r="AD5"/>
  <c r="AF5" s="1"/>
  <c r="AE4"/>
  <c r="AD4"/>
  <c r="AD61" l="1"/>
  <c r="AE61"/>
  <c r="AF6"/>
  <c r="AF8"/>
  <c r="AF10"/>
  <c r="AF17"/>
  <c r="AF24"/>
  <c r="AF26"/>
  <c r="AF31"/>
  <c r="AF37"/>
  <c r="AF44"/>
  <c r="AF46"/>
  <c r="AF53"/>
  <c r="AF9"/>
  <c r="AF16"/>
  <c r="AF18"/>
  <c r="AF25"/>
  <c r="AF36"/>
  <c r="AF38"/>
  <c r="AF45"/>
  <c r="AF52"/>
  <c r="AF54"/>
  <c r="AF4"/>
  <c r="AF61" s="1"/>
  <c r="AC66" i="24" l="1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AE65"/>
  <c r="AD65"/>
  <c r="AF65" s="1"/>
  <c r="AE64"/>
  <c r="AD64"/>
  <c r="AF64" s="1"/>
  <c r="AE63"/>
  <c r="AD63"/>
  <c r="AF63" s="1"/>
  <c r="AE62"/>
  <c r="AD62"/>
  <c r="AF62" s="1"/>
  <c r="AE61"/>
  <c r="AD61"/>
  <c r="AF61" s="1"/>
  <c r="AE60"/>
  <c r="AF60" s="1"/>
  <c r="AD60"/>
  <c r="AE59"/>
  <c r="AD59"/>
  <c r="AE58"/>
  <c r="AD58"/>
  <c r="AE57"/>
  <c r="AD57"/>
  <c r="AF57" s="1"/>
  <c r="AE56"/>
  <c r="AD56"/>
  <c r="AE55"/>
  <c r="AD55"/>
  <c r="AF55" s="1"/>
  <c r="AE54"/>
  <c r="AD54"/>
  <c r="AF54" s="1"/>
  <c r="AE53"/>
  <c r="AD53"/>
  <c r="AF53" s="1"/>
  <c r="AE52"/>
  <c r="AF52" s="1"/>
  <c r="AD52"/>
  <c r="AE51"/>
  <c r="AD51"/>
  <c r="AE50"/>
  <c r="AD50"/>
  <c r="AF49"/>
  <c r="AE49"/>
  <c r="AD49"/>
  <c r="AE48"/>
  <c r="AD48"/>
  <c r="AE47"/>
  <c r="AD47"/>
  <c r="AF47" s="1"/>
  <c r="AE46"/>
  <c r="AD46"/>
  <c r="AF46" s="1"/>
  <c r="AE45"/>
  <c r="AD45"/>
  <c r="AF45" s="1"/>
  <c r="AE44"/>
  <c r="AF44" s="1"/>
  <c r="AD44"/>
  <c r="AE43"/>
  <c r="AD43"/>
  <c r="AE42"/>
  <c r="AD42"/>
  <c r="AE41"/>
  <c r="AD41"/>
  <c r="AF41" s="1"/>
  <c r="AE40"/>
  <c r="AD40"/>
  <c r="AE39"/>
  <c r="AD39"/>
  <c r="AF39" s="1"/>
  <c r="AE38"/>
  <c r="AD38"/>
  <c r="AF38" s="1"/>
  <c r="AE37"/>
  <c r="AF37" s="1"/>
  <c r="AD37"/>
  <c r="AE36"/>
  <c r="AF36" s="1"/>
  <c r="AD36"/>
  <c r="AE35"/>
  <c r="AD35"/>
  <c r="AE34"/>
  <c r="AD34"/>
  <c r="AE33"/>
  <c r="AD33"/>
  <c r="AF33" s="1"/>
  <c r="AE32"/>
  <c r="AD32"/>
  <c r="AE31"/>
  <c r="AD31"/>
  <c r="AF31" s="1"/>
  <c r="AE30"/>
  <c r="AD30"/>
  <c r="AF30" s="1"/>
  <c r="AE29"/>
  <c r="AD29"/>
  <c r="AF29" s="1"/>
  <c r="AE28"/>
  <c r="AD28"/>
  <c r="AE27"/>
  <c r="AD27"/>
  <c r="AE26"/>
  <c r="AD26"/>
  <c r="AE25"/>
  <c r="AD25"/>
  <c r="AF25" s="1"/>
  <c r="AE24"/>
  <c r="AD24"/>
  <c r="AF24" s="1"/>
  <c r="AE23"/>
  <c r="AD23"/>
  <c r="AF23" s="1"/>
  <c r="AE22"/>
  <c r="AD22"/>
  <c r="AF22" s="1"/>
  <c r="AE21"/>
  <c r="AF21" s="1"/>
  <c r="AD21"/>
  <c r="AE20"/>
  <c r="AD20"/>
  <c r="AE19"/>
  <c r="AD19"/>
  <c r="AE18"/>
  <c r="AD18"/>
  <c r="AE17"/>
  <c r="AD17"/>
  <c r="AF17" s="1"/>
  <c r="AE16"/>
  <c r="AD16"/>
  <c r="AF16" s="1"/>
  <c r="AE15"/>
  <c r="AD15"/>
  <c r="AF15" s="1"/>
  <c r="AE14"/>
  <c r="AD14"/>
  <c r="AF14" s="1"/>
  <c r="AE13"/>
  <c r="AD13"/>
  <c r="AF13" s="1"/>
  <c r="AE12"/>
  <c r="AD12"/>
  <c r="AE11"/>
  <c r="AD11"/>
  <c r="AE10"/>
  <c r="AD10"/>
  <c r="AE9"/>
  <c r="AD9"/>
  <c r="AF9" s="1"/>
  <c r="AE8"/>
  <c r="AD8"/>
  <c r="AF8" s="1"/>
  <c r="AE7"/>
  <c r="AD7"/>
  <c r="AF7" s="1"/>
  <c r="AE6"/>
  <c r="AD6"/>
  <c r="AF6" s="1"/>
  <c r="AE5"/>
  <c r="AF5" s="1"/>
  <c r="AD5"/>
  <c r="AE4"/>
  <c r="AD4"/>
  <c r="AE66" l="1"/>
  <c r="AF10"/>
  <c r="AF12"/>
  <c r="AF19"/>
  <c r="AF26"/>
  <c r="AF28"/>
  <c r="AF35"/>
  <c r="AF40"/>
  <c r="AF42"/>
  <c r="AF51"/>
  <c r="AF56"/>
  <c r="AF58"/>
  <c r="AD66"/>
  <c r="AF11"/>
  <c r="AF18"/>
  <c r="AF20"/>
  <c r="AF27"/>
  <c r="AF32"/>
  <c r="AF34"/>
  <c r="AF43"/>
  <c r="AF48"/>
  <c r="AF50"/>
  <c r="AF59"/>
  <c r="AF4"/>
  <c r="AF66" s="1"/>
  <c r="AC77" i="23" l="1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AE76"/>
  <c r="AD76"/>
  <c r="AF76" s="1"/>
  <c r="AE75"/>
  <c r="AD75"/>
  <c r="AF75" s="1"/>
  <c r="AE74"/>
  <c r="AD74"/>
  <c r="AF74" s="1"/>
  <c r="AE73"/>
  <c r="AD73"/>
  <c r="AF73" s="1"/>
  <c r="AE72"/>
  <c r="AD72"/>
  <c r="AE71"/>
  <c r="AD71"/>
  <c r="AF71" s="1"/>
  <c r="AE70"/>
  <c r="AD70"/>
  <c r="AF70" s="1"/>
  <c r="AE69"/>
  <c r="AD69"/>
  <c r="AF69" s="1"/>
  <c r="AE68"/>
  <c r="AD68"/>
  <c r="AE67"/>
  <c r="AD67"/>
  <c r="AF67" s="1"/>
  <c r="AE66"/>
  <c r="AD66"/>
  <c r="AF66" s="1"/>
  <c r="AE65"/>
  <c r="AD65"/>
  <c r="AF65" s="1"/>
  <c r="AE64"/>
  <c r="AD64"/>
  <c r="AE63"/>
  <c r="AD63"/>
  <c r="AF63" s="1"/>
  <c r="AE62"/>
  <c r="AD62"/>
  <c r="AF62" s="1"/>
  <c r="AE61"/>
  <c r="AD61"/>
  <c r="AF61" s="1"/>
  <c r="AE60"/>
  <c r="AD60"/>
  <c r="AE59"/>
  <c r="AD59"/>
  <c r="AF59" s="1"/>
  <c r="AE58"/>
  <c r="AD58"/>
  <c r="AF58" s="1"/>
  <c r="AE57"/>
  <c r="AD57"/>
  <c r="AF57" s="1"/>
  <c r="AE56"/>
  <c r="AD56"/>
  <c r="AF56" s="1"/>
  <c r="AE55"/>
  <c r="AD55"/>
  <c r="AE54"/>
  <c r="AD54"/>
  <c r="AE53"/>
  <c r="AD53"/>
  <c r="AE52"/>
  <c r="AD52"/>
  <c r="AF52" s="1"/>
  <c r="AE51"/>
  <c r="AD51"/>
  <c r="AE50"/>
  <c r="AD50"/>
  <c r="AF50" s="1"/>
  <c r="AE49"/>
  <c r="AD49"/>
  <c r="AF49" s="1"/>
  <c r="AE48"/>
  <c r="AF48" s="1"/>
  <c r="AD48"/>
  <c r="AE47"/>
  <c r="AF47" s="1"/>
  <c r="AD47"/>
  <c r="AE46"/>
  <c r="AD46"/>
  <c r="AE45"/>
  <c r="AD45"/>
  <c r="AF44"/>
  <c r="AE44"/>
  <c r="AD44"/>
  <c r="AE43"/>
  <c r="AD43"/>
  <c r="AE42"/>
  <c r="AD42"/>
  <c r="AF42" s="1"/>
  <c r="AE41"/>
  <c r="AD41"/>
  <c r="AF41" s="1"/>
  <c r="AE40"/>
  <c r="AD40"/>
  <c r="AF40" s="1"/>
  <c r="AE39"/>
  <c r="AF39" s="1"/>
  <c r="AD39"/>
  <c r="AE38"/>
  <c r="AD38"/>
  <c r="AE37"/>
  <c r="AD37"/>
  <c r="AE36"/>
  <c r="AD36"/>
  <c r="AF36" s="1"/>
  <c r="AE35"/>
  <c r="AD35"/>
  <c r="AE34"/>
  <c r="AD34"/>
  <c r="AF34" s="1"/>
  <c r="AE33"/>
  <c r="AD33"/>
  <c r="AF33" s="1"/>
  <c r="AE32"/>
  <c r="AF32" s="1"/>
  <c r="AD32"/>
  <c r="AE31"/>
  <c r="AF31" s="1"/>
  <c r="AD31"/>
  <c r="AE30"/>
  <c r="AD30"/>
  <c r="AE29"/>
  <c r="AD29"/>
  <c r="AF28"/>
  <c r="AE28"/>
  <c r="AD28"/>
  <c r="AE27"/>
  <c r="AD27"/>
  <c r="AE26"/>
  <c r="AD26"/>
  <c r="AF26" s="1"/>
  <c r="AE25"/>
  <c r="AD25"/>
  <c r="AF25" s="1"/>
  <c r="AE24"/>
  <c r="AD24"/>
  <c r="AF24" s="1"/>
  <c r="AE23"/>
  <c r="AF23" s="1"/>
  <c r="AD23"/>
  <c r="AE22"/>
  <c r="AD22"/>
  <c r="AE21"/>
  <c r="AD21"/>
  <c r="AE20"/>
  <c r="AD20"/>
  <c r="AF20" s="1"/>
  <c r="AE19"/>
  <c r="AD19"/>
  <c r="AE18"/>
  <c r="AD18"/>
  <c r="AF18" s="1"/>
  <c r="AE17"/>
  <c r="AD17"/>
  <c r="AF17" s="1"/>
  <c r="AE16"/>
  <c r="AF16" s="1"/>
  <c r="AD16"/>
  <c r="AE15"/>
  <c r="AF15" s="1"/>
  <c r="AD15"/>
  <c r="AE14"/>
  <c r="AD14"/>
  <c r="AE13"/>
  <c r="AD13"/>
  <c r="AF12"/>
  <c r="AE12"/>
  <c r="AD12"/>
  <c r="AE11"/>
  <c r="AD11"/>
  <c r="AE10"/>
  <c r="AD10"/>
  <c r="AF10" s="1"/>
  <c r="AE9"/>
  <c r="AD9"/>
  <c r="AF9" s="1"/>
  <c r="AE8"/>
  <c r="AD8"/>
  <c r="AF8" s="1"/>
  <c r="AE7"/>
  <c r="AF7" s="1"/>
  <c r="AD7"/>
  <c r="AE6"/>
  <c r="AD6"/>
  <c r="AE5"/>
  <c r="AD5"/>
  <c r="AE4"/>
  <c r="AD4"/>
  <c r="AD77" s="1"/>
  <c r="AF4" l="1"/>
  <c r="AF5"/>
  <c r="AF14"/>
  <c r="AF19"/>
  <c r="AF21"/>
  <c r="AF30"/>
  <c r="AF35"/>
  <c r="AF37"/>
  <c r="AF46"/>
  <c r="AF51"/>
  <c r="AF53"/>
  <c r="AF55"/>
  <c r="AF60"/>
  <c r="AF64"/>
  <c r="AF68"/>
  <c r="AF72"/>
  <c r="AE77"/>
  <c r="AF6"/>
  <c r="AF11"/>
  <c r="AF13"/>
  <c r="AF22"/>
  <c r="AF27"/>
  <c r="AF29"/>
  <c r="AF38"/>
  <c r="AF43"/>
  <c r="AF45"/>
  <c r="AF54"/>
  <c r="AF77"/>
  <c r="AC82" i="22" l="1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AE81"/>
  <c r="AD81"/>
  <c r="AF81" s="1"/>
  <c r="AE80"/>
  <c r="AD80"/>
  <c r="AF80" s="1"/>
  <c r="AE79"/>
  <c r="AD79"/>
  <c r="AF79" s="1"/>
  <c r="AE78"/>
  <c r="AD78"/>
  <c r="AF78" s="1"/>
  <c r="AE77"/>
  <c r="AD77"/>
  <c r="AF77" s="1"/>
  <c r="AE76"/>
  <c r="AD76"/>
  <c r="AF76" s="1"/>
  <c r="AE75"/>
  <c r="AD75"/>
  <c r="AE74"/>
  <c r="AD74"/>
  <c r="AE73"/>
  <c r="AF73" s="1"/>
  <c r="AD73"/>
  <c r="AE72"/>
  <c r="AD72"/>
  <c r="AF72" s="1"/>
  <c r="AE71"/>
  <c r="AD71"/>
  <c r="AF71" s="1"/>
  <c r="AE70"/>
  <c r="AD70"/>
  <c r="AF70" s="1"/>
  <c r="AE69"/>
  <c r="AD69"/>
  <c r="AF69" s="1"/>
  <c r="AE68"/>
  <c r="AD68"/>
  <c r="AF68" s="1"/>
  <c r="AE67"/>
  <c r="AD67"/>
  <c r="AF67" s="1"/>
  <c r="AE66"/>
  <c r="AD66"/>
  <c r="AF66" s="1"/>
  <c r="AE65"/>
  <c r="AD65"/>
  <c r="AF65" s="1"/>
  <c r="AE64"/>
  <c r="AF64" s="1"/>
  <c r="AD64"/>
  <c r="AE63"/>
  <c r="AD63"/>
  <c r="AE62"/>
  <c r="AD62"/>
  <c r="AE61"/>
  <c r="AD61"/>
  <c r="AF61" s="1"/>
  <c r="AE60"/>
  <c r="AD60"/>
  <c r="AF60" s="1"/>
  <c r="AE59"/>
  <c r="AD59"/>
  <c r="AF59" s="1"/>
  <c r="AE58"/>
  <c r="AD58"/>
  <c r="AF58" s="1"/>
  <c r="AE57"/>
  <c r="AD57"/>
  <c r="AE56"/>
  <c r="AD56"/>
  <c r="AF56" s="1"/>
  <c r="AE55"/>
  <c r="AD55"/>
  <c r="AF55" s="1"/>
  <c r="AE54"/>
  <c r="AD54"/>
  <c r="AF54" s="1"/>
  <c r="AE53"/>
  <c r="AD53"/>
  <c r="AE52"/>
  <c r="AD52"/>
  <c r="AF52" s="1"/>
  <c r="AE51"/>
  <c r="AD51"/>
  <c r="AF51" s="1"/>
  <c r="AE50"/>
  <c r="AD50"/>
  <c r="AF50" s="1"/>
  <c r="AE49"/>
  <c r="AD49"/>
  <c r="AF49" s="1"/>
  <c r="AE48"/>
  <c r="AD48"/>
  <c r="AE47"/>
  <c r="AD47"/>
  <c r="AE46"/>
  <c r="AD46"/>
  <c r="AE45"/>
  <c r="AF45" s="1"/>
  <c r="AD45"/>
  <c r="AE44"/>
  <c r="AD44"/>
  <c r="AE43"/>
  <c r="AD43"/>
  <c r="AE42"/>
  <c r="AD42"/>
  <c r="AE41"/>
  <c r="AD41"/>
  <c r="AF41" s="1"/>
  <c r="AE40"/>
  <c r="AD40"/>
  <c r="AF40" s="1"/>
  <c r="AE39"/>
  <c r="AD39"/>
  <c r="AF39" s="1"/>
  <c r="AE38"/>
  <c r="AD38"/>
  <c r="AF38" s="1"/>
  <c r="AE37"/>
  <c r="AD37"/>
  <c r="AF37" s="1"/>
  <c r="AE36"/>
  <c r="AD36"/>
  <c r="AE35"/>
  <c r="AD35"/>
  <c r="AE34"/>
  <c r="AD34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E27"/>
  <c r="AD27"/>
  <c r="AE26"/>
  <c r="AD26"/>
  <c r="AE25"/>
  <c r="AD25"/>
  <c r="AF25" s="1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F17" s="1"/>
  <c r="AE16"/>
  <c r="AD16"/>
  <c r="AE15"/>
  <c r="AD15"/>
  <c r="AE14"/>
  <c r="AD14"/>
  <c r="AE13"/>
  <c r="AD13"/>
  <c r="AF13" s="1"/>
  <c r="AE12"/>
  <c r="AD12"/>
  <c r="AF12" s="1"/>
  <c r="AE11"/>
  <c r="AD11"/>
  <c r="AF11" s="1"/>
  <c r="AE10"/>
  <c r="AD10"/>
  <c r="AF10" s="1"/>
  <c r="AE9"/>
  <c r="AD9"/>
  <c r="AF9" s="1"/>
  <c r="AE8"/>
  <c r="AD8"/>
  <c r="AE7"/>
  <c r="AD7"/>
  <c r="AE6"/>
  <c r="AD6"/>
  <c r="AE5"/>
  <c r="AD5"/>
  <c r="AF5" s="1"/>
  <c r="AE4"/>
  <c r="AD4"/>
  <c r="AD82" s="1"/>
  <c r="AF7" l="1"/>
  <c r="AF14"/>
  <c r="AF16"/>
  <c r="AF21"/>
  <c r="AF27"/>
  <c r="AF34"/>
  <c r="AF36"/>
  <c r="AF43"/>
  <c r="AF47"/>
  <c r="AF62"/>
  <c r="AF74"/>
  <c r="AE82"/>
  <c r="AF6"/>
  <c r="AF8"/>
  <c r="AF15"/>
  <c r="AF26"/>
  <c r="AF28"/>
  <c r="AF35"/>
  <c r="AF42"/>
  <c r="AF44"/>
  <c r="AF46"/>
  <c r="AF48"/>
  <c r="AF53"/>
  <c r="AF57"/>
  <c r="AF63"/>
  <c r="AF75"/>
  <c r="AF4"/>
  <c r="AF82" s="1"/>
  <c r="AC30" i="21" l="1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E29"/>
  <c r="AF29" s="1"/>
  <c r="AD29"/>
  <c r="AE28"/>
  <c r="AD28"/>
  <c r="AF28" s="1"/>
  <c r="AE27"/>
  <c r="AD27"/>
  <c r="AE26"/>
  <c r="AD26"/>
  <c r="AF26" s="1"/>
  <c r="AE25"/>
  <c r="AF25" s="1"/>
  <c r="AD25"/>
  <c r="AE24"/>
  <c r="AD24"/>
  <c r="AF24" s="1"/>
  <c r="AE23"/>
  <c r="AD23"/>
  <c r="AE22"/>
  <c r="AD22"/>
  <c r="AF22" s="1"/>
  <c r="AE21"/>
  <c r="AD21"/>
  <c r="AE20"/>
  <c r="AD20"/>
  <c r="AF20" s="1"/>
  <c r="AE19"/>
  <c r="AD19"/>
  <c r="AF19" s="1"/>
  <c r="AE18"/>
  <c r="AF18" s="1"/>
  <c r="AD18"/>
  <c r="AE17"/>
  <c r="AD17"/>
  <c r="AE16"/>
  <c r="AD16"/>
  <c r="AE15"/>
  <c r="AD15"/>
  <c r="AF15" s="1"/>
  <c r="AE14"/>
  <c r="AD14"/>
  <c r="AF14" s="1"/>
  <c r="AE13"/>
  <c r="AF13" s="1"/>
  <c r="AD13"/>
  <c r="AE12"/>
  <c r="AD12"/>
  <c r="AF12" s="1"/>
  <c r="AE11"/>
  <c r="AD11"/>
  <c r="AE10"/>
  <c r="AD10"/>
  <c r="AF10" s="1"/>
  <c r="AE9"/>
  <c r="AF9" s="1"/>
  <c r="AD9"/>
  <c r="AE8"/>
  <c r="AD8"/>
  <c r="AF8" s="1"/>
  <c r="AE7"/>
  <c r="AD7"/>
  <c r="AE6"/>
  <c r="AD6"/>
  <c r="AF6" s="1"/>
  <c r="AE5"/>
  <c r="AD5"/>
  <c r="AE4"/>
  <c r="AE30" s="1"/>
  <c r="AD4"/>
  <c r="AD30" s="1"/>
  <c r="AF11" l="1"/>
  <c r="AF27"/>
  <c r="AF17"/>
  <c r="AF5"/>
  <c r="AF7"/>
  <c r="AF16"/>
  <c r="AF21"/>
  <c r="AF23"/>
  <c r="AF4"/>
  <c r="AF30" l="1"/>
  <c r="AC88" i="20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AE87"/>
  <c r="AD87"/>
  <c r="AE86"/>
  <c r="AD86"/>
  <c r="AE85"/>
  <c r="AD85"/>
  <c r="AE84"/>
  <c r="AD84"/>
  <c r="AF84" s="1"/>
  <c r="AE83"/>
  <c r="AD83"/>
  <c r="AE82"/>
  <c r="AD82"/>
  <c r="AF82" s="1"/>
  <c r="AE81"/>
  <c r="AD81"/>
  <c r="AE80"/>
  <c r="AD80"/>
  <c r="AF80" s="1"/>
  <c r="AE79"/>
  <c r="AD79"/>
  <c r="AE78"/>
  <c r="AD78"/>
  <c r="AF78" s="1"/>
  <c r="AE77"/>
  <c r="AF77" s="1"/>
  <c r="AD77"/>
  <c r="AE76"/>
  <c r="AD76"/>
  <c r="AF76" s="1"/>
  <c r="AE75"/>
  <c r="AD75"/>
  <c r="AE74"/>
  <c r="AD74"/>
  <c r="AF74" s="1"/>
  <c r="AE73"/>
  <c r="AF73" s="1"/>
  <c r="AD73"/>
  <c r="AE72"/>
  <c r="AD72"/>
  <c r="AF72" s="1"/>
  <c r="AE71"/>
  <c r="AD71"/>
  <c r="AE70"/>
  <c r="AD70"/>
  <c r="AF70" s="1"/>
  <c r="AE69"/>
  <c r="AF69" s="1"/>
  <c r="AD69"/>
  <c r="AE68"/>
  <c r="AD68"/>
  <c r="AF68" s="1"/>
  <c r="AE67"/>
  <c r="AD67"/>
  <c r="AE66"/>
  <c r="AD66"/>
  <c r="AF66" s="1"/>
  <c r="AF65"/>
  <c r="AE65"/>
  <c r="AD65"/>
  <c r="AE64"/>
  <c r="AD64"/>
  <c r="AE63"/>
  <c r="AD63"/>
  <c r="AF63" s="1"/>
  <c r="AE62"/>
  <c r="AD62"/>
  <c r="AE61"/>
  <c r="AD61"/>
  <c r="AF61" s="1"/>
  <c r="AE60"/>
  <c r="AD60"/>
  <c r="AE59"/>
  <c r="AD59"/>
  <c r="AF59" s="1"/>
  <c r="AE58"/>
  <c r="AD58"/>
  <c r="AE57"/>
  <c r="AD57"/>
  <c r="AF57" s="1"/>
  <c r="AE56"/>
  <c r="AD56"/>
  <c r="AF56" s="1"/>
  <c r="AE55"/>
  <c r="AD55"/>
  <c r="AE54"/>
  <c r="AD54"/>
  <c r="AF54" s="1"/>
  <c r="AF53"/>
  <c r="AE53"/>
  <c r="AD53"/>
  <c r="AE52"/>
  <c r="AD52"/>
  <c r="AF52" s="1"/>
  <c r="AE51"/>
  <c r="AD51"/>
  <c r="AE50"/>
  <c r="AD50"/>
  <c r="AF50" s="1"/>
  <c r="AF49"/>
  <c r="AE49"/>
  <c r="AD49"/>
  <c r="AE48"/>
  <c r="AD48"/>
  <c r="AE47"/>
  <c r="AD47"/>
  <c r="AF47" s="1"/>
  <c r="AE46"/>
  <c r="AD46"/>
  <c r="AE45"/>
  <c r="AD45"/>
  <c r="AF45" s="1"/>
  <c r="AE44"/>
  <c r="AF44" s="1"/>
  <c r="AD44"/>
  <c r="AE43"/>
  <c r="AD43"/>
  <c r="AF43" s="1"/>
  <c r="AE42"/>
  <c r="AD42"/>
  <c r="AE41"/>
  <c r="AD41"/>
  <c r="AF41" s="1"/>
  <c r="AE40"/>
  <c r="AD40"/>
  <c r="AE39"/>
  <c r="AD39"/>
  <c r="AE38"/>
  <c r="AD38"/>
  <c r="AF38" s="1"/>
  <c r="AF37"/>
  <c r="AE37"/>
  <c r="AD37"/>
  <c r="AE36"/>
  <c r="AD36"/>
  <c r="AE35"/>
  <c r="AD35"/>
  <c r="AE34"/>
  <c r="AD34"/>
  <c r="AF34" s="1"/>
  <c r="AF33"/>
  <c r="AE33"/>
  <c r="AD33"/>
  <c r="AE32"/>
  <c r="AF32" s="1"/>
  <c r="AD32"/>
  <c r="AE31"/>
  <c r="AD31"/>
  <c r="AF31" s="1"/>
  <c r="AE30"/>
  <c r="AD30"/>
  <c r="AE29"/>
  <c r="AD29"/>
  <c r="AF29" s="1"/>
  <c r="AE28"/>
  <c r="AF28" s="1"/>
  <c r="AD28"/>
  <c r="AE27"/>
  <c r="AD27"/>
  <c r="AF27" s="1"/>
  <c r="AE26"/>
  <c r="AD26"/>
  <c r="AE25"/>
  <c r="AD25"/>
  <c r="AF25" s="1"/>
  <c r="AE24"/>
  <c r="AD24"/>
  <c r="AE23"/>
  <c r="AD23"/>
  <c r="AE22"/>
  <c r="AD22"/>
  <c r="AF22" s="1"/>
  <c r="AE21"/>
  <c r="AF21" s="1"/>
  <c r="AD21"/>
  <c r="AE20"/>
  <c r="AD20"/>
  <c r="AE19"/>
  <c r="AD19"/>
  <c r="AE18"/>
  <c r="AD18"/>
  <c r="AF18" s="1"/>
  <c r="AF17"/>
  <c r="AE17"/>
  <c r="AD17"/>
  <c r="AE16"/>
  <c r="AF16" s="1"/>
  <c r="AD16"/>
  <c r="AE15"/>
  <c r="AD15"/>
  <c r="AF15" s="1"/>
  <c r="AE14"/>
  <c r="AD14"/>
  <c r="AE13"/>
  <c r="AD13"/>
  <c r="AF13" s="1"/>
  <c r="AE12"/>
  <c r="AF12" s="1"/>
  <c r="AD12"/>
  <c r="AE11"/>
  <c r="AD11"/>
  <c r="AF11" s="1"/>
  <c r="AE10"/>
  <c r="AD10"/>
  <c r="AE9"/>
  <c r="AD9"/>
  <c r="AF9" s="1"/>
  <c r="AE8"/>
  <c r="AD8"/>
  <c r="AE7"/>
  <c r="AD7"/>
  <c r="AF7" s="1"/>
  <c r="AE6"/>
  <c r="AD6"/>
  <c r="AF6" s="1"/>
  <c r="AE5"/>
  <c r="AF5" s="1"/>
  <c r="AD5"/>
  <c r="AE4"/>
  <c r="AD4"/>
  <c r="AD88" s="1"/>
  <c r="AF14" l="1"/>
  <c r="AF23"/>
  <c r="AF30"/>
  <c r="AF39"/>
  <c r="AF46"/>
  <c r="AF48"/>
  <c r="AF55"/>
  <c r="AF62"/>
  <c r="AF64"/>
  <c r="AF86"/>
  <c r="AF20"/>
  <c r="AF36"/>
  <c r="AE88"/>
  <c r="AF4"/>
  <c r="AF8"/>
  <c r="AF10"/>
  <c r="AF19"/>
  <c r="AF24"/>
  <c r="AF26"/>
  <c r="AF35"/>
  <c r="AF40"/>
  <c r="AF42"/>
  <c r="AF51"/>
  <c r="AF58"/>
  <c r="AF60"/>
  <c r="AF67"/>
  <c r="AF71"/>
  <c r="AF75"/>
  <c r="AF79"/>
  <c r="AF81"/>
  <c r="AF83"/>
  <c r="AF85"/>
  <c r="AF87"/>
  <c r="AF88"/>
  <c r="AA41" i="19" l="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C40"/>
  <c r="AB40"/>
  <c r="AD40" s="1"/>
  <c r="AC39"/>
  <c r="AB39"/>
  <c r="AD39" s="1"/>
  <c r="AC38"/>
  <c r="AB38"/>
  <c r="AD38" s="1"/>
  <c r="AC37"/>
  <c r="AD37" s="1"/>
  <c r="AB37"/>
  <c r="AC36"/>
  <c r="AB36"/>
  <c r="AD36" s="1"/>
  <c r="AC35"/>
  <c r="AB35"/>
  <c r="AC34"/>
  <c r="AB34"/>
  <c r="AD34" s="1"/>
  <c r="AC33"/>
  <c r="AB33"/>
  <c r="AC32"/>
  <c r="AB32"/>
  <c r="AD32" s="1"/>
  <c r="AC31"/>
  <c r="AB31"/>
  <c r="AD31" s="1"/>
  <c r="AC30"/>
  <c r="AD30" s="1"/>
  <c r="AB30"/>
  <c r="AC29"/>
  <c r="AB29"/>
  <c r="AC28"/>
  <c r="AB28"/>
  <c r="AC27"/>
  <c r="AB27"/>
  <c r="AD27" s="1"/>
  <c r="AD26"/>
  <c r="AC26"/>
  <c r="AB26"/>
  <c r="AC25"/>
  <c r="AB25"/>
  <c r="AC24"/>
  <c r="AB24"/>
  <c r="AD24" s="1"/>
  <c r="AC23"/>
  <c r="AB23"/>
  <c r="AD23" s="1"/>
  <c r="AC22"/>
  <c r="AB22"/>
  <c r="AD22" s="1"/>
  <c r="AC21"/>
  <c r="AD21" s="1"/>
  <c r="AB21"/>
  <c r="AC20"/>
  <c r="AB20"/>
  <c r="AD20" s="1"/>
  <c r="AC19"/>
  <c r="AB19"/>
  <c r="AC18"/>
  <c r="AB18"/>
  <c r="AD18" s="1"/>
  <c r="AC17"/>
  <c r="AB17"/>
  <c r="AC16"/>
  <c r="AB16"/>
  <c r="AD16" s="1"/>
  <c r="AC15"/>
  <c r="AB15"/>
  <c r="AD15" s="1"/>
  <c r="AC14"/>
  <c r="AD14" s="1"/>
  <c r="AB14"/>
  <c r="AC13"/>
  <c r="AB13"/>
  <c r="AC12"/>
  <c r="AB12"/>
  <c r="AC11"/>
  <c r="AB11"/>
  <c r="AD11" s="1"/>
  <c r="AC10"/>
  <c r="AB10"/>
  <c r="AD10" s="1"/>
  <c r="AC9"/>
  <c r="AD9" s="1"/>
  <c r="AB9"/>
  <c r="AC8"/>
  <c r="AB8"/>
  <c r="AD8" s="1"/>
  <c r="AC7"/>
  <c r="AB7"/>
  <c r="AD7" s="1"/>
  <c r="AC6"/>
  <c r="AB6"/>
  <c r="AD6" s="1"/>
  <c r="AC5"/>
  <c r="AD5" s="1"/>
  <c r="AB5"/>
  <c r="AC4"/>
  <c r="AB4"/>
  <c r="AD4" s="1"/>
  <c r="AD25" l="1"/>
  <c r="AD13"/>
  <c r="AD29"/>
  <c r="AC41"/>
  <c r="AD12"/>
  <c r="AD41" s="1"/>
  <c r="AD17"/>
  <c r="AD19"/>
  <c r="AD28"/>
  <c r="AD33"/>
  <c r="AD35"/>
  <c r="AB41"/>
  <c r="AC40" i="18" l="1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AE39"/>
  <c r="AD39"/>
  <c r="AF39" s="1"/>
  <c r="AE38"/>
  <c r="AF38" s="1"/>
  <c r="AD38"/>
  <c r="AE37"/>
  <c r="AD37"/>
  <c r="AE36"/>
  <c r="AD36"/>
  <c r="AE35"/>
  <c r="AD35"/>
  <c r="AF35" s="1"/>
  <c r="AE34"/>
  <c r="AD34"/>
  <c r="AE33"/>
  <c r="AD33"/>
  <c r="AF33" s="1"/>
  <c r="AE32"/>
  <c r="AD32"/>
  <c r="AF32" s="1"/>
  <c r="AE31"/>
  <c r="AF31" s="1"/>
  <c r="AD31"/>
  <c r="AE30"/>
  <c r="AF30" s="1"/>
  <c r="AD30"/>
  <c r="AE29"/>
  <c r="AD29"/>
  <c r="AE28"/>
  <c r="AD28"/>
  <c r="AE27"/>
  <c r="AD27"/>
  <c r="AF27" s="1"/>
  <c r="AE26"/>
  <c r="AD26"/>
  <c r="AE25"/>
  <c r="AD25"/>
  <c r="AF25" s="1"/>
  <c r="AE24"/>
  <c r="AD24"/>
  <c r="AF24" s="1"/>
  <c r="AE23"/>
  <c r="AD23"/>
  <c r="AF23" s="1"/>
  <c r="AE22"/>
  <c r="AF22" s="1"/>
  <c r="AD22"/>
  <c r="AE21"/>
  <c r="AD21"/>
  <c r="AE20"/>
  <c r="AD20"/>
  <c r="AE19"/>
  <c r="AD19"/>
  <c r="AF19" s="1"/>
  <c r="AE18"/>
  <c r="AD18"/>
  <c r="AE17"/>
  <c r="AD17"/>
  <c r="AF17" s="1"/>
  <c r="AE16"/>
  <c r="AD16"/>
  <c r="AF16" s="1"/>
  <c r="AE15"/>
  <c r="AF15" s="1"/>
  <c r="AD15"/>
  <c r="AE14"/>
  <c r="AF14" s="1"/>
  <c r="AD14"/>
  <c r="AE13"/>
  <c r="AD13"/>
  <c r="AE12"/>
  <c r="AD12"/>
  <c r="AE11"/>
  <c r="AD11"/>
  <c r="AF11" s="1"/>
  <c r="AE10"/>
  <c r="AD10"/>
  <c r="AE9"/>
  <c r="AD9"/>
  <c r="AF9" s="1"/>
  <c r="AE8"/>
  <c r="AD8"/>
  <c r="AF8" s="1"/>
  <c r="AE7"/>
  <c r="AD7"/>
  <c r="AF7" s="1"/>
  <c r="AE6"/>
  <c r="AD6"/>
  <c r="AE5"/>
  <c r="AD5"/>
  <c r="AE4"/>
  <c r="AD4"/>
  <c r="AD40" l="1"/>
  <c r="AF6"/>
  <c r="AF13"/>
  <c r="AF18"/>
  <c r="AF20"/>
  <c r="AF29"/>
  <c r="AF34"/>
  <c r="AF36"/>
  <c r="AE40"/>
  <c r="AF5"/>
  <c r="AF10"/>
  <c r="AF12"/>
  <c r="AF21"/>
  <c r="AF26"/>
  <c r="AF28"/>
  <c r="AF37"/>
  <c r="AF4"/>
  <c r="AF40" s="1"/>
  <c r="AC98" i="17" l="1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AE97"/>
  <c r="AD97"/>
  <c r="AF97" s="1"/>
  <c r="AE96"/>
  <c r="AD96"/>
  <c r="AE95"/>
  <c r="AD95"/>
  <c r="AF95" s="1"/>
  <c r="AE94"/>
  <c r="AD94"/>
  <c r="AE93"/>
  <c r="AD93"/>
  <c r="AF93" s="1"/>
  <c r="AE92"/>
  <c r="AD92"/>
  <c r="AE91"/>
  <c r="AD91"/>
  <c r="AF91" s="1"/>
  <c r="AE90"/>
  <c r="AD90"/>
  <c r="AF90" s="1"/>
  <c r="AE89"/>
  <c r="AF89" s="1"/>
  <c r="AD89"/>
  <c r="AE88"/>
  <c r="AD88"/>
  <c r="AE87"/>
  <c r="AD87"/>
  <c r="AE86"/>
  <c r="AD86"/>
  <c r="AF86" s="1"/>
  <c r="AF85"/>
  <c r="AE85"/>
  <c r="AD85"/>
  <c r="AE84"/>
  <c r="AD84"/>
  <c r="AE83"/>
  <c r="AD83"/>
  <c r="AF83" s="1"/>
  <c r="AE82"/>
  <c r="AD82"/>
  <c r="AF82" s="1"/>
  <c r="AE81"/>
  <c r="AD81"/>
  <c r="AF81" s="1"/>
  <c r="AE80"/>
  <c r="AF80" s="1"/>
  <c r="AD80"/>
  <c r="AE79"/>
  <c r="AD79"/>
  <c r="AF79" s="1"/>
  <c r="AE78"/>
  <c r="AD78"/>
  <c r="AE77"/>
  <c r="AD77"/>
  <c r="AF77" s="1"/>
  <c r="AE76"/>
  <c r="AD76"/>
  <c r="AE75"/>
  <c r="AD75"/>
  <c r="AF75" s="1"/>
  <c r="AE74"/>
  <c r="AD74"/>
  <c r="AF74" s="1"/>
  <c r="AE73"/>
  <c r="AF73" s="1"/>
  <c r="AD73"/>
  <c r="AE72"/>
  <c r="AD72"/>
  <c r="AE71"/>
  <c r="AD71"/>
  <c r="AE70"/>
  <c r="AD70"/>
  <c r="AF70" s="1"/>
  <c r="AF69"/>
  <c r="AE69"/>
  <c r="AD69"/>
  <c r="AE68"/>
  <c r="AD68"/>
  <c r="AE67"/>
  <c r="AD67"/>
  <c r="AF67" s="1"/>
  <c r="AE66"/>
  <c r="AD66"/>
  <c r="AF66" s="1"/>
  <c r="AE65"/>
  <c r="AD65"/>
  <c r="AF65" s="1"/>
  <c r="AE64"/>
  <c r="AF64" s="1"/>
  <c r="AD64"/>
  <c r="AE63"/>
  <c r="AD63"/>
  <c r="AF63" s="1"/>
  <c r="AE62"/>
  <c r="AD62"/>
  <c r="AE61"/>
  <c r="AD61"/>
  <c r="AF61" s="1"/>
  <c r="AE60"/>
  <c r="AD60"/>
  <c r="AE59"/>
  <c r="AD59"/>
  <c r="AF59" s="1"/>
  <c r="AE58"/>
  <c r="AD58"/>
  <c r="AF58" s="1"/>
  <c r="AE57"/>
  <c r="AF57" s="1"/>
  <c r="AD57"/>
  <c r="AE56"/>
  <c r="AD56"/>
  <c r="AE55"/>
  <c r="AD55"/>
  <c r="AE54"/>
  <c r="AD54"/>
  <c r="AF54" s="1"/>
  <c r="AF53"/>
  <c r="AE53"/>
  <c r="AD53"/>
  <c r="AE52"/>
  <c r="AD52"/>
  <c r="AE51"/>
  <c r="AD51"/>
  <c r="AF51" s="1"/>
  <c r="AE50"/>
  <c r="AD50"/>
  <c r="AF50" s="1"/>
  <c r="AE49"/>
  <c r="AD49"/>
  <c r="AF49" s="1"/>
  <c r="AE48"/>
  <c r="AF48" s="1"/>
  <c r="AD48"/>
  <c r="AE47"/>
  <c r="AD47"/>
  <c r="AF47" s="1"/>
  <c r="AE46"/>
  <c r="AD46"/>
  <c r="AE45"/>
  <c r="AD45"/>
  <c r="AF45" s="1"/>
  <c r="AE44"/>
  <c r="AD44"/>
  <c r="AE43"/>
  <c r="AD43"/>
  <c r="AF43" s="1"/>
  <c r="AE42"/>
  <c r="AD42"/>
  <c r="AF42" s="1"/>
  <c r="AE41"/>
  <c r="AF41" s="1"/>
  <c r="AD41"/>
  <c r="AE40"/>
  <c r="AD40"/>
  <c r="AE39"/>
  <c r="AD39"/>
  <c r="AE38"/>
  <c r="AD38"/>
  <c r="AF38" s="1"/>
  <c r="AF37"/>
  <c r="AE37"/>
  <c r="AD37"/>
  <c r="AE36"/>
  <c r="AD36"/>
  <c r="AE35"/>
  <c r="AD35"/>
  <c r="AF35" s="1"/>
  <c r="AE34"/>
  <c r="AD34"/>
  <c r="AF34" s="1"/>
  <c r="AE33"/>
  <c r="AD33"/>
  <c r="AF33" s="1"/>
  <c r="AE32"/>
  <c r="AF32" s="1"/>
  <c r="AD32"/>
  <c r="AE31"/>
  <c r="AD31"/>
  <c r="AF31" s="1"/>
  <c r="AE30"/>
  <c r="AD30"/>
  <c r="AE29"/>
  <c r="AD29"/>
  <c r="AF29" s="1"/>
  <c r="AE28"/>
  <c r="AD28"/>
  <c r="AE27"/>
  <c r="AD27"/>
  <c r="AF27" s="1"/>
  <c r="AE26"/>
  <c r="AD26"/>
  <c r="AF26" s="1"/>
  <c r="AE25"/>
  <c r="AF25" s="1"/>
  <c r="AD25"/>
  <c r="AE24"/>
  <c r="AD24"/>
  <c r="AE23"/>
  <c r="AD23"/>
  <c r="AE22"/>
  <c r="AD22"/>
  <c r="AF22" s="1"/>
  <c r="AF21"/>
  <c r="AE21"/>
  <c r="AD21"/>
  <c r="AE20"/>
  <c r="AD20"/>
  <c r="AE19"/>
  <c r="AD19"/>
  <c r="AF19" s="1"/>
  <c r="AE18"/>
  <c r="AD18"/>
  <c r="AF18" s="1"/>
  <c r="AE17"/>
  <c r="AD17"/>
  <c r="AF17" s="1"/>
  <c r="AE16"/>
  <c r="AF16" s="1"/>
  <c r="AD16"/>
  <c r="AE15"/>
  <c r="AD15"/>
  <c r="AF15" s="1"/>
  <c r="AE14"/>
  <c r="AD14"/>
  <c r="AE13"/>
  <c r="AD13"/>
  <c r="AF13" s="1"/>
  <c r="AE12"/>
  <c r="AD12"/>
  <c r="AE11"/>
  <c r="AD11"/>
  <c r="AF11" s="1"/>
  <c r="AE10"/>
  <c r="AD10"/>
  <c r="AF10" s="1"/>
  <c r="AE9"/>
  <c r="AF9" s="1"/>
  <c r="AD9"/>
  <c r="AE8"/>
  <c r="AD8"/>
  <c r="AE7"/>
  <c r="AD7"/>
  <c r="AE6"/>
  <c r="AD6"/>
  <c r="AF6" s="1"/>
  <c r="AF5"/>
  <c r="AE5"/>
  <c r="AD5"/>
  <c r="AE4"/>
  <c r="AD4"/>
  <c r="AD98" s="1"/>
  <c r="AF24" l="1"/>
  <c r="AF40"/>
  <c r="AF56"/>
  <c r="AF72"/>
  <c r="AF88"/>
  <c r="AE98"/>
  <c r="AF8"/>
  <c r="AF7"/>
  <c r="AF12"/>
  <c r="AF14"/>
  <c r="AF23"/>
  <c r="AF28"/>
  <c r="AF30"/>
  <c r="AF39"/>
  <c r="AF44"/>
  <c r="AF46"/>
  <c r="AF55"/>
  <c r="AF60"/>
  <c r="AF62"/>
  <c r="AF71"/>
  <c r="AF76"/>
  <c r="AF78"/>
  <c r="AF87"/>
  <c r="AF92"/>
  <c r="AF94"/>
  <c r="AF96"/>
  <c r="AF20"/>
  <c r="AF36"/>
  <c r="AF52"/>
  <c r="AF68"/>
  <c r="AF84"/>
  <c r="AF4"/>
  <c r="AF98" s="1"/>
  <c r="AC83" i="16" l="1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AE82"/>
  <c r="AD82"/>
  <c r="AF82" s="1"/>
  <c r="AE81"/>
  <c r="AD81"/>
  <c r="AF81" s="1"/>
  <c r="AE80"/>
  <c r="AD80"/>
  <c r="AE79"/>
  <c r="AD79"/>
  <c r="AF79" s="1"/>
  <c r="AE78"/>
  <c r="AD78"/>
  <c r="AF78" s="1"/>
  <c r="AE77"/>
  <c r="AD77"/>
  <c r="AF77" s="1"/>
  <c r="AE76"/>
  <c r="AD76"/>
  <c r="AE75"/>
  <c r="AD75"/>
  <c r="AF75" s="1"/>
  <c r="AE74"/>
  <c r="AD74"/>
  <c r="AE73"/>
  <c r="AD73"/>
  <c r="AF73" s="1"/>
  <c r="AE72"/>
  <c r="AD72"/>
  <c r="AE71"/>
  <c r="AD71"/>
  <c r="AF71" s="1"/>
  <c r="AE70"/>
  <c r="AD70"/>
  <c r="AF70" s="1"/>
  <c r="AE69"/>
  <c r="AD69"/>
  <c r="AF69" s="1"/>
  <c r="AE68"/>
  <c r="AD68"/>
  <c r="AF68" s="1"/>
  <c r="AE67"/>
  <c r="AD67"/>
  <c r="AE66"/>
  <c r="AD66"/>
  <c r="AF66" s="1"/>
  <c r="AE65"/>
  <c r="AD65"/>
  <c r="AF65" s="1"/>
  <c r="AE64"/>
  <c r="AD64"/>
  <c r="AE63"/>
  <c r="AD63"/>
  <c r="AF63" s="1"/>
  <c r="AE62"/>
  <c r="AD62"/>
  <c r="AE61"/>
  <c r="AD61"/>
  <c r="AF61" s="1"/>
  <c r="AE60"/>
  <c r="AD60"/>
  <c r="AE59"/>
  <c r="AD59"/>
  <c r="AF59" s="1"/>
  <c r="AE58"/>
  <c r="AD58"/>
  <c r="AF58" s="1"/>
  <c r="AE57"/>
  <c r="AD57"/>
  <c r="AF57" s="1"/>
  <c r="AE56"/>
  <c r="AD56"/>
  <c r="AF56" s="1"/>
  <c r="AE55"/>
  <c r="AD55"/>
  <c r="AF55" s="1"/>
  <c r="AE54"/>
  <c r="AD54"/>
  <c r="AF54" s="1"/>
  <c r="AE53"/>
  <c r="AD53"/>
  <c r="AF53" s="1"/>
  <c r="AE52"/>
  <c r="AD52"/>
  <c r="AF52" s="1"/>
  <c r="AE51"/>
  <c r="AD51"/>
  <c r="AF51" s="1"/>
  <c r="AE50"/>
  <c r="AD50"/>
  <c r="AF50" s="1"/>
  <c r="AE49"/>
  <c r="AD49"/>
  <c r="AF49" s="1"/>
  <c r="AE48"/>
  <c r="AD48"/>
  <c r="AF48" s="1"/>
  <c r="AE47"/>
  <c r="AD47"/>
  <c r="AF47" s="1"/>
  <c r="AE46"/>
  <c r="AD46"/>
  <c r="AF46" s="1"/>
  <c r="AE45"/>
  <c r="AD45"/>
  <c r="AF45" s="1"/>
  <c r="AE44"/>
  <c r="AD44"/>
  <c r="AF44" s="1"/>
  <c r="AE43"/>
  <c r="AD43"/>
  <c r="AF43" s="1"/>
  <c r="AE42"/>
  <c r="AD42"/>
  <c r="AF42" s="1"/>
  <c r="AE41"/>
  <c r="AD41"/>
  <c r="AF41" s="1"/>
  <c r="AE40"/>
  <c r="AD40"/>
  <c r="AF40" s="1"/>
  <c r="AE39"/>
  <c r="AD39"/>
  <c r="AF39" s="1"/>
  <c r="AE38"/>
  <c r="AD38"/>
  <c r="AF38" s="1"/>
  <c r="AE37"/>
  <c r="AD37"/>
  <c r="AF37" s="1"/>
  <c r="AE36"/>
  <c r="AD36"/>
  <c r="AF36" s="1"/>
  <c r="AE35"/>
  <c r="AD35"/>
  <c r="AF35" s="1"/>
  <c r="AE34"/>
  <c r="AD34"/>
  <c r="AE33"/>
  <c r="AD33"/>
  <c r="AF33" s="1"/>
  <c r="AE32"/>
  <c r="AD32"/>
  <c r="AF32" s="1"/>
  <c r="AE31"/>
  <c r="AD31"/>
  <c r="AF31" s="1"/>
  <c r="AE30"/>
  <c r="AD30"/>
  <c r="AE29"/>
  <c r="AD29"/>
  <c r="AF29" s="1"/>
  <c r="AE28"/>
  <c r="AD28"/>
  <c r="AF28" s="1"/>
  <c r="AE27"/>
  <c r="AD27"/>
  <c r="AF27" s="1"/>
  <c r="AE26"/>
  <c r="AF26" s="1"/>
  <c r="AD26"/>
  <c r="AE25"/>
  <c r="AD25"/>
  <c r="AE24"/>
  <c r="AD24"/>
  <c r="AE23"/>
  <c r="AD23"/>
  <c r="AE22"/>
  <c r="AD22"/>
  <c r="AF22" s="1"/>
  <c r="AE21"/>
  <c r="AD21"/>
  <c r="AF21" s="1"/>
  <c r="AE20"/>
  <c r="AD20"/>
  <c r="AF20" s="1"/>
  <c r="AE19"/>
  <c r="AD19"/>
  <c r="AF19" s="1"/>
  <c r="AE18"/>
  <c r="AD18"/>
  <c r="AF18" s="1"/>
  <c r="AE17"/>
  <c r="AD17"/>
  <c r="AE16"/>
  <c r="AD16"/>
  <c r="AE15"/>
  <c r="AD15"/>
  <c r="AE14"/>
  <c r="AD14"/>
  <c r="AF14" s="1"/>
  <c r="AE13"/>
  <c r="AD13"/>
  <c r="AF13" s="1"/>
  <c r="AE12"/>
  <c r="AD12"/>
  <c r="AF12" s="1"/>
  <c r="AE11"/>
  <c r="AD11"/>
  <c r="AF11" s="1"/>
  <c r="AE10"/>
  <c r="AF10" s="1"/>
  <c r="AD10"/>
  <c r="AE9"/>
  <c r="AD9"/>
  <c r="AE8"/>
  <c r="AD8"/>
  <c r="AE7"/>
  <c r="AD7"/>
  <c r="AE6"/>
  <c r="AD6"/>
  <c r="AF6" s="1"/>
  <c r="AE5"/>
  <c r="AD5"/>
  <c r="AF5" s="1"/>
  <c r="AE4"/>
  <c r="AD4"/>
  <c r="AF4" s="1"/>
  <c r="AF7" l="1"/>
  <c r="AF9"/>
  <c r="AF16"/>
  <c r="AF23"/>
  <c r="AF25"/>
  <c r="AF30"/>
  <c r="AF34"/>
  <c r="AF72"/>
  <c r="AE83"/>
  <c r="AF8"/>
  <c r="AF83" s="1"/>
  <c r="AF15"/>
  <c r="AF17"/>
  <c r="AF24"/>
  <c r="AF67"/>
  <c r="AF74"/>
  <c r="AF76"/>
  <c r="AF60"/>
  <c r="AF62"/>
  <c r="AF64"/>
  <c r="AF80"/>
  <c r="AD83"/>
  <c r="AC77" i="15" l="1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AE76"/>
  <c r="AD76"/>
  <c r="AF76" s="1"/>
  <c r="AE75"/>
  <c r="AD75"/>
  <c r="AF75" s="1"/>
  <c r="AE74"/>
  <c r="AD74"/>
  <c r="AE73"/>
  <c r="AD73"/>
  <c r="AE72"/>
  <c r="AD72"/>
  <c r="AE71"/>
  <c r="AD71"/>
  <c r="AF71" s="1"/>
  <c r="AE70"/>
  <c r="AD70"/>
  <c r="AF70" s="1"/>
  <c r="AE69"/>
  <c r="AD69"/>
  <c r="AF69" s="1"/>
  <c r="AE68"/>
  <c r="AD68"/>
  <c r="AF68" s="1"/>
  <c r="AE67"/>
  <c r="AD67"/>
  <c r="AF67" s="1"/>
  <c r="AE66"/>
  <c r="AF66" s="1"/>
  <c r="AD66"/>
  <c r="AE65"/>
  <c r="AD65"/>
  <c r="AE64"/>
  <c r="AD64"/>
  <c r="AE63"/>
  <c r="AD63"/>
  <c r="AF63" s="1"/>
  <c r="AE62"/>
  <c r="AD62"/>
  <c r="AE61"/>
  <c r="AD61"/>
  <c r="AF61" s="1"/>
  <c r="AE60"/>
  <c r="AD60"/>
  <c r="AF60" s="1"/>
  <c r="AE59"/>
  <c r="AF59" s="1"/>
  <c r="AD59"/>
  <c r="AE58"/>
  <c r="AF58" s="1"/>
  <c r="AD58"/>
  <c r="AE57"/>
  <c r="AD57"/>
  <c r="AE56"/>
  <c r="AD56"/>
  <c r="AE55"/>
  <c r="AD55"/>
  <c r="AF55" s="1"/>
  <c r="AE54"/>
  <c r="AD54"/>
  <c r="AE53"/>
  <c r="AD53"/>
  <c r="AF53" s="1"/>
  <c r="AE52"/>
  <c r="AD52"/>
  <c r="AF52" s="1"/>
  <c r="AE51"/>
  <c r="AD51"/>
  <c r="AF51" s="1"/>
  <c r="AE50"/>
  <c r="AD50"/>
  <c r="AE49"/>
  <c r="AD49"/>
  <c r="AF49" s="1"/>
  <c r="AE48"/>
  <c r="AD48"/>
  <c r="AF48" s="1"/>
  <c r="AE47"/>
  <c r="AD47"/>
  <c r="AF47" s="1"/>
  <c r="AE46"/>
  <c r="AD46"/>
  <c r="AE45"/>
  <c r="AD45"/>
  <c r="AF45" s="1"/>
  <c r="AE44"/>
  <c r="AD44"/>
  <c r="AF44" s="1"/>
  <c r="AE43"/>
  <c r="AD43"/>
  <c r="AF43" s="1"/>
  <c r="AE42"/>
  <c r="AD42"/>
  <c r="AE41"/>
  <c r="AD41"/>
  <c r="AF41" s="1"/>
  <c r="AE40"/>
  <c r="AD40"/>
  <c r="AF40" s="1"/>
  <c r="AE39"/>
  <c r="AD39"/>
  <c r="AF39" s="1"/>
  <c r="AE38"/>
  <c r="AD38"/>
  <c r="AE37"/>
  <c r="AD37"/>
  <c r="AF37" s="1"/>
  <c r="AE36"/>
  <c r="AD36"/>
  <c r="AF36" s="1"/>
  <c r="AE35"/>
  <c r="AD35"/>
  <c r="AF35" s="1"/>
  <c r="AE34"/>
  <c r="AD34"/>
  <c r="AE33"/>
  <c r="AD33"/>
  <c r="AF33" s="1"/>
  <c r="AE32"/>
  <c r="AD32"/>
  <c r="AF32" s="1"/>
  <c r="AE31"/>
  <c r="AD31"/>
  <c r="AF31" s="1"/>
  <c r="AE30"/>
  <c r="AD30"/>
  <c r="AE29"/>
  <c r="AD29"/>
  <c r="AF29" s="1"/>
  <c r="AE28"/>
  <c r="AD28"/>
  <c r="AF28" s="1"/>
  <c r="AE27"/>
  <c r="AD27"/>
  <c r="AF27" s="1"/>
  <c r="AE26"/>
  <c r="AD26"/>
  <c r="AE25"/>
  <c r="AD25"/>
  <c r="AF25" s="1"/>
  <c r="AE24"/>
  <c r="AD24"/>
  <c r="AF24" s="1"/>
  <c r="AE23"/>
  <c r="AD23"/>
  <c r="AF23" s="1"/>
  <c r="AE22"/>
  <c r="AD22"/>
  <c r="AE21"/>
  <c r="AD21"/>
  <c r="AF21" s="1"/>
  <c r="AE20"/>
  <c r="AD20"/>
  <c r="AF20" s="1"/>
  <c r="AE19"/>
  <c r="AD19"/>
  <c r="AF19" s="1"/>
  <c r="AE18"/>
  <c r="AD18"/>
  <c r="AE17"/>
  <c r="AD17"/>
  <c r="AF17" s="1"/>
  <c r="AE16"/>
  <c r="AD16"/>
  <c r="AF16" s="1"/>
  <c r="AE15"/>
  <c r="AD15"/>
  <c r="AF15" s="1"/>
  <c r="AE14"/>
  <c r="AD14"/>
  <c r="AE13"/>
  <c r="AD13"/>
  <c r="AF13" s="1"/>
  <c r="AE12"/>
  <c r="AD12"/>
  <c r="AF12" s="1"/>
  <c r="AE11"/>
  <c r="AD11"/>
  <c r="AF11" s="1"/>
  <c r="AE10"/>
  <c r="AD10"/>
  <c r="AE9"/>
  <c r="AD9"/>
  <c r="AF9" s="1"/>
  <c r="AE8"/>
  <c r="AD8"/>
  <c r="AF8" s="1"/>
  <c r="AE7"/>
  <c r="AD7"/>
  <c r="AF7" s="1"/>
  <c r="AE6"/>
  <c r="AD6"/>
  <c r="AE5"/>
  <c r="AD5"/>
  <c r="AF5" s="1"/>
  <c r="AE4"/>
  <c r="AE77" s="1"/>
  <c r="AD4"/>
  <c r="AF57" l="1"/>
  <c r="AF62"/>
  <c r="AF64"/>
  <c r="AF73"/>
  <c r="AD77"/>
  <c r="AF6"/>
  <c r="AF10"/>
  <c r="AF14"/>
  <c r="AF18"/>
  <c r="AF22"/>
  <c r="AF26"/>
  <c r="AF30"/>
  <c r="AF34"/>
  <c r="AF38"/>
  <c r="AF42"/>
  <c r="AF46"/>
  <c r="AF50"/>
  <c r="AF54"/>
  <c r="AF56"/>
  <c r="AF65"/>
  <c r="AF72"/>
  <c r="AF74"/>
  <c r="AF4"/>
  <c r="AF77" s="1"/>
  <c r="AC64" i="14" l="1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AE63"/>
  <c r="AD63"/>
  <c r="AF63" s="1"/>
  <c r="AE62"/>
  <c r="AD62"/>
  <c r="AF62" s="1"/>
  <c r="AE61"/>
  <c r="AD61"/>
  <c r="AE60"/>
  <c r="AD60"/>
  <c r="AF60" s="1"/>
  <c r="AE59"/>
  <c r="AD59"/>
  <c r="AF59" s="1"/>
  <c r="AE58"/>
  <c r="AD58"/>
  <c r="AF58" s="1"/>
  <c r="AE57"/>
  <c r="AD57"/>
  <c r="AE56"/>
  <c r="AD56"/>
  <c r="AF56" s="1"/>
  <c r="AE55"/>
  <c r="AD55"/>
  <c r="AE54"/>
  <c r="AD54"/>
  <c r="AF54" s="1"/>
  <c r="AE53"/>
  <c r="AD53"/>
  <c r="AF53" s="1"/>
  <c r="AE52"/>
  <c r="AD52"/>
  <c r="AE51"/>
  <c r="AD51"/>
  <c r="AF51" s="1"/>
  <c r="AE50"/>
  <c r="AF50" s="1"/>
  <c r="AD50"/>
  <c r="AE49"/>
  <c r="AD49"/>
  <c r="AF49" s="1"/>
  <c r="AE48"/>
  <c r="AD48"/>
  <c r="AE47"/>
  <c r="AD47"/>
  <c r="AF47" s="1"/>
  <c r="AE46"/>
  <c r="AD46"/>
  <c r="AF46" s="1"/>
  <c r="AE45"/>
  <c r="AD45"/>
  <c r="AE44"/>
  <c r="AD44"/>
  <c r="AF44" s="1"/>
  <c r="AE43"/>
  <c r="AD43"/>
  <c r="AE42"/>
  <c r="AD42"/>
  <c r="AF42" s="1"/>
  <c r="AE41"/>
  <c r="AD41"/>
  <c r="AE40"/>
  <c r="AD40"/>
  <c r="AF40" s="1"/>
  <c r="AE39"/>
  <c r="AD39"/>
  <c r="AE38"/>
  <c r="AD38"/>
  <c r="AF38" s="1"/>
  <c r="AE37"/>
  <c r="AD37"/>
  <c r="AF37" s="1"/>
  <c r="AE36"/>
  <c r="AD36"/>
  <c r="AE35"/>
  <c r="AD35"/>
  <c r="AF35" s="1"/>
  <c r="AF34"/>
  <c r="AE34"/>
  <c r="AD34"/>
  <c r="AE33"/>
  <c r="AD33"/>
  <c r="AF33" s="1"/>
  <c r="AE32"/>
  <c r="AD32"/>
  <c r="AE31"/>
  <c r="AD31"/>
  <c r="AF31" s="1"/>
  <c r="AE30"/>
  <c r="AD30"/>
  <c r="AF30" s="1"/>
  <c r="AE29"/>
  <c r="AD29"/>
  <c r="AE28"/>
  <c r="AD28"/>
  <c r="AF28" s="1"/>
  <c r="AE27"/>
  <c r="AD27"/>
  <c r="AE26"/>
  <c r="AD26"/>
  <c r="AF26" s="1"/>
  <c r="AE25"/>
  <c r="AD25"/>
  <c r="AE24"/>
  <c r="AD24"/>
  <c r="AF24" s="1"/>
  <c r="AE23"/>
  <c r="AD23"/>
  <c r="AF23" s="1"/>
  <c r="AE22"/>
  <c r="AF22" s="1"/>
  <c r="AD22"/>
  <c r="AE21"/>
  <c r="AD21"/>
  <c r="AF21" s="1"/>
  <c r="AE20"/>
  <c r="AD20"/>
  <c r="AE19"/>
  <c r="AD19"/>
  <c r="AF19" s="1"/>
  <c r="AE18"/>
  <c r="AF18" s="1"/>
  <c r="AD18"/>
  <c r="AE17"/>
  <c r="AD17"/>
  <c r="AF17" s="1"/>
  <c r="AE16"/>
  <c r="AD16"/>
  <c r="AE15"/>
  <c r="AF15" s="1"/>
  <c r="AD15"/>
  <c r="AE14"/>
  <c r="AD14"/>
  <c r="AE13"/>
  <c r="AD13"/>
  <c r="AE12"/>
  <c r="AD12"/>
  <c r="AF12" s="1"/>
  <c r="AF11"/>
  <c r="AE11"/>
  <c r="AD11"/>
  <c r="AE10"/>
  <c r="AD10"/>
  <c r="AE9"/>
  <c r="AD9"/>
  <c r="AE8"/>
  <c r="AD8"/>
  <c r="AF8" s="1"/>
  <c r="AE7"/>
  <c r="AD7"/>
  <c r="AF7" s="1"/>
  <c r="AE6"/>
  <c r="AF6" s="1"/>
  <c r="AD6"/>
  <c r="AE5"/>
  <c r="AD5"/>
  <c r="AF5" s="1"/>
  <c r="AE4"/>
  <c r="AE64" s="1"/>
  <c r="AD4"/>
  <c r="AD64" s="1"/>
  <c r="AF10" l="1"/>
  <c r="AF9"/>
  <c r="AF14"/>
  <c r="AF16"/>
  <c r="AF25"/>
  <c r="AF32"/>
  <c r="AF39"/>
  <c r="AF41"/>
  <c r="AF48"/>
  <c r="AF55"/>
  <c r="AF57"/>
  <c r="AF13"/>
  <c r="AF20"/>
  <c r="AF27"/>
  <c r="AF29"/>
  <c r="AF36"/>
  <c r="AF43"/>
  <c r="AF45"/>
  <c r="AF52"/>
  <c r="AF61"/>
  <c r="AF4"/>
  <c r="AF64" l="1"/>
  <c r="AA40" i="13"/>
  <c r="Z40"/>
  <c r="Y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AC39"/>
  <c r="AB39"/>
  <c r="AD39" s="1"/>
  <c r="AC38"/>
  <c r="AB38"/>
  <c r="AC37"/>
  <c r="AB37"/>
  <c r="AD37" s="1"/>
  <c r="AC36"/>
  <c r="AB36"/>
  <c r="AD36" s="1"/>
  <c r="AC35"/>
  <c r="AB35"/>
  <c r="AD35" s="1"/>
  <c r="AC34"/>
  <c r="AB34"/>
  <c r="AD34" s="1"/>
  <c r="AC33"/>
  <c r="AB33"/>
  <c r="AC32"/>
  <c r="AB32"/>
  <c r="AC31"/>
  <c r="AB31"/>
  <c r="AC30"/>
  <c r="AB30"/>
  <c r="AD30" s="1"/>
  <c r="AC29"/>
  <c r="AB29"/>
  <c r="AD29" s="1"/>
  <c r="AC28"/>
  <c r="AB28"/>
  <c r="AD28" s="1"/>
  <c r="AC27"/>
  <c r="AB27"/>
  <c r="AD27" s="1"/>
  <c r="AC26"/>
  <c r="AD26" s="1"/>
  <c r="AB26"/>
  <c r="AC25"/>
  <c r="AB25"/>
  <c r="AC24"/>
  <c r="AB24"/>
  <c r="AC23"/>
  <c r="AB23"/>
  <c r="AC22"/>
  <c r="AB22"/>
  <c r="AD22" s="1"/>
  <c r="AC21"/>
  <c r="AB21"/>
  <c r="AD21" s="1"/>
  <c r="AC20"/>
  <c r="AB20"/>
  <c r="AD20" s="1"/>
  <c r="AC19"/>
  <c r="AB19"/>
  <c r="AD19" s="1"/>
  <c r="AC18"/>
  <c r="AB18"/>
  <c r="AD18" s="1"/>
  <c r="AC17"/>
  <c r="AB17"/>
  <c r="AC16"/>
  <c r="AB16"/>
  <c r="AC15"/>
  <c r="AB15"/>
  <c r="AC14"/>
  <c r="AB14"/>
  <c r="AD14" s="1"/>
  <c r="AC13"/>
  <c r="AB13"/>
  <c r="AD13" s="1"/>
  <c r="AC12"/>
  <c r="AB12"/>
  <c r="AD12" s="1"/>
  <c r="AC11"/>
  <c r="AB11"/>
  <c r="AD11" s="1"/>
  <c r="AC10"/>
  <c r="AD10" s="1"/>
  <c r="AB10"/>
  <c r="AC9"/>
  <c r="AB9"/>
  <c r="AC8"/>
  <c r="AB8"/>
  <c r="AC7"/>
  <c r="AB7"/>
  <c r="AD7" s="1"/>
  <c r="AC6"/>
  <c r="AB6"/>
  <c r="AD6" s="1"/>
  <c r="AC5"/>
  <c r="AB5"/>
  <c r="AC4"/>
  <c r="AB4"/>
  <c r="AD4" s="1"/>
  <c r="AC40" l="1"/>
  <c r="AD8"/>
  <c r="AD15"/>
  <c r="AD17"/>
  <c r="AD24"/>
  <c r="AD31"/>
  <c r="AD33"/>
  <c r="AD38"/>
  <c r="AD5"/>
  <c r="AD9"/>
  <c r="AD16"/>
  <c r="AD23"/>
  <c r="AD25"/>
  <c r="AD32"/>
  <c r="AD40"/>
  <c r="AB40"/>
  <c r="AC27" i="12" l="1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E26"/>
  <c r="AD26"/>
  <c r="AE25"/>
  <c r="AD25"/>
  <c r="AF25" s="1"/>
  <c r="AE24"/>
  <c r="AD24"/>
  <c r="AF24" s="1"/>
  <c r="AE23"/>
  <c r="AD23"/>
  <c r="AF23" s="1"/>
  <c r="AE22"/>
  <c r="AD22"/>
  <c r="AE21"/>
  <c r="AD21"/>
  <c r="AF21" s="1"/>
  <c r="AE20"/>
  <c r="AD20"/>
  <c r="AF20" s="1"/>
  <c r="AE19"/>
  <c r="AD19"/>
  <c r="AF19" s="1"/>
  <c r="AE18"/>
  <c r="AF18" s="1"/>
  <c r="AD18"/>
  <c r="AE17"/>
  <c r="AD17"/>
  <c r="AE16"/>
  <c r="AD16"/>
  <c r="AE15"/>
  <c r="AD15"/>
  <c r="AF15" s="1"/>
  <c r="AE14"/>
  <c r="AD14"/>
  <c r="AE13"/>
  <c r="AD13"/>
  <c r="AF13" s="1"/>
  <c r="AE12"/>
  <c r="AD12"/>
  <c r="AF12" s="1"/>
  <c r="AE11"/>
  <c r="AF11" s="1"/>
  <c r="AD11"/>
  <c r="AE10"/>
  <c r="AF10" s="1"/>
  <c r="AD10"/>
  <c r="AE9"/>
  <c r="AD9"/>
  <c r="AE8"/>
  <c r="AD8"/>
  <c r="AF7"/>
  <c r="AE7"/>
  <c r="AD7"/>
  <c r="AE6"/>
  <c r="AD6"/>
  <c r="AE5"/>
  <c r="AD5"/>
  <c r="AF5" s="1"/>
  <c r="AE4"/>
  <c r="AE27" s="1"/>
  <c r="AD4"/>
  <c r="AF4" s="1"/>
  <c r="AF6" l="1"/>
  <c r="AF27" s="1"/>
  <c r="AF8"/>
  <c r="AF17"/>
  <c r="AF22"/>
  <c r="AF26"/>
  <c r="AF9"/>
  <c r="AF14"/>
  <c r="AF16"/>
  <c r="AD27"/>
  <c r="AC87" i="11" l="1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AE86"/>
  <c r="AD86"/>
  <c r="AF86" s="1"/>
  <c r="AE85"/>
  <c r="AD85"/>
  <c r="AF85" s="1"/>
  <c r="AE84"/>
  <c r="AD84"/>
  <c r="AF84" s="1"/>
  <c r="AE83"/>
  <c r="AD83"/>
  <c r="AF83" s="1"/>
  <c r="AE82"/>
  <c r="AD82"/>
  <c r="AF82" s="1"/>
  <c r="AE81"/>
  <c r="AF81" s="1"/>
  <c r="AD81"/>
  <c r="AE80"/>
  <c r="AD80"/>
  <c r="AF80" s="1"/>
  <c r="AE79"/>
  <c r="AD79"/>
  <c r="AE78"/>
  <c r="AD78"/>
  <c r="AF78" s="1"/>
  <c r="AF77"/>
  <c r="AE77"/>
  <c r="AD77"/>
  <c r="AE76"/>
  <c r="AD76"/>
  <c r="AF76" s="1"/>
  <c r="AE75"/>
  <c r="AD75"/>
  <c r="AF75" s="1"/>
  <c r="AE74"/>
  <c r="AD74"/>
  <c r="AF74" s="1"/>
  <c r="AE73"/>
  <c r="AD73"/>
  <c r="AF73" s="1"/>
  <c r="AE72"/>
  <c r="AD72"/>
  <c r="AE71"/>
  <c r="AD71"/>
  <c r="AF71" s="1"/>
  <c r="AE70"/>
  <c r="AD70"/>
  <c r="AE69"/>
  <c r="AD69"/>
  <c r="AF69" s="1"/>
  <c r="AE68"/>
  <c r="AD68"/>
  <c r="AE67"/>
  <c r="AD67"/>
  <c r="AF67" s="1"/>
  <c r="AE66"/>
  <c r="AD66"/>
  <c r="AE65"/>
  <c r="AD65"/>
  <c r="AF65" s="1"/>
  <c r="AE64"/>
  <c r="AD64"/>
  <c r="AE63"/>
  <c r="AD63"/>
  <c r="AF63" s="1"/>
  <c r="AE62"/>
  <c r="AD62"/>
  <c r="AE61"/>
  <c r="AD61"/>
  <c r="AF61" s="1"/>
  <c r="AE60"/>
  <c r="AD60"/>
  <c r="AE59"/>
  <c r="AD59"/>
  <c r="AF59" s="1"/>
  <c r="AE58"/>
  <c r="AD58"/>
  <c r="AE57"/>
  <c r="AD57"/>
  <c r="AF57" s="1"/>
  <c r="AE56"/>
  <c r="AD56"/>
  <c r="AE55"/>
  <c r="AD55"/>
  <c r="AF55" s="1"/>
  <c r="AE54"/>
  <c r="AD54"/>
  <c r="AE53"/>
  <c r="AD53"/>
  <c r="AF53" s="1"/>
  <c r="AE52"/>
  <c r="AD52"/>
  <c r="AE51"/>
  <c r="AD51"/>
  <c r="AF51" s="1"/>
  <c r="AE50"/>
  <c r="AD50"/>
  <c r="AE49"/>
  <c r="AD49"/>
  <c r="AF49" s="1"/>
  <c r="AE48"/>
  <c r="AD48"/>
  <c r="AE47"/>
  <c r="AD47"/>
  <c r="AF47" s="1"/>
  <c r="AE46"/>
  <c r="AD46"/>
  <c r="AE45"/>
  <c r="AD45"/>
  <c r="AF45" s="1"/>
  <c r="AE44"/>
  <c r="AD44"/>
  <c r="AE43"/>
  <c r="AD43"/>
  <c r="AF43" s="1"/>
  <c r="AE42"/>
  <c r="AD42"/>
  <c r="AE41"/>
  <c r="AD41"/>
  <c r="AF41" s="1"/>
  <c r="AE40"/>
  <c r="AD40"/>
  <c r="AE39"/>
  <c r="AD39"/>
  <c r="AF39" s="1"/>
  <c r="AE38"/>
  <c r="AD38"/>
  <c r="AE37"/>
  <c r="AD37"/>
  <c r="AF37" s="1"/>
  <c r="AE36"/>
  <c r="AD36"/>
  <c r="AF36" s="1"/>
  <c r="AE35"/>
  <c r="AD35"/>
  <c r="AF35" s="1"/>
  <c r="AE34"/>
  <c r="AD34"/>
  <c r="AF34" s="1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F26" s="1"/>
  <c r="AE25"/>
  <c r="AD25"/>
  <c r="AF25" s="1"/>
  <c r="AE24"/>
  <c r="AD24"/>
  <c r="AF24" s="1"/>
  <c r="AE23"/>
  <c r="AD23"/>
  <c r="AF23" s="1"/>
  <c r="AE22"/>
  <c r="AD22"/>
  <c r="AF22" s="1"/>
  <c r="AE21"/>
  <c r="AD21"/>
  <c r="AF21" s="1"/>
  <c r="AE20"/>
  <c r="AD20"/>
  <c r="AF20" s="1"/>
  <c r="AE19"/>
  <c r="AD19"/>
  <c r="AF19" s="1"/>
  <c r="AE18"/>
  <c r="AD18"/>
  <c r="AF18" s="1"/>
  <c r="AE17"/>
  <c r="AD17"/>
  <c r="AF17" s="1"/>
  <c r="AE16"/>
  <c r="AD16"/>
  <c r="AF16" s="1"/>
  <c r="AE15"/>
  <c r="AD15"/>
  <c r="AF15" s="1"/>
  <c r="AE14"/>
  <c r="AD14"/>
  <c r="AF14" s="1"/>
  <c r="AE13"/>
  <c r="AD13"/>
  <c r="AF13" s="1"/>
  <c r="AE12"/>
  <c r="AD12"/>
  <c r="AF12" s="1"/>
  <c r="AE11"/>
  <c r="AD11"/>
  <c r="AF11" s="1"/>
  <c r="AE10"/>
  <c r="AD10"/>
  <c r="AF10" s="1"/>
  <c r="AE9"/>
  <c r="AD9"/>
  <c r="AF9" s="1"/>
  <c r="AE8"/>
  <c r="AD8"/>
  <c r="AF8" s="1"/>
  <c r="AE7"/>
  <c r="AD7"/>
  <c r="AF7" s="1"/>
  <c r="AE6"/>
  <c r="AD6"/>
  <c r="AF6" s="1"/>
  <c r="AE5"/>
  <c r="AD5"/>
  <c r="AF5" s="1"/>
  <c r="AE4"/>
  <c r="AE87" s="1"/>
  <c r="AD4"/>
  <c r="AF4" s="1"/>
  <c r="AF38" l="1"/>
  <c r="AF40"/>
  <c r="AF87" s="1"/>
  <c r="AF42"/>
  <c r="AF44"/>
  <c r="AF46"/>
  <c r="AF48"/>
  <c r="AF50"/>
  <c r="AF52"/>
  <c r="AF54"/>
  <c r="AF56"/>
  <c r="AF58"/>
  <c r="AF60"/>
  <c r="AF62"/>
  <c r="AF64"/>
  <c r="AF66"/>
  <c r="AF68"/>
  <c r="AF70"/>
  <c r="AF72"/>
  <c r="AF79"/>
  <c r="AD87"/>
  <c r="AC33" i="10" l="1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E32"/>
  <c r="AD32"/>
  <c r="AE31"/>
  <c r="AD31"/>
  <c r="AF31" s="1"/>
  <c r="AE30"/>
  <c r="AD30"/>
  <c r="AF30" s="1"/>
  <c r="AE29"/>
  <c r="AD29"/>
  <c r="AF29" s="1"/>
  <c r="AE28"/>
  <c r="AF28" s="1"/>
  <c r="AD28"/>
  <c r="AE27"/>
  <c r="AD27"/>
  <c r="AE26"/>
  <c r="AD26"/>
  <c r="AE25"/>
  <c r="AD25"/>
  <c r="AF25" s="1"/>
  <c r="AE24"/>
  <c r="AD24"/>
  <c r="AF24" s="1"/>
  <c r="AE23"/>
  <c r="AF23" s="1"/>
  <c r="AD23"/>
  <c r="AE22"/>
  <c r="AD22"/>
  <c r="AF22" s="1"/>
  <c r="AE21"/>
  <c r="AD21"/>
  <c r="AE20"/>
  <c r="AD20"/>
  <c r="AF20" s="1"/>
  <c r="AE19"/>
  <c r="AF19" s="1"/>
  <c r="AD19"/>
  <c r="AE18"/>
  <c r="AD18"/>
  <c r="AF18" s="1"/>
  <c r="AE17"/>
  <c r="AD17"/>
  <c r="AE16"/>
  <c r="AD16"/>
  <c r="AF16" s="1"/>
  <c r="AE15"/>
  <c r="AD15"/>
  <c r="AE14"/>
  <c r="AD14"/>
  <c r="AF14" s="1"/>
  <c r="AE13"/>
  <c r="AD13"/>
  <c r="AF13" s="1"/>
  <c r="AE12"/>
  <c r="AF12" s="1"/>
  <c r="AD12"/>
  <c r="AE11"/>
  <c r="AD11"/>
  <c r="AE10"/>
  <c r="AD10"/>
  <c r="AE9"/>
  <c r="AD9"/>
  <c r="AF9" s="1"/>
  <c r="AE8"/>
  <c r="AD8"/>
  <c r="AF8" s="1"/>
  <c r="AE7"/>
  <c r="AF7" s="1"/>
  <c r="AD7"/>
  <c r="AE6"/>
  <c r="AD6"/>
  <c r="AF6" s="1"/>
  <c r="AE5"/>
  <c r="AD5"/>
  <c r="AE4"/>
  <c r="AD4"/>
  <c r="AD33" s="1"/>
  <c r="AF5" l="1"/>
  <c r="AF21"/>
  <c r="AF27"/>
  <c r="AF32"/>
  <c r="AF11"/>
  <c r="AE33"/>
  <c r="AF4"/>
  <c r="AF10"/>
  <c r="AF15"/>
  <c r="AF17"/>
  <c r="AF26"/>
  <c r="AF33"/>
  <c r="AA27" i="9" l="1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C26"/>
  <c r="AB26"/>
  <c r="AD26" s="1"/>
  <c r="AC25"/>
  <c r="AB25"/>
  <c r="AD25" s="1"/>
  <c r="AC24"/>
  <c r="AB24"/>
  <c r="AD24" s="1"/>
  <c r="AC23"/>
  <c r="AB23"/>
  <c r="AD23" s="1"/>
  <c r="AC22"/>
  <c r="AB22"/>
  <c r="AD22" s="1"/>
  <c r="AC21"/>
  <c r="AB21"/>
  <c r="AD21" s="1"/>
  <c r="AC20"/>
  <c r="AD20" s="1"/>
  <c r="AB20"/>
  <c r="AC19"/>
  <c r="AB19"/>
  <c r="AD19" s="1"/>
  <c r="AC18"/>
  <c r="AB18"/>
  <c r="AD18" s="1"/>
  <c r="AC17"/>
  <c r="AB17"/>
  <c r="AD17" s="1"/>
  <c r="AC16"/>
  <c r="AB16"/>
  <c r="AD16" s="1"/>
  <c r="AC15"/>
  <c r="AB15"/>
  <c r="AD15" s="1"/>
  <c r="AC14"/>
  <c r="AB14"/>
  <c r="AD14" s="1"/>
  <c r="AC13"/>
  <c r="AB13"/>
  <c r="AD13" s="1"/>
  <c r="AC12"/>
  <c r="AD12" s="1"/>
  <c r="AB12"/>
  <c r="AC11"/>
  <c r="AB11"/>
  <c r="AD11" s="1"/>
  <c r="AC10"/>
  <c r="AB10"/>
  <c r="AD10" s="1"/>
  <c r="AC9"/>
  <c r="AB9"/>
  <c r="AD9" s="1"/>
  <c r="AC8"/>
  <c r="AB8"/>
  <c r="AD8" s="1"/>
  <c r="AC7"/>
  <c r="AB7"/>
  <c r="AD7" s="1"/>
  <c r="AC6"/>
  <c r="AB6"/>
  <c r="AD6" s="1"/>
  <c r="AC5"/>
  <c r="AB5"/>
  <c r="AD5" s="1"/>
  <c r="AC4"/>
  <c r="AC27" s="1"/>
  <c r="AB4"/>
  <c r="AD4" l="1"/>
  <c r="AB27"/>
  <c r="AD27"/>
  <c r="AC45" i="8" l="1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AE44"/>
  <c r="AD44"/>
  <c r="AF44" s="1"/>
  <c r="AE43"/>
  <c r="AD43"/>
  <c r="AF43" s="1"/>
  <c r="AE42"/>
  <c r="AD42"/>
  <c r="AE41"/>
  <c r="AD41"/>
  <c r="AF41" s="1"/>
  <c r="AE40"/>
  <c r="AD40"/>
  <c r="AE39"/>
  <c r="AD39"/>
  <c r="AF39" s="1"/>
  <c r="AE38"/>
  <c r="AD38"/>
  <c r="AE37"/>
  <c r="AD37"/>
  <c r="AF37" s="1"/>
  <c r="AE36"/>
  <c r="AD36"/>
  <c r="AF36" s="1"/>
  <c r="AE35"/>
  <c r="AD35"/>
  <c r="AF35" s="1"/>
  <c r="AE34"/>
  <c r="AD34"/>
  <c r="AE33"/>
  <c r="AD33"/>
  <c r="AE32"/>
  <c r="AD32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E25"/>
  <c r="AD25"/>
  <c r="AE24"/>
  <c r="AD24"/>
  <c r="AE23"/>
  <c r="AD23"/>
  <c r="AF23" s="1"/>
  <c r="AE22"/>
  <c r="AD22"/>
  <c r="AF22" s="1"/>
  <c r="AE21"/>
  <c r="AD21"/>
  <c r="AF21" s="1"/>
  <c r="AE20"/>
  <c r="AD20"/>
  <c r="AF20" s="1"/>
  <c r="AE19"/>
  <c r="AD19"/>
  <c r="AF19" s="1"/>
  <c r="AE18"/>
  <c r="AF18" s="1"/>
  <c r="AD18"/>
  <c r="AE17"/>
  <c r="AD17"/>
  <c r="AE16"/>
  <c r="AD16"/>
  <c r="AE15"/>
  <c r="AD15"/>
  <c r="AF15" s="1"/>
  <c r="AE14"/>
  <c r="AD14"/>
  <c r="AE13"/>
  <c r="AD13"/>
  <c r="AF13" s="1"/>
  <c r="AE12"/>
  <c r="AD12"/>
  <c r="AF12" s="1"/>
  <c r="AE11"/>
  <c r="AD11"/>
  <c r="AF11" s="1"/>
  <c r="AE10"/>
  <c r="AD10"/>
  <c r="AF10" s="1"/>
  <c r="AE9"/>
  <c r="AD9"/>
  <c r="AF9" s="1"/>
  <c r="AE8"/>
  <c r="AD8"/>
  <c r="AF8" s="1"/>
  <c r="AE7"/>
  <c r="AD7"/>
  <c r="AF7" s="1"/>
  <c r="AE6"/>
  <c r="AD6"/>
  <c r="AF6" s="1"/>
  <c r="AE5"/>
  <c r="AD5"/>
  <c r="AF5" s="1"/>
  <c r="AE4"/>
  <c r="AD4"/>
  <c r="AD45" s="1"/>
  <c r="AE45" l="1"/>
  <c r="AF14"/>
  <c r="AF16"/>
  <c r="AF25"/>
  <c r="AF32"/>
  <c r="AF34"/>
  <c r="AF38"/>
  <c r="AF17"/>
  <c r="AF24"/>
  <c r="AF26"/>
  <c r="AF33"/>
  <c r="AF40"/>
  <c r="AF42"/>
  <c r="AF4"/>
  <c r="AF45" s="1"/>
  <c r="AC59" i="7" l="1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AE58"/>
  <c r="AD58"/>
  <c r="AF58" s="1"/>
  <c r="AE57"/>
  <c r="AD57"/>
  <c r="AF57" s="1"/>
  <c r="AE56"/>
  <c r="AD56"/>
  <c r="AF56" s="1"/>
  <c r="AE55"/>
  <c r="AD55"/>
  <c r="AF55" s="1"/>
  <c r="AE54"/>
  <c r="AD54"/>
  <c r="AF54" s="1"/>
  <c r="AE53"/>
  <c r="AD53"/>
  <c r="AF53" s="1"/>
  <c r="AE52"/>
  <c r="AD52"/>
  <c r="AE51"/>
  <c r="AD51"/>
  <c r="AE50"/>
  <c r="AD50"/>
  <c r="AE49"/>
  <c r="AD49"/>
  <c r="AF49" s="1"/>
  <c r="AE48"/>
  <c r="AD48"/>
  <c r="AF48" s="1"/>
  <c r="AE47"/>
  <c r="AD47"/>
  <c r="AF47" s="1"/>
  <c r="AE46"/>
  <c r="AD46"/>
  <c r="AF46" s="1"/>
  <c r="AE45"/>
  <c r="AD45"/>
  <c r="AF45" s="1"/>
  <c r="AE44"/>
  <c r="AD44"/>
  <c r="AE43"/>
  <c r="AD43"/>
  <c r="AE42"/>
  <c r="AD42"/>
  <c r="AE41"/>
  <c r="AD41"/>
  <c r="AF41" s="1"/>
  <c r="AE40"/>
  <c r="AD40"/>
  <c r="AF40" s="1"/>
  <c r="AE39"/>
  <c r="AD39"/>
  <c r="AF39" s="1"/>
  <c r="AE38"/>
  <c r="AD38"/>
  <c r="AF38" s="1"/>
  <c r="AE37"/>
  <c r="AD37"/>
  <c r="AF37" s="1"/>
  <c r="AE36"/>
  <c r="AD36"/>
  <c r="AF36" s="1"/>
  <c r="AE35"/>
  <c r="AD35"/>
  <c r="AF35" s="1"/>
  <c r="AE34"/>
  <c r="AD34"/>
  <c r="AF34" s="1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F26" s="1"/>
  <c r="AE25"/>
  <c r="AD25"/>
  <c r="AF25" s="1"/>
  <c r="AE24"/>
  <c r="AD24"/>
  <c r="AE23"/>
  <c r="AD23"/>
  <c r="AE22"/>
  <c r="AD22"/>
  <c r="AE21"/>
  <c r="AD21"/>
  <c r="AE20"/>
  <c r="AD20"/>
  <c r="AE19"/>
  <c r="AD19"/>
  <c r="AE18"/>
  <c r="AD18"/>
  <c r="AE17"/>
  <c r="AD17"/>
  <c r="AF17" s="1"/>
  <c r="AE16"/>
  <c r="AD16"/>
  <c r="AF16" s="1"/>
  <c r="AE15"/>
  <c r="AD15"/>
  <c r="AF15" s="1"/>
  <c r="AE14"/>
  <c r="AD14"/>
  <c r="AF14" s="1"/>
  <c r="AE13"/>
  <c r="AD13"/>
  <c r="AF13" s="1"/>
  <c r="AE12"/>
  <c r="AD12"/>
  <c r="AE11"/>
  <c r="AD11"/>
  <c r="AE10"/>
  <c r="AD10"/>
  <c r="AE9"/>
  <c r="AF9" s="1"/>
  <c r="AD9"/>
  <c r="AE8"/>
  <c r="AD8"/>
  <c r="AE7"/>
  <c r="AD7"/>
  <c r="AE6"/>
  <c r="AD6"/>
  <c r="AF5"/>
  <c r="AE5"/>
  <c r="AD5"/>
  <c r="AE4"/>
  <c r="AD4"/>
  <c r="AF4" s="1"/>
  <c r="AE59" l="1"/>
  <c r="AF6"/>
  <c r="AF8"/>
  <c r="AF10"/>
  <c r="AF12"/>
  <c r="AF19"/>
  <c r="AF21"/>
  <c r="AF23"/>
  <c r="AF42"/>
  <c r="AF44"/>
  <c r="AF51"/>
  <c r="AF7"/>
  <c r="AF59" s="1"/>
  <c r="AF11"/>
  <c r="AF18"/>
  <c r="AF20"/>
  <c r="AF22"/>
  <c r="AF24"/>
  <c r="AF43"/>
  <c r="AF50"/>
  <c r="AF52"/>
  <c r="AD59"/>
  <c r="I35" i="6" l="1"/>
  <c r="H35"/>
  <c r="G35"/>
  <c r="F35"/>
  <c r="E35"/>
  <c r="D35"/>
  <c r="AC38" i="5" l="1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AE37"/>
  <c r="AD37"/>
  <c r="AF37" s="1"/>
  <c r="AE36"/>
  <c r="AD36"/>
  <c r="AF36" s="1"/>
  <c r="AE35"/>
  <c r="AD35"/>
  <c r="AF35" s="1"/>
  <c r="AE34"/>
  <c r="AD34"/>
  <c r="AF34" s="1"/>
  <c r="AE33"/>
  <c r="AD33"/>
  <c r="AF33" s="1"/>
  <c r="AE32"/>
  <c r="AD32"/>
  <c r="AF32" s="1"/>
  <c r="AE31"/>
  <c r="AD31"/>
  <c r="AF31" s="1"/>
  <c r="AE30"/>
  <c r="AD30"/>
  <c r="AF30" s="1"/>
  <c r="AE29"/>
  <c r="AD29"/>
  <c r="AF29" s="1"/>
  <c r="AE28"/>
  <c r="AD28"/>
  <c r="AF28" s="1"/>
  <c r="AE27"/>
  <c r="AD27"/>
  <c r="AF27" s="1"/>
  <c r="AE26"/>
  <c r="AD26"/>
  <c r="AF26" s="1"/>
  <c r="AE25"/>
  <c r="AD25"/>
  <c r="AF25" s="1"/>
  <c r="AE24"/>
  <c r="AD24"/>
  <c r="AF24" s="1"/>
  <c r="AE23"/>
  <c r="AD23"/>
  <c r="AF23" s="1"/>
  <c r="AE22"/>
  <c r="AD22"/>
  <c r="AF22" s="1"/>
  <c r="AE21"/>
  <c r="AD21"/>
  <c r="AE20"/>
  <c r="AD20"/>
  <c r="AF20" s="1"/>
  <c r="AE19"/>
  <c r="AD19"/>
  <c r="AF19" s="1"/>
  <c r="AE18"/>
  <c r="AD18"/>
  <c r="AF18" s="1"/>
  <c r="AE17"/>
  <c r="AD17"/>
  <c r="AE16"/>
  <c r="AD16"/>
  <c r="AF16" s="1"/>
  <c r="AE15"/>
  <c r="AD15"/>
  <c r="AF15" s="1"/>
  <c r="AE14"/>
  <c r="AD14"/>
  <c r="AF14" s="1"/>
  <c r="AE13"/>
  <c r="AD13"/>
  <c r="AE12"/>
  <c r="AD12"/>
  <c r="AF12" s="1"/>
  <c r="AE11"/>
  <c r="AD11"/>
  <c r="AF11" s="1"/>
  <c r="AE10"/>
  <c r="AD10"/>
  <c r="AF10" s="1"/>
  <c r="AE9"/>
  <c r="AD9"/>
  <c r="AE8"/>
  <c r="AD8"/>
  <c r="AF8" s="1"/>
  <c r="AE7"/>
  <c r="AD7"/>
  <c r="AF7" s="1"/>
  <c r="AE6"/>
  <c r="AD6"/>
  <c r="AF6" s="1"/>
  <c r="AE5"/>
  <c r="AF5" s="1"/>
  <c r="AD5"/>
  <c r="AE4"/>
  <c r="AE38" s="1"/>
  <c r="AD4"/>
  <c r="AD38" l="1"/>
  <c r="AF9"/>
  <c r="AF13"/>
  <c r="AF17"/>
  <c r="AF21"/>
  <c r="AF4"/>
  <c r="AF38" l="1"/>
  <c r="AC27" i="4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E26"/>
  <c r="AD26"/>
  <c r="AF26" s="1"/>
  <c r="AE25"/>
  <c r="AD25"/>
  <c r="AE24"/>
  <c r="AD24"/>
  <c r="AF24" s="1"/>
  <c r="AE23"/>
  <c r="AD23"/>
  <c r="AF23" s="1"/>
  <c r="AE22"/>
  <c r="AD22"/>
  <c r="AF22" s="1"/>
  <c r="AE21"/>
  <c r="AF21" s="1"/>
  <c r="AD21"/>
  <c r="AE20"/>
  <c r="AD20"/>
  <c r="AF20" s="1"/>
  <c r="AE19"/>
  <c r="AD19"/>
  <c r="AE18"/>
  <c r="AD18"/>
  <c r="AF18" s="1"/>
  <c r="AE17"/>
  <c r="AD17"/>
  <c r="AF17" s="1"/>
  <c r="AE16"/>
  <c r="AD16"/>
  <c r="AE15"/>
  <c r="AD15"/>
  <c r="AF15" s="1"/>
  <c r="AF14"/>
  <c r="AE14"/>
  <c r="AD14"/>
  <c r="AE13"/>
  <c r="AF13" s="1"/>
  <c r="AD13"/>
  <c r="AE12"/>
  <c r="AD12"/>
  <c r="AF12" s="1"/>
  <c r="AE11"/>
  <c r="AD11"/>
  <c r="AE10"/>
  <c r="AD10"/>
  <c r="AF10" s="1"/>
  <c r="AE9"/>
  <c r="AD9"/>
  <c r="AF9" s="1"/>
  <c r="AE8"/>
  <c r="AD8"/>
  <c r="AE7"/>
  <c r="AD7"/>
  <c r="AF7" s="1"/>
  <c r="AF6"/>
  <c r="AE6"/>
  <c r="AD6"/>
  <c r="AE5"/>
  <c r="AD5"/>
  <c r="AF5" s="1"/>
  <c r="AE4"/>
  <c r="AD4"/>
  <c r="AF4" s="1"/>
  <c r="AF25" l="1"/>
  <c r="AE27"/>
  <c r="AF8"/>
  <c r="AF27" s="1"/>
  <c r="AF11"/>
  <c r="AF16"/>
  <c r="AF19"/>
  <c r="AD27"/>
  <c r="AC81" i="3" l="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AE80"/>
  <c r="AF80" s="1"/>
  <c r="AD80"/>
  <c r="AE79"/>
  <c r="AD79"/>
  <c r="AF79" s="1"/>
  <c r="AE78"/>
  <c r="AD78"/>
  <c r="AE77"/>
  <c r="AD77"/>
  <c r="AF77" s="1"/>
  <c r="AE76"/>
  <c r="AF76" s="1"/>
  <c r="AD76"/>
  <c r="AE75"/>
  <c r="AD75"/>
  <c r="AE74"/>
  <c r="AD74"/>
  <c r="AE73"/>
  <c r="AD73"/>
  <c r="AF73" s="1"/>
  <c r="AE72"/>
  <c r="AD72"/>
  <c r="AE71"/>
  <c r="AD71"/>
  <c r="AF71" s="1"/>
  <c r="AE70"/>
  <c r="AD70"/>
  <c r="AF70" s="1"/>
  <c r="AE69"/>
  <c r="AD69"/>
  <c r="AF69" s="1"/>
  <c r="AE68"/>
  <c r="AF68" s="1"/>
  <c r="AD68"/>
  <c r="AE67"/>
  <c r="AD67"/>
  <c r="AE66"/>
  <c r="AD66"/>
  <c r="AE65"/>
  <c r="AD65"/>
  <c r="AF65" s="1"/>
  <c r="AE64"/>
  <c r="AD64"/>
  <c r="AE63"/>
  <c r="AD63"/>
  <c r="AF63" s="1"/>
  <c r="AE62"/>
  <c r="AD62"/>
  <c r="AF62" s="1"/>
  <c r="AE61"/>
  <c r="AD61"/>
  <c r="AF61" s="1"/>
  <c r="AE60"/>
  <c r="AF60" s="1"/>
  <c r="AD60"/>
  <c r="AE59"/>
  <c r="AD59"/>
  <c r="AE58"/>
  <c r="AD58"/>
  <c r="AE57"/>
  <c r="AD57"/>
  <c r="AF57" s="1"/>
  <c r="AE56"/>
  <c r="AD56"/>
  <c r="AE55"/>
  <c r="AD55"/>
  <c r="AF55" s="1"/>
  <c r="AE54"/>
  <c r="AD54"/>
  <c r="AF54" s="1"/>
  <c r="AE53"/>
  <c r="AF53" s="1"/>
  <c r="AD53"/>
  <c r="AE52"/>
  <c r="AF52" s="1"/>
  <c r="AD52"/>
  <c r="AE51"/>
  <c r="AD51"/>
  <c r="AE50"/>
  <c r="AD50"/>
  <c r="AE49"/>
  <c r="AD49"/>
  <c r="AF49" s="1"/>
  <c r="AE48"/>
  <c r="AD48"/>
  <c r="AE47"/>
  <c r="AD47"/>
  <c r="AF47" s="1"/>
  <c r="AE46"/>
  <c r="AD46"/>
  <c r="AF46" s="1"/>
  <c r="AE45"/>
  <c r="AD45"/>
  <c r="AF45" s="1"/>
  <c r="AE44"/>
  <c r="AF44" s="1"/>
  <c r="AD44"/>
  <c r="AE43"/>
  <c r="AD43"/>
  <c r="AE42"/>
  <c r="AD42"/>
  <c r="AE41"/>
  <c r="AD41"/>
  <c r="AF41" s="1"/>
  <c r="AE40"/>
  <c r="AD40"/>
  <c r="AE39"/>
  <c r="AD39"/>
  <c r="AF39" s="1"/>
  <c r="AE38"/>
  <c r="AD38"/>
  <c r="AF38" s="1"/>
  <c r="AE37"/>
  <c r="AF37" s="1"/>
  <c r="AD37"/>
  <c r="AE36"/>
  <c r="AF36" s="1"/>
  <c r="AD36"/>
  <c r="AE35"/>
  <c r="AD35"/>
  <c r="AE34"/>
  <c r="AD34"/>
  <c r="AE33"/>
  <c r="AD33"/>
  <c r="AF33" s="1"/>
  <c r="AE32"/>
  <c r="AD32"/>
  <c r="AE31"/>
  <c r="AD31"/>
  <c r="AF31" s="1"/>
  <c r="AE30"/>
  <c r="AD30"/>
  <c r="AF30" s="1"/>
  <c r="AE29"/>
  <c r="AD29"/>
  <c r="AF29" s="1"/>
  <c r="AE28"/>
  <c r="AF28" s="1"/>
  <c r="AD28"/>
  <c r="AE27"/>
  <c r="AD27"/>
  <c r="AE26"/>
  <c r="AD26"/>
  <c r="AE25"/>
  <c r="AD25"/>
  <c r="AF25" s="1"/>
  <c r="AE24"/>
  <c r="AD24"/>
  <c r="AE23"/>
  <c r="AD23"/>
  <c r="AF23" s="1"/>
  <c r="AE22"/>
  <c r="AD22"/>
  <c r="AF22" s="1"/>
  <c r="AE21"/>
  <c r="AF21" s="1"/>
  <c r="AD21"/>
  <c r="AE20"/>
  <c r="AF20" s="1"/>
  <c r="AD20"/>
  <c r="AE19"/>
  <c r="AD19"/>
  <c r="AE18"/>
  <c r="AD18"/>
  <c r="AE17"/>
  <c r="AD17"/>
  <c r="AF17" s="1"/>
  <c r="AE16"/>
  <c r="AD16"/>
  <c r="AE15"/>
  <c r="AD15"/>
  <c r="AF15" s="1"/>
  <c r="AE14"/>
  <c r="AD14"/>
  <c r="AF14" s="1"/>
  <c r="AE13"/>
  <c r="AD13"/>
  <c r="AF13" s="1"/>
  <c r="AE12"/>
  <c r="AF12" s="1"/>
  <c r="AD12"/>
  <c r="AE11"/>
  <c r="AD11"/>
  <c r="AE10"/>
  <c r="AD10"/>
  <c r="AE9"/>
  <c r="AD9"/>
  <c r="AF9" s="1"/>
  <c r="AE8"/>
  <c r="AD8"/>
  <c r="AE7"/>
  <c r="AD7"/>
  <c r="AF7" s="1"/>
  <c r="AE6"/>
  <c r="AD6"/>
  <c r="AF6" s="1"/>
  <c r="AE5"/>
  <c r="AF5" s="1"/>
  <c r="AD5"/>
  <c r="AE4"/>
  <c r="AD4"/>
  <c r="AF78" l="1"/>
  <c r="AD81"/>
  <c r="AF11"/>
  <c r="AF16"/>
  <c r="AF18"/>
  <c r="AF27"/>
  <c r="AF32"/>
  <c r="AF34"/>
  <c r="AF43"/>
  <c r="AF48"/>
  <c r="AF50"/>
  <c r="AF59"/>
  <c r="AF64"/>
  <c r="AF66"/>
  <c r="AF75"/>
  <c r="AE81"/>
  <c r="AF8"/>
  <c r="AF10"/>
  <c r="AF19"/>
  <c r="AF24"/>
  <c r="AF26"/>
  <c r="AF35"/>
  <c r="AF40"/>
  <c r="AF42"/>
  <c r="AF51"/>
  <c r="AF56"/>
  <c r="AF58"/>
  <c r="AF67"/>
  <c r="AF72"/>
  <c r="AF74"/>
  <c r="AF4"/>
  <c r="AF81" s="1"/>
  <c r="AB5" i="1" l="1"/>
  <c r="AC5"/>
  <c r="AB6"/>
  <c r="AC6"/>
  <c r="AB7"/>
  <c r="AC7"/>
  <c r="AB8"/>
  <c r="AC8"/>
  <c r="AB9"/>
  <c r="AC9"/>
  <c r="AB10"/>
  <c r="AC10"/>
  <c r="AB11"/>
  <c r="AC11"/>
  <c r="AB12"/>
  <c r="AC12"/>
  <c r="AB13"/>
  <c r="AC13"/>
  <c r="AB14"/>
  <c r="AC14"/>
  <c r="AB15"/>
  <c r="AC15"/>
  <c r="AB16"/>
  <c r="AC16"/>
  <c r="AB17"/>
  <c r="AC17"/>
  <c r="AB18"/>
  <c r="AC18"/>
  <c r="AB19"/>
  <c r="AC19"/>
  <c r="AB20"/>
  <c r="AC20"/>
  <c r="AB21"/>
  <c r="AC21"/>
  <c r="AB22"/>
  <c r="AC22"/>
  <c r="AB23"/>
  <c r="AC23"/>
  <c r="AB24"/>
  <c r="AC24"/>
  <c r="AB25"/>
  <c r="AC25"/>
  <c r="AB26"/>
  <c r="AC26"/>
  <c r="AB27"/>
  <c r="AC27"/>
  <c r="AB28"/>
  <c r="AC28"/>
  <c r="AB29"/>
  <c r="AC29"/>
  <c r="AB30"/>
  <c r="AC30"/>
  <c r="AB31"/>
  <c r="AC31"/>
  <c r="AB32"/>
  <c r="AC32"/>
  <c r="AB33"/>
  <c r="AC33"/>
  <c r="AB34"/>
  <c r="AC34"/>
  <c r="AB35"/>
  <c r="AC35"/>
  <c r="AC4"/>
  <c r="AB4"/>
  <c r="X36"/>
  <c r="Y36"/>
  <c r="Z36"/>
  <c r="AD10" l="1"/>
  <c r="AD31"/>
  <c r="AD19"/>
  <c r="AD15"/>
  <c r="AD13"/>
  <c r="AD9"/>
  <c r="AD7"/>
  <c r="AD5"/>
  <c r="AD6"/>
  <c r="AD28"/>
  <c r="AD20"/>
  <c r="AD35"/>
  <c r="AD11"/>
  <c r="AD32"/>
  <c r="AD26"/>
  <c r="AD27"/>
  <c r="AD25"/>
  <c r="AD23"/>
  <c r="AD12"/>
  <c r="AD16"/>
  <c r="AD21"/>
  <c r="AD30"/>
  <c r="AD14"/>
  <c r="AD34"/>
  <c r="AD29"/>
  <c r="AD18"/>
  <c r="AD33"/>
  <c r="AD24"/>
  <c r="AD22"/>
  <c r="AD17"/>
  <c r="AD8"/>
  <c r="T36"/>
  <c r="U36"/>
  <c r="V36"/>
  <c r="G36"/>
  <c r="L36"/>
  <c r="M36"/>
  <c r="O36"/>
  <c r="N36"/>
  <c r="I36" l="1"/>
  <c r="H36"/>
  <c r="AA36" l="1"/>
  <c r="W36"/>
  <c r="S36"/>
  <c r="R36"/>
  <c r="Q36"/>
  <c r="P36"/>
  <c r="K36"/>
  <c r="J36"/>
  <c r="E36"/>
  <c r="F36"/>
  <c r="D36"/>
  <c r="AB36" l="1"/>
  <c r="AC36"/>
  <c r="AD4"/>
  <c r="AD36" l="1"/>
</calcChain>
</file>

<file path=xl/sharedStrings.xml><?xml version="1.0" encoding="utf-8"?>
<sst xmlns="http://schemas.openxmlformats.org/spreadsheetml/2006/main" count="13940" uniqueCount="10187">
  <si>
    <t>PDDE</t>
  </si>
  <si>
    <t xml:space="preserve">      PDDE  ESTRUTURA</t>
  </si>
  <si>
    <t xml:space="preserve">       PDDE  QUALIDADE</t>
  </si>
  <si>
    <t xml:space="preserve">       TOTAL</t>
  </si>
  <si>
    <t xml:space="preserve">    TOTAL GERAL</t>
  </si>
  <si>
    <t>Nº</t>
  </si>
  <si>
    <t>NOME APM</t>
  </si>
  <si>
    <t>CNPJ</t>
  </si>
  <si>
    <t>MARIA APARECIDA LOPES PROFA</t>
  </si>
  <si>
    <t>01.199.346/0001-23</t>
  </si>
  <si>
    <t xml:space="preserve">TOTAL                             CUSTEIO                            </t>
  </si>
  <si>
    <t xml:space="preserve">TOTAL                             CAPITAL                            </t>
  </si>
  <si>
    <t>MAIS  EDUCAÇÃO</t>
  </si>
  <si>
    <t>PDE  ESCOLA</t>
  </si>
  <si>
    <r>
      <t xml:space="preserve">SEDUC - SP          </t>
    </r>
    <r>
      <rPr>
        <b/>
        <sz val="11"/>
        <color indexed="10"/>
        <rFont val="Calibri"/>
        <family val="2"/>
      </rPr>
      <t>RECURSOS  PDDE      2013 - 2014</t>
    </r>
  </si>
  <si>
    <t xml:space="preserve">                                               TOTAL</t>
  </si>
  <si>
    <t>TUPI PAULISTA</t>
  </si>
  <si>
    <t>44.919.579/0001-66</t>
  </si>
  <si>
    <t>JOEL AGUIAR PROF</t>
  </si>
  <si>
    <t>46.442.778/0001-51</t>
  </si>
  <si>
    <t>PERCIO GOMES GONZALES DR</t>
  </si>
  <si>
    <t>46.442.828/0001-09</t>
  </si>
  <si>
    <t>JOSE EDSON MOYSES PROF</t>
  </si>
  <si>
    <t>46.442.851/0001-95</t>
  </si>
  <si>
    <t>GUILHERME BUZINARO PREFEITO</t>
  </si>
  <si>
    <t>46.442.869/0001-97</t>
  </si>
  <si>
    <t>JULIETA GUEDES MENDONCA PROFA</t>
  </si>
  <si>
    <t>46.447.678/0001-18</t>
  </si>
  <si>
    <t>FLEURIDES CAVALLINI MENECHINO PROFA</t>
  </si>
  <si>
    <t>48.801.658/0001-29</t>
  </si>
  <si>
    <t>ELMOZA ANTONIO JOAO PROFA</t>
  </si>
  <si>
    <t>48.801.724/0001-60</t>
  </si>
  <si>
    <t>DURVALINO GRION PROF</t>
  </si>
  <si>
    <t>48.801.781/0001-40</t>
  </si>
  <si>
    <t>BENJAMIN CONSTANT</t>
  </si>
  <si>
    <t>48.803.258/0001-52</t>
  </si>
  <si>
    <t>DOM BOSCO</t>
  </si>
  <si>
    <t>48.803.423/0001-76</t>
  </si>
  <si>
    <t>WALDOMIRO SAMPAIO DE SOUZA PREFEITO</t>
  </si>
  <si>
    <t>48.803.571/0001-90</t>
  </si>
  <si>
    <t>HANS WIRTH</t>
  </si>
  <si>
    <t>48.803.712/0001-75</t>
  </si>
  <si>
    <t>9 DE JULHO</t>
  </si>
  <si>
    <t>48.803.928/0001-30</t>
  </si>
  <si>
    <t>ORLANDO GUIRADO BRAGA PROF</t>
  </si>
  <si>
    <t>48.803.951/0001-25</t>
  </si>
  <si>
    <t>SALVADOR RAMOS DE MOURA PROF</t>
  </si>
  <si>
    <t>48.804.074/0001-07</t>
  </si>
  <si>
    <t>JOAO BERNARDI</t>
  </si>
  <si>
    <t>48.804.215/0001-91</t>
  </si>
  <si>
    <t>ISAC PEREIRA GARCEZ ENG</t>
  </si>
  <si>
    <t>48.804.504/0001-90</t>
  </si>
  <si>
    <t>GERALDO PECORARI PROF</t>
  </si>
  <si>
    <t>48.804.546/0001-21</t>
  </si>
  <si>
    <t>FERDINANDO IENNY</t>
  </si>
  <si>
    <t>48.804.629/0001-10</t>
  </si>
  <si>
    <t>IDENE RODRIGUES DOS SANTOS PROF</t>
  </si>
  <si>
    <t>48.804.728/0001-00</t>
  </si>
  <si>
    <t>JACINTO PERNAS GOMATO</t>
  </si>
  <si>
    <t>48.808.588/0001-30</t>
  </si>
  <si>
    <t>JOAO BRASIO</t>
  </si>
  <si>
    <t>48.808.620/0001-88</t>
  </si>
  <si>
    <t>LUCIO ANTUNES DOM</t>
  </si>
  <si>
    <t>48.809.024/0001-12</t>
  </si>
  <si>
    <t>TAIEKA TAKAHASHI GIMENES PROFA</t>
  </si>
  <si>
    <t>48.811.376/0001-02</t>
  </si>
  <si>
    <t>OSCAR PEDROSO HORTA MINISTRO</t>
  </si>
  <si>
    <t>49.850.514/0001-25</t>
  </si>
  <si>
    <t>IRALDO ANTONIO MARTINS DE TOLEDO</t>
  </si>
  <si>
    <t>49.855.182/0001-71</t>
  </si>
  <si>
    <t>JOSE FIRPO</t>
  </si>
  <si>
    <t>49.855.299/0001-55</t>
  </si>
  <si>
    <t>HELEN KELLER</t>
  </si>
  <si>
    <t>49.855.372/0001-99</t>
  </si>
  <si>
    <t>OSVALDO MARTINS</t>
  </si>
  <si>
    <t>51.389.187/0001-06</t>
  </si>
  <si>
    <t>ALFREDO MACHADO</t>
  </si>
  <si>
    <t>57.324.204/0001-03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</si>
  <si>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Adamantina</t>
    </r>
  </si>
  <si>
    <r>
      <rPr>
        <b/>
        <sz val="9"/>
        <rFont val="Calibri"/>
        <family val="2"/>
        <scheme val="minor"/>
      </rPr>
      <t xml:space="preserve">SALDO            REPROGRAMADO           CUSTEIO               </t>
    </r>
    <r>
      <rPr>
        <b/>
        <sz val="14"/>
        <rFont val="Calibri"/>
        <family val="2"/>
        <scheme val="minor"/>
      </rPr>
      <t>2014</t>
    </r>
  </si>
  <si>
    <r>
      <t xml:space="preserve">SALDO            REPROGRAMADO           CAPITAL               </t>
    </r>
    <r>
      <rPr>
        <b/>
        <sz val="14"/>
        <rFont val="Calibri"/>
        <family val="2"/>
        <scheme val="minor"/>
      </rPr>
      <t>2014</t>
    </r>
  </si>
  <si>
    <r>
      <t xml:space="preserve">REPASSE            CAPITAL               </t>
    </r>
    <r>
      <rPr>
        <b/>
        <sz val="14"/>
        <color rgb="FFFF0000"/>
        <rFont val="Calibri"/>
        <family val="2"/>
        <scheme val="minor"/>
      </rPr>
      <t xml:space="preserve">2015           </t>
    </r>
    <r>
      <rPr>
        <b/>
        <sz val="9"/>
        <color rgb="FFFF0000"/>
        <rFont val="Calibri"/>
        <family val="2"/>
        <scheme val="minor"/>
      </rPr>
      <t>(2º   PARCELA)</t>
    </r>
  </si>
  <si>
    <r>
      <t xml:space="preserve">REPASSE            CUSTEIO               </t>
    </r>
    <r>
      <rPr>
        <b/>
        <sz val="14"/>
        <color rgb="FFFF0000"/>
        <rFont val="Calibri"/>
        <family val="2"/>
        <scheme val="minor"/>
      </rPr>
      <t xml:space="preserve">2015                   </t>
    </r>
    <r>
      <rPr>
        <b/>
        <sz val="8"/>
        <color rgb="FFFF0000"/>
        <rFont val="Calibri"/>
        <family val="2"/>
        <scheme val="minor"/>
      </rPr>
      <t>(2º   PARCELA/2014)</t>
    </r>
  </si>
  <si>
    <r>
      <t xml:space="preserve">REPASSE               CUSTEIO               </t>
    </r>
    <r>
      <rPr>
        <b/>
        <sz val="14"/>
        <rFont val="Calibri"/>
        <family val="2"/>
        <scheme val="minor"/>
      </rPr>
      <t>2015</t>
    </r>
    <r>
      <rPr>
        <b/>
        <sz val="8"/>
        <rFont val="Calibri"/>
        <family val="2"/>
        <scheme val="minor"/>
      </rPr>
      <t xml:space="preserve">                     1ª PARCELA</t>
    </r>
  </si>
  <si>
    <r>
      <t xml:space="preserve">REPASSE               CAPITAL               </t>
    </r>
    <r>
      <rPr>
        <b/>
        <sz val="14"/>
        <rFont val="Calibri"/>
        <family val="2"/>
        <scheme val="minor"/>
      </rPr>
      <t>2015</t>
    </r>
    <r>
      <rPr>
        <b/>
        <sz val="8"/>
        <rFont val="Calibri"/>
        <family val="2"/>
        <scheme val="minor"/>
      </rPr>
      <t xml:space="preserve">                     1ª PARCELA</t>
    </r>
  </si>
  <si>
    <r>
      <t xml:space="preserve">REPASSE               CUSTEIO               </t>
    </r>
    <r>
      <rPr>
        <b/>
        <sz val="14"/>
        <rFont val="Calibri"/>
        <family val="2"/>
        <scheme val="minor"/>
      </rPr>
      <t>2015</t>
    </r>
    <r>
      <rPr>
        <b/>
        <sz val="8"/>
        <rFont val="Calibri"/>
        <family val="2"/>
        <scheme val="minor"/>
      </rPr>
      <t xml:space="preserve">                     2ª PARCELA</t>
    </r>
  </si>
  <si>
    <r>
      <t xml:space="preserve">REPASSE               CAPITAL               </t>
    </r>
    <r>
      <rPr>
        <b/>
        <sz val="14"/>
        <rFont val="Calibri"/>
        <family val="2"/>
        <scheme val="minor"/>
      </rPr>
      <t>2015</t>
    </r>
    <r>
      <rPr>
        <b/>
        <sz val="8"/>
        <rFont val="Calibri"/>
        <family val="2"/>
        <scheme val="minor"/>
      </rPr>
      <t xml:space="preserve">                     2ª PARCELA</t>
    </r>
  </si>
  <si>
    <r>
      <t xml:space="preserve">REPASSE               CUSTEIO               </t>
    </r>
    <r>
      <rPr>
        <b/>
        <sz val="14"/>
        <rFont val="Calibri"/>
        <family val="2"/>
        <scheme val="minor"/>
      </rPr>
      <t>2015</t>
    </r>
    <r>
      <rPr>
        <b/>
        <sz val="8"/>
        <rFont val="Calibri"/>
        <family val="2"/>
        <scheme val="minor"/>
      </rPr>
      <t xml:space="preserve">                    </t>
    </r>
  </si>
  <si>
    <r>
      <t xml:space="preserve">REPASSE               CAPITAL               </t>
    </r>
    <r>
      <rPr>
        <b/>
        <sz val="14"/>
        <rFont val="Calibri"/>
        <family val="2"/>
        <scheme val="minor"/>
      </rPr>
      <t>2015</t>
    </r>
    <r>
      <rPr>
        <b/>
        <sz val="8"/>
        <rFont val="Calibri"/>
        <family val="2"/>
        <scheme val="minor"/>
      </rPr>
      <t xml:space="preserve">                    </t>
    </r>
  </si>
  <si>
    <t xml:space="preserve">TOTAL                             ( CUSTEIO + CAPITAL )                             </t>
  </si>
  <si>
    <r>
      <t xml:space="preserve">SEDUC - SP          </t>
    </r>
    <r>
      <rPr>
        <b/>
        <sz val="11"/>
        <color indexed="10"/>
        <rFont val="Calibri"/>
        <family val="2"/>
      </rPr>
      <t>RECURSOS  PDDE      2014 - 2015</t>
    </r>
  </si>
  <si>
    <t xml:space="preserve"> </t>
  </si>
  <si>
    <r>
      <t xml:space="preserve"> DER      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Americana</t>
    </r>
  </si>
  <si>
    <r>
      <t xml:space="preserve">REPASSE            CAPITAL               </t>
    </r>
    <r>
      <rPr>
        <b/>
        <sz val="14"/>
        <color rgb="FFFF0000"/>
        <rFont val="Calibri"/>
        <family val="2"/>
        <scheme val="minor"/>
      </rPr>
      <t xml:space="preserve">2015                   </t>
    </r>
    <r>
      <rPr>
        <b/>
        <sz val="8"/>
        <color rgb="FFFF0000"/>
        <rFont val="Calibri"/>
        <family val="2"/>
        <scheme val="minor"/>
      </rPr>
      <t>(2º   PARCELA/2014)</t>
    </r>
  </si>
  <si>
    <t>TOTAL                             ( CUSTEIO + CAPITAL )                             2014</t>
  </si>
  <si>
    <t>WILSON CAMARGO PROF</t>
  </si>
  <si>
    <t>00671802000123</t>
  </si>
  <si>
    <t>ATTILIO DEXTRO PROF</t>
  </si>
  <si>
    <t>00716566000114</t>
  </si>
  <si>
    <t>MARIA DE LOURDES MAIA FROTA PROFA</t>
  </si>
  <si>
    <t>00743356000115</t>
  </si>
  <si>
    <t>MARIA DE LOURDES BEOZZO FRANCHI PROFA</t>
  </si>
  <si>
    <t>00743360000183</t>
  </si>
  <si>
    <t>EDUARDO SILVA PROF</t>
  </si>
  <si>
    <t>00759491000159</t>
  </si>
  <si>
    <t>SEBASTIANA PAIE RODELLA PROFA</t>
  </si>
  <si>
    <t>01128809000166</t>
  </si>
  <si>
    <t>HENRIQUE NICOPELLI MONSENHOR</t>
  </si>
  <si>
    <t>01478341000130</t>
  </si>
  <si>
    <t>LUZIA BARUQUE KIRCHE PROFA</t>
  </si>
  <si>
    <t>02067983000109</t>
  </si>
  <si>
    <t>SONIA APARECIDA BATAGLIA CARDOSO PROFA</t>
  </si>
  <si>
    <t>02222410000102</t>
  </si>
  <si>
    <t>MARTINHO RUBENS BELLUCO PROFESSOR</t>
  </si>
  <si>
    <t>05764593000186</t>
  </si>
  <si>
    <t>FIORAVANTE LUIZ ANGOLINI</t>
  </si>
  <si>
    <t>06187365000153</t>
  </si>
  <si>
    <t>LUIZ HIPOLITO PROFESSOR</t>
  </si>
  <si>
    <t>06260433000162</t>
  </si>
  <si>
    <t>MARIA DO CARMO AUGUSTI PROFA</t>
  </si>
  <si>
    <t>12363780000113</t>
  </si>
  <si>
    <t>MARIA FRIZZARIN PROFA</t>
  </si>
  <si>
    <t>12365024000123</t>
  </si>
  <si>
    <t>ALCHESTE DE GODOY ANDIA PROFA</t>
  </si>
  <si>
    <t>47719067000144</t>
  </si>
  <si>
    <t>BENTO PENTEADO DOS SANTOS PROF</t>
  </si>
  <si>
    <t>47766928000145</t>
  </si>
  <si>
    <t>JORGE CALIL ASSAD SALLUM PROF</t>
  </si>
  <si>
    <t>47766936000191</t>
  </si>
  <si>
    <t>BENEDICTA ARANHA DE OLIVEIRA LINO PROFA</t>
  </si>
  <si>
    <t>47767033000125</t>
  </si>
  <si>
    <t>SILVANIA APARECIDA SANTOS PROFA</t>
  </si>
  <si>
    <t>47770433000190</t>
  </si>
  <si>
    <t>MAGI MONSENHOR</t>
  </si>
  <si>
    <t>49406861000163</t>
  </si>
  <si>
    <t>MARIA GUILHERMINA LOPES FAGUNDES PROFA</t>
  </si>
  <si>
    <t>49428808000163</t>
  </si>
  <si>
    <t>ELISABETH STEAGALL PIRTOUSCHEG PROFA</t>
  </si>
  <si>
    <t>49429137000155</t>
  </si>
  <si>
    <t>JOAO THIENNE DR</t>
  </si>
  <si>
    <t>49441207000190</t>
  </si>
  <si>
    <t>JUVELINA DE OLIVEIRA RODRIGUES PROFA</t>
  </si>
  <si>
    <t>50028695000198</t>
  </si>
  <si>
    <t>LUIZ ALVES CEL</t>
  </si>
  <si>
    <t>50107218000118</t>
  </si>
  <si>
    <t>JOSE GABRIEL DE OLIVEIRA</t>
  </si>
  <si>
    <t>50107234000100</t>
  </si>
  <si>
    <t>INOCENCIO MAIA PROF</t>
  </si>
  <si>
    <t>50107267000150</t>
  </si>
  <si>
    <t>ANTONIO MATARAZZO PROF</t>
  </si>
  <si>
    <t>50107366000132</t>
  </si>
  <si>
    <t>ANTONIO DE ARRUDA RIBEIRO PROF</t>
  </si>
  <si>
    <t>50108786000133</t>
  </si>
  <si>
    <t>OCTAVIO SOARES DE ARRUDA PROF</t>
  </si>
  <si>
    <t>50111566000169</t>
  </si>
  <si>
    <t>SAO VICENTE DE PAULO</t>
  </si>
  <si>
    <t>50112085000178</t>
  </si>
  <si>
    <t>MARIO PATARRA FRATTINI PROF</t>
  </si>
  <si>
    <t>50112119000124</t>
  </si>
  <si>
    <t>DELMIRA DE OLIVEIRA LOPES PROFA</t>
  </si>
  <si>
    <t>50112291000188</t>
  </si>
  <si>
    <t>JOAO DE CASTRO GONCALVES DR</t>
  </si>
  <si>
    <t>50112572000130</t>
  </si>
  <si>
    <t>JOAO XXIII</t>
  </si>
  <si>
    <t>50112739000163</t>
  </si>
  <si>
    <t>OLYMPIA BARTH DE OLIVEIRA PROFA</t>
  </si>
  <si>
    <t>50113521000123</t>
  </si>
  <si>
    <t>SILVINO JOSE DE OLIVEIRA PROF</t>
  </si>
  <si>
    <t>50115120000102</t>
  </si>
  <si>
    <t>MAURA ARRUDA GUIDOLIN PROFA</t>
  </si>
  <si>
    <t>50115146000150</t>
  </si>
  <si>
    <t>JOAO SOLIDARIO PEDROSO PROF</t>
  </si>
  <si>
    <t>50115229000140</t>
  </si>
  <si>
    <t>MARIA JOSE DE MATTOS GOBBO PROFA</t>
  </si>
  <si>
    <t>50115245000132</t>
  </si>
  <si>
    <t>RISOLETA LOPES ARANHA PROFA</t>
  </si>
  <si>
    <t>50115369000118</t>
  </si>
  <si>
    <t>DILECTA CENEVIVA MARTINELLI PROFA</t>
  </si>
  <si>
    <t>50115377000164</t>
  </si>
  <si>
    <t>ARY MENEGATTO PROF</t>
  </si>
  <si>
    <t>50115450000106</t>
  </si>
  <si>
    <t>ALCINDO SOARES DO NASCIMENTO PROF</t>
  </si>
  <si>
    <t>51053973000120</t>
  </si>
  <si>
    <t>ANTONIO ZANAGA PREFEITO</t>
  </si>
  <si>
    <t>51407930000103</t>
  </si>
  <si>
    <t>CONSTANTINO AUGUSTO PINKE PROF</t>
  </si>
  <si>
    <t>51408839000102</t>
  </si>
  <si>
    <t>IRENE DE ASSIS SAES PROFA</t>
  </si>
  <si>
    <t>51411221000193</t>
  </si>
  <si>
    <t>HELOIZA THEREZINHA MURBACH LACAVA PROFA</t>
  </si>
  <si>
    <t>51411411000100</t>
  </si>
  <si>
    <t>GERMANO BENENCASE MAESTRO</t>
  </si>
  <si>
    <t>51413086000115</t>
  </si>
  <si>
    <t>JONAS CORREA DE ARRUDA FILHO PROF</t>
  </si>
  <si>
    <t>51413110000116</t>
  </si>
  <si>
    <t>DORTI ZAMBELLO CALIL PROFA</t>
  </si>
  <si>
    <t>51413128000118</t>
  </si>
  <si>
    <t>MARCELINO TOMBI PROF</t>
  </si>
  <si>
    <t>51413227000108</t>
  </si>
  <si>
    <t>SINESIA MARTINI PROFA</t>
  </si>
  <si>
    <t>51413672000160</t>
  </si>
  <si>
    <t>HEITOR PENTEADO DR</t>
  </si>
  <si>
    <t>51416063000164</t>
  </si>
  <si>
    <t>ULISSES DE OLIVEIRA VALENTE PROF</t>
  </si>
  <si>
    <t>51419992000127</t>
  </si>
  <si>
    <t>EMILIO ROMI COMENDADOR</t>
  </si>
  <si>
    <t>51420073000173</t>
  </si>
  <si>
    <t>NEUZA MARIA NAZATTO DE CARVALHO PROFA</t>
  </si>
  <si>
    <t>51420107000120</t>
  </si>
  <si>
    <t>MARIA JOSE MARGATO BROCATTO PROFA</t>
  </si>
  <si>
    <t>51420180000100</t>
  </si>
  <si>
    <t>CLARICE COSTA CONTI PROFA</t>
  </si>
  <si>
    <t>51420446000106</t>
  </si>
  <si>
    <t>HYLDA PARDO DE OLIVEIRA PROFA</t>
  </si>
  <si>
    <t>52154325000122</t>
  </si>
  <si>
    <t>GEMMA VASCONCELOS CAMARGO CAPELLO PROFA</t>
  </si>
  <si>
    <t>54010780000180</t>
  </si>
  <si>
    <t>NIOMAR APPARECIDA MATTOS GOBBO AMARAL GURGEL PROFA</t>
  </si>
  <si>
    <t>54015540000178</t>
  </si>
  <si>
    <t>ALEXANDRE BASSORA</t>
  </si>
  <si>
    <t>55336861000137</t>
  </si>
  <si>
    <t>GUIOMAR DIAS DA SILVA PROFA</t>
  </si>
  <si>
    <t>55357271000190</t>
  </si>
  <si>
    <t>ODAIR DE OLIVEIRA SEGAMARCHI PROFA</t>
  </si>
  <si>
    <t>56977960000160</t>
  </si>
  <si>
    <t>DIRCEU DIAS CARNEIRO</t>
  </si>
  <si>
    <t>56978034000100</t>
  </si>
  <si>
    <t>JOAQUIM RODRIGUES AZENHA DR</t>
  </si>
  <si>
    <t>56978133000191</t>
  </si>
  <si>
    <t>ANTONIETA GHIZINI LENHARE PROFA</t>
  </si>
  <si>
    <t>56978232000173</t>
  </si>
  <si>
    <t>MARIA JUDITA SAVIOLI DE OLIVEIRA</t>
  </si>
  <si>
    <t>56978638000156</t>
  </si>
  <si>
    <t>IDALINA GRANDIN MIRANDOLA PROFA</t>
  </si>
  <si>
    <t>56983745000172</t>
  </si>
  <si>
    <t>ANNA MARIA LUCIA DE NARDO MORAES BARROS PROFA</t>
  </si>
  <si>
    <t>60714722000130</t>
  </si>
  <si>
    <t>JOSE DOMINGUES RODRIGUES PROF</t>
  </si>
  <si>
    <t>60723269000128</t>
  </si>
  <si>
    <t>CEEJA DE AMERICANA</t>
  </si>
  <si>
    <t>62468624000195</t>
  </si>
  <si>
    <t>JADYR GUIMARAES CASTRO PROFA</t>
  </si>
  <si>
    <t>62468962000127</t>
  </si>
  <si>
    <t>ANNA PERES DA SILVA PROFESSORA</t>
  </si>
  <si>
    <t>62476437000153</t>
  </si>
  <si>
    <t>LAURA EMMIE PYLES PROFA</t>
  </si>
  <si>
    <t>66839762000194</t>
  </si>
  <si>
    <t>ROMANA DE OLIVEIRA SALLES CUNHA PROFA</t>
  </si>
  <si>
    <t>96504238000123</t>
  </si>
  <si>
    <r>
      <t xml:space="preserve"> DER              </t>
    </r>
    <r>
      <rPr>
        <b/>
        <sz val="13"/>
        <color rgb="FFFF0000"/>
        <rFont val="Calibri"/>
        <family val="2"/>
        <scheme val="minor"/>
      </rPr>
      <t xml:space="preserve">Andradina </t>
    </r>
  </si>
  <si>
    <t>SALDO REPROGRAMADO CUSTEIO                                      2013</t>
  </si>
  <si>
    <t>SALDO REPROGRAMADO CAPITAL                                 2013</t>
  </si>
  <si>
    <r>
      <t xml:space="preserve">REPASSE            CUSTEIO               2014                    </t>
    </r>
    <r>
      <rPr>
        <b/>
        <sz val="9"/>
        <color rgb="FFFF0000"/>
        <rFont val="Calibri"/>
        <family val="2"/>
        <scheme val="minor"/>
      </rPr>
      <t>1º   PARCELA</t>
    </r>
  </si>
  <si>
    <r>
      <t xml:space="preserve">REPASSE            CAPITAL               2014                    </t>
    </r>
    <r>
      <rPr>
        <b/>
        <sz val="9"/>
        <color rgb="FFFF0000"/>
        <rFont val="Calibri"/>
        <family val="2"/>
        <scheme val="minor"/>
      </rPr>
      <t>1ª   PARCELA</t>
    </r>
  </si>
  <si>
    <r>
      <t xml:space="preserve">REPASSE            CUSTEIO             2014                    </t>
    </r>
    <r>
      <rPr>
        <b/>
        <sz val="9"/>
        <color rgb="FFFF0000"/>
        <rFont val="Calibri"/>
        <family val="2"/>
        <scheme val="minor"/>
      </rPr>
      <t>2º   PARCELA</t>
    </r>
  </si>
  <si>
    <r>
      <t xml:space="preserve">REPASSE            CAPITAL               2014                    </t>
    </r>
    <r>
      <rPr>
        <b/>
        <sz val="9"/>
        <color rgb="FFFF0000"/>
        <rFont val="Calibri"/>
        <family val="2"/>
        <scheme val="minor"/>
      </rPr>
      <t>2º   PARCELA</t>
    </r>
  </si>
  <si>
    <r>
      <t xml:space="preserve">REPASSE            CUSTEIO             2014                    </t>
    </r>
    <r>
      <rPr>
        <b/>
        <sz val="9"/>
        <color rgb="FFFF0000"/>
        <rFont val="Calibri"/>
        <family val="2"/>
        <scheme val="minor"/>
      </rPr>
      <t>2013/2014</t>
    </r>
  </si>
  <si>
    <r>
      <t xml:space="preserve">REPASSE            CAPITAL             2014                    </t>
    </r>
    <r>
      <rPr>
        <b/>
        <sz val="9"/>
        <color rgb="FFFF0000"/>
        <rFont val="Calibri"/>
        <family val="2"/>
        <scheme val="minor"/>
      </rPr>
      <t>2013/2014</t>
    </r>
  </si>
  <si>
    <r>
      <t xml:space="preserve">REPASSE            CUSTEIO             2014                    </t>
    </r>
    <r>
      <rPr>
        <b/>
        <sz val="9"/>
        <color rgb="FFFF0000"/>
        <rFont val="Calibri"/>
        <family val="2"/>
        <scheme val="minor"/>
      </rPr>
      <t>PARC.   ÚNICA</t>
    </r>
  </si>
  <si>
    <r>
      <t xml:space="preserve">REPASSE            CAPITAL             2014                    </t>
    </r>
    <r>
      <rPr>
        <b/>
        <sz val="9"/>
        <color rgb="FFFF0000"/>
        <rFont val="Calibri"/>
        <family val="2"/>
        <scheme val="minor"/>
      </rPr>
      <t>PARC.   ÚNICA</t>
    </r>
  </si>
  <si>
    <r>
      <t xml:space="preserve">REPASSE            CUSTEIO             2014                    </t>
    </r>
    <r>
      <rPr>
        <b/>
        <sz val="9"/>
        <color rgb="FFFF0000"/>
        <rFont val="Calibri"/>
        <family val="2"/>
        <scheme val="minor"/>
      </rPr>
      <t xml:space="preserve">1ª     PARCELA </t>
    </r>
  </si>
  <si>
    <r>
      <t xml:space="preserve">REPASSE            CAPITAL             2014                    </t>
    </r>
    <r>
      <rPr>
        <b/>
        <sz val="9"/>
        <color rgb="FFFF0000"/>
        <rFont val="Calibri"/>
        <family val="2"/>
        <scheme val="minor"/>
      </rPr>
      <t xml:space="preserve">1ª     PARCELA </t>
    </r>
  </si>
  <si>
    <t>REPASSE           CUSTEIO                             2014</t>
  </si>
  <si>
    <t>REPASSE           CAPITAL                            2014</t>
  </si>
  <si>
    <t xml:space="preserve">ALICE MARQUES DA SILVA ROCHA </t>
  </si>
  <si>
    <t>01267496000127</t>
  </si>
  <si>
    <t>DARIO GIOMETTI PROFESSOR</t>
  </si>
  <si>
    <t>10843292000188</t>
  </si>
  <si>
    <t>MARILENA SANTANA CORREA FERNANDES PROFA</t>
  </si>
  <si>
    <t>47764113000127</t>
  </si>
  <si>
    <t>MITSUSADA UMETANI DR</t>
  </si>
  <si>
    <t>48425714000178</t>
  </si>
  <si>
    <t>AGNES LIEDTKE</t>
  </si>
  <si>
    <t>48425722000114</t>
  </si>
  <si>
    <t>FRANCISCO SCHMIDT CEL</t>
  </si>
  <si>
    <t>48425755000164</t>
  </si>
  <si>
    <t>LEA SILVA MORAES PROFA</t>
  </si>
  <si>
    <t>48426043000160</t>
  </si>
  <si>
    <t>CICERO CASTILHO CUNHA</t>
  </si>
  <si>
    <t>48426050000161</t>
  </si>
  <si>
    <t>ARNO HAUSSER</t>
  </si>
  <si>
    <t>48426704000157</t>
  </si>
  <si>
    <t>PAULO GRASSI BONILHA DR</t>
  </si>
  <si>
    <t>48426761000136</t>
  </si>
  <si>
    <t>URUBUPUNGA</t>
  </si>
  <si>
    <t>48426936000105</t>
  </si>
  <si>
    <t>FRANCISCO TEODORO DE ANDRADE</t>
  </si>
  <si>
    <t>48430698000101</t>
  </si>
  <si>
    <t>ARMEL MIRANDA</t>
  </si>
  <si>
    <t>48430771000145</t>
  </si>
  <si>
    <t>JUVENTINO NOGUEIRA RAMOS</t>
  </si>
  <si>
    <t>48430995000157</t>
  </si>
  <si>
    <t>ZILDA PRADO PAULOVICH PROFA</t>
  </si>
  <si>
    <t>49574015000152</t>
  </si>
  <si>
    <t>AUGUSTO MARIANI DR</t>
  </si>
  <si>
    <t>49574155000120</t>
  </si>
  <si>
    <t>ANCHIETA PADRE</t>
  </si>
  <si>
    <t>49574288000105</t>
  </si>
  <si>
    <t>ALVARO GUIAO DR</t>
  </si>
  <si>
    <t>49575749000156</t>
  </si>
  <si>
    <t>CESARE TOPPINO PADRE</t>
  </si>
  <si>
    <t>49578354000107</t>
  </si>
  <si>
    <t>NOEMIA DIAS PEROTTI DONA</t>
  </si>
  <si>
    <t>49578420000149</t>
  </si>
  <si>
    <t>EDGAR RAIMUNDO DA COSTA DR</t>
  </si>
  <si>
    <t>49578453000199</t>
  </si>
  <si>
    <t>JOAO BREMBATTI CALVOSO</t>
  </si>
  <si>
    <t>49579394000173</t>
  </si>
  <si>
    <t>JOAO CARREIRA</t>
  </si>
  <si>
    <t>55748362000157</t>
  </si>
  <si>
    <r>
      <t xml:space="preserve"> DER              </t>
    </r>
    <r>
      <rPr>
        <b/>
        <sz val="13"/>
        <color rgb="FFFF0000"/>
        <rFont val="Calibri"/>
        <family val="2"/>
        <scheme val="minor"/>
      </rPr>
      <t>Apiaí</t>
    </r>
  </si>
  <si>
    <r>
      <t xml:space="preserve">REPASSE            CAPITAL               2014                    </t>
    </r>
    <r>
      <rPr>
        <b/>
        <sz val="9"/>
        <color rgb="FFFF0000"/>
        <rFont val="Calibri"/>
        <family val="2"/>
        <scheme val="minor"/>
      </rPr>
      <t>1º   PARCELA</t>
    </r>
  </si>
  <si>
    <r>
      <t xml:space="preserve">REPASSE            CUSTEIO               2014                    </t>
    </r>
    <r>
      <rPr>
        <b/>
        <sz val="9"/>
        <color rgb="FFFF0000"/>
        <rFont val="Calibri"/>
        <family val="2"/>
        <scheme val="minor"/>
      </rPr>
      <t>2º   PARCELA</t>
    </r>
  </si>
  <si>
    <t>LEILA MARISA PASSARO PROFA</t>
  </si>
  <si>
    <t>00727212000175</t>
  </si>
  <si>
    <t>BAIRRO MONJOLADA</t>
  </si>
  <si>
    <t>00727216000153</t>
  </si>
  <si>
    <t>MINERADORA PAGLIATO</t>
  </si>
  <si>
    <t>00773419000186</t>
  </si>
  <si>
    <t>TOSHIMARO KACUTA COMENDADOR</t>
  </si>
  <si>
    <t>00793792000107</t>
  </si>
  <si>
    <t>JULIA DA SILVEIRA MELLO PROFA</t>
  </si>
  <si>
    <t>00877640000184</t>
  </si>
  <si>
    <t>MARIA BERNARDETI FERNANDES RODRIGUES PROFA</t>
  </si>
  <si>
    <t>01007447000155</t>
  </si>
  <si>
    <r>
      <t xml:space="preserve">PAULINA DE MORAIS PROFA </t>
    </r>
    <r>
      <rPr>
        <sz val="8"/>
        <color theme="1"/>
        <rFont val="Calibri"/>
        <family val="2"/>
        <scheme val="minor"/>
      </rPr>
      <t>(bairro Caçador)</t>
    </r>
  </si>
  <si>
    <t>01240659000188</t>
  </si>
  <si>
    <t>JULIA RIBEIRO BRETAS PROFA</t>
  </si>
  <si>
    <t>01240661000157</t>
  </si>
  <si>
    <t>VERA LUCIA COSMO LUCENA PROFESSORA</t>
  </si>
  <si>
    <t>01413174000149</t>
  </si>
  <si>
    <t>HIROSHI KOSUGE</t>
  </si>
  <si>
    <t>01498792000139</t>
  </si>
  <si>
    <t>JOAO PAULO II PAPA</t>
  </si>
  <si>
    <t>06281748000196</t>
  </si>
  <si>
    <t>BAIRRO DOS PAES</t>
  </si>
  <si>
    <t>07763572000171</t>
  </si>
  <si>
    <t>DIOGENES RIBEIRO DE LIMA</t>
  </si>
  <si>
    <t>49003031000195</t>
  </si>
  <si>
    <t>REGINA DIAS ANTUNES DA SILVA PROFA</t>
  </si>
  <si>
    <t>49003056000199</t>
  </si>
  <si>
    <t>LUIZ JOSE DIAS PROF</t>
  </si>
  <si>
    <t>49540099000103</t>
  </si>
  <si>
    <t>ANTONIA BAPTISTA CALAZANS LUZ PROFA</t>
  </si>
  <si>
    <t>49545114000106</t>
  </si>
  <si>
    <t>ELIAS LAGES DE MAGALHAES PROF</t>
  </si>
  <si>
    <t>49545122000152</t>
  </si>
  <si>
    <t>NASCIMENTO SATIRO DA SILVA</t>
  </si>
  <si>
    <t>49545221000134</t>
  </si>
  <si>
    <t>THEREZINHA SACCOMANO PASSARO PROFA</t>
  </si>
  <si>
    <t>49545494000189</t>
  </si>
  <si>
    <t>AMBROSINA DE OLIVEIRA MATTOS PROFA</t>
  </si>
  <si>
    <t>49545510000133</t>
  </si>
  <si>
    <t>PAULO FRANCISCO DE ASSIS PROF</t>
  </si>
  <si>
    <t>49545940000155</t>
  </si>
  <si>
    <t>SYLVIA NOEMIA DE ALBUQUERQUE MARTINS PROFA</t>
  </si>
  <si>
    <t>50337948000105</t>
  </si>
  <si>
    <t>JOAO PEDRO DO NASCIMENTO PROF</t>
  </si>
  <si>
    <t>50782960000129</t>
  </si>
  <si>
    <t>ABDIEL LOPES MONTEIRO PROF</t>
  </si>
  <si>
    <t>50801661000194</t>
  </si>
  <si>
    <t>ANEZIA AMORIM MARTINS PROFA</t>
  </si>
  <si>
    <t>50812429000151</t>
  </si>
  <si>
    <t>MARIA DE ALBUQUERQUE DIAS BAPTISTA PROFA</t>
  </si>
  <si>
    <t>50812601000177</t>
  </si>
  <si>
    <t>HERMINIA DA SILVEIRA MELLO DONA</t>
  </si>
  <si>
    <t>54328471000152</t>
  </si>
  <si>
    <t>OSWALDINA SANTOS PROFA</t>
  </si>
  <si>
    <t>54330576000146</t>
  </si>
  <si>
    <t>ROSARIA JANUZZI PROFA</t>
  </si>
  <si>
    <t>54330592000139</t>
  </si>
  <si>
    <t>JOAO ANTUNES ALEXANDRE</t>
  </si>
  <si>
    <t>58976937000187</t>
  </si>
  <si>
    <t>LEOPOLDO LEME VERNECK</t>
  </si>
  <si>
    <t>58977224000138</t>
  </si>
  <si>
    <t>HONORATO FERREIRA DA SILVA</t>
  </si>
  <si>
    <t>58979014000189</t>
  </si>
  <si>
    <t>JAIME DE OLIVEIRA PROF</t>
  </si>
  <si>
    <t>67361030000102</t>
  </si>
  <si>
    <t>CACILDA LAGES PEREIRA CAVANI PROFA</t>
  </si>
  <si>
    <t>71565790000109</t>
  </si>
  <si>
    <t>Obs.: Recurso  repassado em DEZ/2013, mas depositado na Conta em JAN/2014.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</si>
  <si>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ARAÇATUBA</t>
    </r>
  </si>
  <si>
    <r>
      <t xml:space="preserve">REPASSE            CUSTEIO               </t>
    </r>
    <r>
      <rPr>
        <b/>
        <sz val="14"/>
        <color rgb="FFFF0000"/>
        <rFont val="Calibri"/>
        <family val="2"/>
        <scheme val="minor"/>
      </rPr>
      <t xml:space="preserve">2015                   </t>
    </r>
    <r>
      <rPr>
        <b/>
        <sz val="8"/>
        <color rgb="FFFF0000"/>
        <rFont val="Calibri"/>
        <family val="2"/>
        <scheme val="minor"/>
      </rPr>
      <t>(1º   PARCELA/2014)</t>
    </r>
  </si>
  <si>
    <r>
      <t xml:space="preserve">REPASSE            CAPITAL               </t>
    </r>
    <r>
      <rPr>
        <b/>
        <sz val="14"/>
        <color rgb="FFFF0000"/>
        <rFont val="Calibri"/>
        <family val="2"/>
        <scheme val="minor"/>
      </rPr>
      <t xml:space="preserve">2015                   </t>
    </r>
    <r>
      <rPr>
        <b/>
        <sz val="8"/>
        <color rgb="FFFF0000"/>
        <rFont val="Calibri"/>
        <family val="2"/>
        <scheme val="minor"/>
      </rPr>
      <t>(1º   PARCELA/2014)</t>
    </r>
  </si>
  <si>
    <t xml:space="preserve">TOTAL                                 ( CUSTEIO + CAPITAL )                             </t>
  </si>
  <si>
    <t>CONJUNTO HABITACIONAL EZEQUIEL BARBOSA</t>
  </si>
  <si>
    <t>00720312000170</t>
  </si>
  <si>
    <t>ARY BOCUHY PROF</t>
  </si>
  <si>
    <t>04411974000119</t>
  </si>
  <si>
    <t>WALDEMAR QUEIROZ PROF</t>
  </si>
  <si>
    <t>47766126000135</t>
  </si>
  <si>
    <t>ARLINDA PESSOA MORBECK</t>
  </si>
  <si>
    <t>48430052000124</t>
  </si>
  <si>
    <t>OLIMPIO CAMARGO PROF</t>
  </si>
  <si>
    <t>48430102000173</t>
  </si>
  <si>
    <t>LUIZ GAMA</t>
  </si>
  <si>
    <t>48433031000162</t>
  </si>
  <si>
    <t>CLOVIS DE ARRUDA CAMPOS DR</t>
  </si>
  <si>
    <t>48433130000144</t>
  </si>
  <si>
    <t>JOUBERT DE CARVALHO DR</t>
  </si>
  <si>
    <t>48433494000124</t>
  </si>
  <si>
    <t>JORGE CORREA PROF</t>
  </si>
  <si>
    <t>49572571000190</t>
  </si>
  <si>
    <t>LICOLINA VILLELA REIS ALVES PROFA</t>
  </si>
  <si>
    <t>49572738000112</t>
  </si>
  <si>
    <t>MANOEL BENTO DA CRUZ</t>
  </si>
  <si>
    <t>49572829000158</t>
  </si>
  <si>
    <t>VITOR ANTONIO TRINDADE PROF</t>
  </si>
  <si>
    <t>49572936000186</t>
  </si>
  <si>
    <t>JOSE AUGUSTO LOPES BORGES PROF</t>
  </si>
  <si>
    <t>49572951000124</t>
  </si>
  <si>
    <t>GENESIO DE ASSIS PROF</t>
  </si>
  <si>
    <t>49573017000127</t>
  </si>
  <si>
    <t>PURCINA ELISA DE ALMEIDA PROFA</t>
  </si>
  <si>
    <t>49573025000173</t>
  </si>
  <si>
    <t>VICENTE BARBOSA</t>
  </si>
  <si>
    <t>49576184000121</t>
  </si>
  <si>
    <t>JOAO BATISTA BOTELHO</t>
  </si>
  <si>
    <t>49578172000136</t>
  </si>
  <si>
    <t>MARIA APPARECIDA BALTHAZAR POCO PROFA</t>
  </si>
  <si>
    <t>49578719000101</t>
  </si>
  <si>
    <t>LIDIA PERRI BARBOSA PROFA</t>
  </si>
  <si>
    <t>49578727000140</t>
  </si>
  <si>
    <t>NILCE MAIA SOUTO MELO PROFA</t>
  </si>
  <si>
    <t>49578933000150</t>
  </si>
  <si>
    <t>JOAO ARRUDA BRASIL</t>
  </si>
  <si>
    <t>49579063000133</t>
  </si>
  <si>
    <t>FRANCISCO PRUDENTE CORREA CORONEL</t>
  </si>
  <si>
    <t>49579071000180</t>
  </si>
  <si>
    <t>JOSE CANDIDO</t>
  </si>
  <si>
    <t>49579790000109</t>
  </si>
  <si>
    <t>JOSE ARANTES TERRA PROF</t>
  </si>
  <si>
    <t>51084788000100</t>
  </si>
  <si>
    <t>VANIOLE DIONYSIO MARQUES PAVAN PROFA</t>
  </si>
  <si>
    <t>51099422000105</t>
  </si>
  <si>
    <t>SILVESTRE AUGUSTO DO NASCIMENTO</t>
  </si>
  <si>
    <t>51105096000193</t>
  </si>
  <si>
    <t>ALTINA MORAES SAMPAIO PROFA</t>
  </si>
  <si>
    <t>51107159000140</t>
  </si>
  <si>
    <t>MARIA DO CARMO LELIS PROFA</t>
  </si>
  <si>
    <t>55752547000135</t>
  </si>
  <si>
    <t>ARTHUR LEITE CARRIJO PROF</t>
  </si>
  <si>
    <t>55752562000183</t>
  </si>
  <si>
    <t>ABRANCHE JOSE PROF</t>
  </si>
  <si>
    <t>55757173000140</t>
  </si>
  <si>
    <t>AIMONE SALA PROF</t>
  </si>
  <si>
    <t>55759922000179</t>
  </si>
  <si>
    <t xml:space="preserve">                                                    TOTAL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</si>
  <si>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Araraquara</t>
    </r>
  </si>
  <si>
    <t>ERNESTO MASSELANI</t>
  </si>
  <si>
    <t>00897285000105</t>
  </si>
  <si>
    <t>JOSE CARLOS PINOTTI</t>
  </si>
  <si>
    <t>01000591000160</t>
  </si>
  <si>
    <t>MARLENE FRATTINI PROFA</t>
  </si>
  <si>
    <t>01067524000162</t>
  </si>
  <si>
    <t>SERGIO PEDRO SPERANZA PROF</t>
  </si>
  <si>
    <t>01989630000101</t>
  </si>
  <si>
    <t>ALFREDO EVANGELISTA NOGUEIRA</t>
  </si>
  <si>
    <t>07760863000106</t>
  </si>
  <si>
    <t>MARIA ISABEL RODRIGUES ORSO PROFA</t>
  </si>
  <si>
    <t>12087534000186</t>
  </si>
  <si>
    <t>ALTO DE PINHEIROS</t>
  </si>
  <si>
    <t>JOAQUIM PINTO MACHADO JUNIOR PROFESSOR MACHADINHO</t>
  </si>
  <si>
    <t>15801311000127</t>
  </si>
  <si>
    <t>BENTO DE ABREU</t>
  </si>
  <si>
    <t>43974914000166</t>
  </si>
  <si>
    <t>FLORESTANO LIBUTTI</t>
  </si>
  <si>
    <t>48441059000141</t>
  </si>
  <si>
    <t>DORIVAL ALVES</t>
  </si>
  <si>
    <t>48441463000115</t>
  </si>
  <si>
    <t>JOAO BATISTA DE OLIVEIRA</t>
  </si>
  <si>
    <t>48441497000100</t>
  </si>
  <si>
    <t>JOAO PIRES DE CAMARGO DR</t>
  </si>
  <si>
    <t>48441653000132</t>
  </si>
  <si>
    <t>LETICIA DE GODOY BUENO DE CARVALHO LOPES PROFA</t>
  </si>
  <si>
    <t>48441679000180</t>
  </si>
  <si>
    <t>GERALDO HONORATO AZZI SACHS PROF</t>
  </si>
  <si>
    <t>48531230000103</t>
  </si>
  <si>
    <t>DINORA MARCONDES GOMES PROFA</t>
  </si>
  <si>
    <t>48531305000156</t>
  </si>
  <si>
    <t>GAVIAO PEIXOTO CONSELHEIRO</t>
  </si>
  <si>
    <t>48531339000140</t>
  </si>
  <si>
    <t>ADOLPHO THOMAS DE AQUINO</t>
  </si>
  <si>
    <t>48531396000120</t>
  </si>
  <si>
    <t>PEDRO JOSE NETO</t>
  </si>
  <si>
    <t>48531404000138</t>
  </si>
  <si>
    <t>FRANCISCO PEDRO MONTEIRO DA SILVA</t>
  </si>
  <si>
    <t>48531826000103</t>
  </si>
  <si>
    <t>LEA DE FREITAS MONTEIRO PROFA</t>
  </si>
  <si>
    <t>48532147000159</t>
  </si>
  <si>
    <t>JOAO MANOEL DO AMARAL</t>
  </si>
  <si>
    <t>48532220000192</t>
  </si>
  <si>
    <t>ANTONIA EUGENIA MARTINS PROFA</t>
  </si>
  <si>
    <t>48532808000146</t>
  </si>
  <si>
    <t>ANTONIO LOURENCO CORREA</t>
  </si>
  <si>
    <t>48532840000121</t>
  </si>
  <si>
    <t>VICTOR LACORTE PROF</t>
  </si>
  <si>
    <t>48532899000110</t>
  </si>
  <si>
    <t>48533061000140</t>
  </si>
  <si>
    <t>MARCELINO BRAGA CEL</t>
  </si>
  <si>
    <t>48533236000110</t>
  </si>
  <si>
    <t>NARCISO DA SILVA CESAR</t>
  </si>
  <si>
    <t>48533418000190</t>
  </si>
  <si>
    <t>ANTONIO JOAQUIM DE CARVALHO</t>
  </si>
  <si>
    <t>48533467000123</t>
  </si>
  <si>
    <t>AUGUSTO DA SILVA CESAR PROF</t>
  </si>
  <si>
    <t>48533806000171</t>
  </si>
  <si>
    <t>LUZIA DE ABREU PROFA</t>
  </si>
  <si>
    <t>48534077000178</t>
  </si>
  <si>
    <t>HENRIQUE MORATO PROF</t>
  </si>
  <si>
    <t>49156516000119</t>
  </si>
  <si>
    <t>NELSON ANTONIO ROMAO PADRE</t>
  </si>
  <si>
    <t>49156664000133</t>
  </si>
  <si>
    <t>HELENA BORSETTI PROFA</t>
  </si>
  <si>
    <t>49157001000133</t>
  </si>
  <si>
    <t>JOSE INOCENCIO DA COSTA</t>
  </si>
  <si>
    <t>49157266000131</t>
  </si>
  <si>
    <t>PEDRO MORGANTI COMENDADOR</t>
  </si>
  <si>
    <t>49168370000121</t>
  </si>
  <si>
    <t>LEOPOLDINO MEIRA DE ANDRADE DR</t>
  </si>
  <si>
    <t>49227184000116</t>
  </si>
  <si>
    <t>ANTONIO DOS SANTOS PROF</t>
  </si>
  <si>
    <t>50399823000100</t>
  </si>
  <si>
    <t>CHLORITA DE OLIVEIRA PENTEADO MARTINS PROFA</t>
  </si>
  <si>
    <t>50433481000105</t>
  </si>
  <si>
    <t>ALZIRA DIAS DE TOLEDO PIZA PROFA</t>
  </si>
  <si>
    <t>50732189000185</t>
  </si>
  <si>
    <t>LUISA ROLFSEN PETRILLI PROFA</t>
  </si>
  <si>
    <t>51805521000157</t>
  </si>
  <si>
    <t>ROBERTO VELTRE PROF</t>
  </si>
  <si>
    <t>51808434000153</t>
  </si>
  <si>
    <t>LAERT JOSE TARALLO MENDES PROF</t>
  </si>
  <si>
    <t>51808442000108</t>
  </si>
  <si>
    <t>ERGILIA MICELLI PROFA</t>
  </si>
  <si>
    <t>51817476000150</t>
  </si>
  <si>
    <t>LYSANIAS DE OLIVEIRA CAMPOS PROF</t>
  </si>
  <si>
    <t>51827988000106</t>
  </si>
  <si>
    <t>DORIVAL DE CARVALHO</t>
  </si>
  <si>
    <t>52385663000175</t>
  </si>
  <si>
    <t>ODONE BELLINE PROF</t>
  </si>
  <si>
    <t>52393311000161</t>
  </si>
  <si>
    <t>ANTONIO DE OLIVEIRA BUENO FILHO</t>
  </si>
  <si>
    <t>52394210000105</t>
  </si>
  <si>
    <t>LEONARDO BARBIERI DEPUTADO</t>
  </si>
  <si>
    <t>52394228000107</t>
  </si>
  <si>
    <t>ADERVAL DA SILVA PROF</t>
  </si>
  <si>
    <t>56893597000103</t>
  </si>
  <si>
    <t>ALBERTO ALVES ROLLO DR</t>
  </si>
  <si>
    <t>57712028000179</t>
  </si>
  <si>
    <t>JOAO SALGADO SOBRINHO DEPUTADO</t>
  </si>
  <si>
    <t>57717845000110</t>
  </si>
  <si>
    <t>JANDYRA NERY GATTI PROFA</t>
  </si>
  <si>
    <t>60246352000153</t>
  </si>
  <si>
    <t>ANGELINA LIA ROLFSEN PROFA</t>
  </si>
  <si>
    <t>60247293000138</t>
  </si>
  <si>
    <t>GUERINO VEDOATO</t>
  </si>
  <si>
    <t>68326073000101</t>
  </si>
  <si>
    <r>
      <t xml:space="preserve"> DER               </t>
    </r>
    <r>
      <rPr>
        <b/>
        <sz val="13"/>
        <color rgb="FFFF0000"/>
        <rFont val="Calibri"/>
        <family val="2"/>
        <scheme val="minor"/>
      </rPr>
      <t>Assís</t>
    </r>
  </si>
  <si>
    <t>LENY BARROS DA SILVA PROFA</t>
  </si>
  <si>
    <t>00724189000165</t>
  </si>
  <si>
    <t>ANTONIO DE ALMEIDA PRADO</t>
  </si>
  <si>
    <t>46445060000119</t>
  </si>
  <si>
    <t>ISIDORO BAPTISTA</t>
  </si>
  <si>
    <t>48361240000148</t>
  </si>
  <si>
    <t>DIVA FIGUEIREDO DA SILVEIRA</t>
  </si>
  <si>
    <t>48361265000141</t>
  </si>
  <si>
    <t>CLAUDIO DE SOUZA DR</t>
  </si>
  <si>
    <t>48361604000190</t>
  </si>
  <si>
    <t>CLARISSE PELIZONE DE LIMA PROFA</t>
  </si>
  <si>
    <t>48365621000103</t>
  </si>
  <si>
    <t>JOSE JOAQUIM BITTENCOURT CEL</t>
  </si>
  <si>
    <t>48365670000138</t>
  </si>
  <si>
    <t>ADALGISA CAVEZZALE DE CAMPOS PROFA</t>
  </si>
  <si>
    <t>48365688000130</t>
  </si>
  <si>
    <t>CAROLINA FRANCINI BURALI DONA</t>
  </si>
  <si>
    <t>48367932000101</t>
  </si>
  <si>
    <t>JOSE AUGUSTO RIBEIRO</t>
  </si>
  <si>
    <t>48367981000136</t>
  </si>
  <si>
    <t>ANTONIO JOSE DOS SANTOS DOM</t>
  </si>
  <si>
    <t>48368138000174</t>
  </si>
  <si>
    <t>ERNANI RODRIGUES PROF</t>
  </si>
  <si>
    <t>48368195000153</t>
  </si>
  <si>
    <t>LEO PIZZATO PROF</t>
  </si>
  <si>
    <t>48368203000161</t>
  </si>
  <si>
    <t>MARIA MAGDALENA DE OLIVEIRA DONA COTA</t>
  </si>
  <si>
    <t>48368245000100</t>
  </si>
  <si>
    <t>JOSE DOS SANTOS ALMEIDA</t>
  </si>
  <si>
    <t>48368385000170</t>
  </si>
  <si>
    <t>JOSE AUGUSTO DE CARVALHO DR</t>
  </si>
  <si>
    <t>48368393000117</t>
  </si>
  <si>
    <t>FRANCISCA RIBEIRO MELLO FERNANDES PROFA</t>
  </si>
  <si>
    <t>48368419000127</t>
  </si>
  <si>
    <t>RACHID JABUR</t>
  </si>
  <si>
    <t>48368732000165</t>
  </si>
  <si>
    <t>LOURDES PEREIRA PROFA</t>
  </si>
  <si>
    <t>48368849000149</t>
  </si>
  <si>
    <t>JOAQUIM GONCALVES DE OLIVEIRA</t>
  </si>
  <si>
    <t>48368872000133</t>
  </si>
  <si>
    <t>JOSE GONCALVES DE MENDONCA</t>
  </si>
  <si>
    <t>48368948000120</t>
  </si>
  <si>
    <t>CLOTILDE DE CASTRO BARREIRA PROFA</t>
  </si>
  <si>
    <t>48368963000179</t>
  </si>
  <si>
    <t>CLEOPHANIA GALVAO DA SILVA PROFA</t>
  </si>
  <si>
    <t>48368997000163</t>
  </si>
  <si>
    <t>RAGE ANDERAOS PROF</t>
  </si>
  <si>
    <t>CARLOS ALBERTO DE OLIVEIRA PROF</t>
  </si>
  <si>
    <t>49119415000178</t>
  </si>
  <si>
    <t>TEOFILO ELIAS PROF</t>
  </si>
  <si>
    <t>49119431000160</t>
  </si>
  <si>
    <t>ANTONIO DE BENEDICTIS PROF DR</t>
  </si>
  <si>
    <t>49120132000146</t>
  </si>
  <si>
    <t>ANTONIO FONTANA</t>
  </si>
  <si>
    <t>49120223000181</t>
  </si>
  <si>
    <t>SANTO HINO</t>
  </si>
  <si>
    <t>49120827000128</t>
  </si>
  <si>
    <t>OSWALDO MOREIRA DA SILVA PROF</t>
  </si>
  <si>
    <t>49893308000100</t>
  </si>
  <si>
    <t>JOSE DE SOUZA DR</t>
  </si>
  <si>
    <t>49894215000192</t>
  </si>
  <si>
    <t>CLYBAS PINTO FERRAZ DR</t>
  </si>
  <si>
    <t>49898679000177</t>
  </si>
  <si>
    <t>JARDIM SAO FRANCISCO</t>
  </si>
  <si>
    <t>50832666000184</t>
  </si>
  <si>
    <t>LOURENCO LUCIANO CARNEIRO PROF</t>
  </si>
  <si>
    <t>50832674000120</t>
  </si>
  <si>
    <t>AZARIAS RIBEIRO CEL</t>
  </si>
  <si>
    <t>50832880000130</t>
  </si>
  <si>
    <t>MARIA ANGELA BATISTA DIAS PROFA</t>
  </si>
  <si>
    <t>51500908000103</t>
  </si>
  <si>
    <t>LEA ROSA MELO ANDREGHETTI PROFA</t>
  </si>
  <si>
    <t>51501708000167</t>
  </si>
  <si>
    <t>DAVID JOSE LUZ PROF</t>
  </si>
  <si>
    <t>54703137000131</t>
  </si>
  <si>
    <t>NOEMIA GARCIA CICILIATO PROFA</t>
  </si>
  <si>
    <t>54703616000158</t>
  </si>
  <si>
    <t>VILA DO LAGO</t>
  </si>
  <si>
    <t>54703681000183</t>
  </si>
  <si>
    <t>MARIA APARECIDA GALHARINI DOS SANTOS PROFA</t>
  </si>
  <si>
    <t>68165372000101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</si>
  <si>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AVARÉ</t>
    </r>
  </si>
  <si>
    <t>JOSE PIRES DE CARVALHO DOUTOR</t>
  </si>
  <si>
    <t>03285646000150</t>
  </si>
  <si>
    <t>SANDRA APARECIDA DE ARAUJO PROFESSORA</t>
  </si>
  <si>
    <t>04491854000179</t>
  </si>
  <si>
    <t>JARDIM PRIMAVERA</t>
  </si>
  <si>
    <t>07602864000122</t>
  </si>
  <si>
    <t>JOAO CRUZ CORONEL</t>
  </si>
  <si>
    <t>45554904000105</t>
  </si>
  <si>
    <t>PAULO ARAUJO NOVAES DOUTOR</t>
  </si>
  <si>
    <t>49008873000130</t>
  </si>
  <si>
    <t>JOAO MICHELIN</t>
  </si>
  <si>
    <t>49008881000186</t>
  </si>
  <si>
    <t>JOAO TEIXEIRA DE ARAUJO PROFESSOR</t>
  </si>
  <si>
    <t>49008915000132</t>
  </si>
  <si>
    <t>MATILDE VIEIRA</t>
  </si>
  <si>
    <t>49008964000175</t>
  </si>
  <si>
    <t>JOSE LEITE PINHEIRO PROFESSOR</t>
  </si>
  <si>
    <t>49008972000111</t>
  </si>
  <si>
    <t>BENE ANDRADE DONA</t>
  </si>
  <si>
    <t>49008998000160</t>
  </si>
  <si>
    <t>PEDRO BENTO ALVES</t>
  </si>
  <si>
    <t>49009004000120</t>
  </si>
  <si>
    <t>JOSE PENNA</t>
  </si>
  <si>
    <t>49009129000150</t>
  </si>
  <si>
    <t>AVELINO APARECIDO RIBEIRO DR (DE Iaras)</t>
  </si>
  <si>
    <t>49009194000185</t>
  </si>
  <si>
    <t>PAULO DELICIO</t>
  </si>
  <si>
    <t>49009210000130</t>
  </si>
  <si>
    <t>MARIA IZABEL CRUZ PIMENTEL DONA</t>
  </si>
  <si>
    <t>50345586000102</t>
  </si>
  <si>
    <t>EMILIO IMMOOS PADRE</t>
  </si>
  <si>
    <t>50800515000144</t>
  </si>
  <si>
    <t>ABILIO RAPOSO FERRAZ JUNIOR</t>
  </si>
  <si>
    <t>50846989000127</t>
  </si>
  <si>
    <t>DIMAS MOZART E SILVA PROFESSOR</t>
  </si>
  <si>
    <t>51504579000160</t>
  </si>
  <si>
    <t>JOSE APARECIDO CASTELUCCI PROFESSOR</t>
  </si>
  <si>
    <t>51504587000107</t>
  </si>
  <si>
    <t>COTA LEONEL DONA</t>
  </si>
  <si>
    <t>51521722000122</t>
  </si>
  <si>
    <t>GUIDO DIAS DE ALMEIDA PROFESSOR</t>
  </si>
  <si>
    <t>54706791000107</t>
  </si>
  <si>
    <t>ERUCE PAULUCCI PROFESSOR</t>
  </si>
  <si>
    <t>54709381000101</t>
  </si>
  <si>
    <t>CELSO FERREIRA DA SILVA PROFESSOR</t>
  </si>
  <si>
    <t>57268765000124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</si>
  <si>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Barretos</t>
    </r>
  </si>
  <si>
    <t>PAULINA NUNES DE MORAES PROFESSORA</t>
  </si>
  <si>
    <t>44404218000187</t>
  </si>
  <si>
    <t>AYMORE DO BRASIL PROFESSOR</t>
  </si>
  <si>
    <t>48449557000130</t>
  </si>
  <si>
    <t>ALEXANDRE DE AVILA BORGES</t>
  </si>
  <si>
    <t>48450001000164</t>
  </si>
  <si>
    <t>JOSE MARCELINO DE ALMEIDA</t>
  </si>
  <si>
    <t>49023930000150</t>
  </si>
  <si>
    <t>WILQUEM MANOEL NEVES DOUTOR</t>
  </si>
  <si>
    <t>49108228000199</t>
  </si>
  <si>
    <t>ANTONIO AUGUSTO REIS NEVES DOUTOR</t>
  </si>
  <si>
    <t>49108566000120</t>
  </si>
  <si>
    <t>MACEDO SOARES EMBAIXADOR</t>
  </si>
  <si>
    <t>49147135000173</t>
  </si>
  <si>
    <t>ANTONIO OLYMPIO DOUTOR</t>
  </si>
  <si>
    <t>49147341000183</t>
  </si>
  <si>
    <t>MARIO VIEIRA MARCONDES</t>
  </si>
  <si>
    <t>49147465000169</t>
  </si>
  <si>
    <t>ALMEIDA PINTO CORONEL</t>
  </si>
  <si>
    <t>49147523000154</t>
  </si>
  <si>
    <t>ALICE FONTOURA DE ARAUJO DONA</t>
  </si>
  <si>
    <t>49148182000131</t>
  </si>
  <si>
    <t>VALOIS SCORTECCI</t>
  </si>
  <si>
    <t>49148414000151</t>
  </si>
  <si>
    <t>SILVESTRE DE LIMA CORONEL</t>
  </si>
  <si>
    <t>49150311000126</t>
  </si>
  <si>
    <t>DALVA LELLIS GARCIA PRADO PROFA</t>
  </si>
  <si>
    <t>49220197000163</t>
  </si>
  <si>
    <t>BENEDITO PEREIRA CARDOSO PROFESSOR</t>
  </si>
  <si>
    <t>49221625000172</t>
  </si>
  <si>
    <t>MARIA UBALDINA DE BARROS FURQUIM PROFESSORA</t>
  </si>
  <si>
    <t>49652803000110</t>
  </si>
  <si>
    <t>ANITA COSTA DONA</t>
  </si>
  <si>
    <t>49652944000132</t>
  </si>
  <si>
    <t>ELOI LOPES FERRAZ DOUTOR</t>
  </si>
  <si>
    <t>49683352000188</t>
  </si>
  <si>
    <t>OVIDIO DE SOUZA DIAS</t>
  </si>
  <si>
    <t>49684418000154</t>
  </si>
  <si>
    <t>FRANCISCO BERNARDES FERREIRA COMENDADOR</t>
  </si>
  <si>
    <t>49684475000133</t>
  </si>
  <si>
    <t>JOSE ANTONIO SANTANA</t>
  </si>
  <si>
    <t>49684798000127</t>
  </si>
  <si>
    <t>ZEZINHO PORTUGAL</t>
  </si>
  <si>
    <t>50497940000106</t>
  </si>
  <si>
    <t>NARCISO BERTOLINO CAPITAO</t>
  </si>
  <si>
    <t>51359354000168</t>
  </si>
  <si>
    <t>ENOCH GARCIA LEAL</t>
  </si>
  <si>
    <t>51808129000161</t>
  </si>
  <si>
    <t>DARCY SILVEIRA VAZ PROFESSOR</t>
  </si>
  <si>
    <t>51818144000190</t>
  </si>
  <si>
    <t>DALVA VIEIRA ITAVO PROFESSORA</t>
  </si>
  <si>
    <t>51851467000186</t>
  </si>
  <si>
    <t>LACY BONILHA DE SOUZA PROFESSORA</t>
  </si>
  <si>
    <t>52382199000163</t>
  </si>
  <si>
    <t>FABIO JUNQUEIRA FRANCO</t>
  </si>
  <si>
    <t>52382207000171</t>
  </si>
  <si>
    <t>ALZIRA TONELLI ZACCARELLI PROFESSORA</t>
  </si>
  <si>
    <t>63892871000187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</si>
  <si>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Bauru</t>
    </r>
  </si>
  <si>
    <t>MARTA APARECIDA HJERTQUIST BARBOSA PROFA</t>
  </si>
  <si>
    <t>00122930000118</t>
  </si>
  <si>
    <t>JOAO PEDRO FERNANDES</t>
  </si>
  <si>
    <t>00181629000185</t>
  </si>
  <si>
    <t>ADA CARIANI AVALONE PROFA</t>
  </si>
  <si>
    <t>00722218000150</t>
  </si>
  <si>
    <t>PARQUE SANTA EDWIRGES</t>
  </si>
  <si>
    <t>00759242000163</t>
  </si>
  <si>
    <t>CEEJA TANCREDO NEVES PRESIDENTE</t>
  </si>
  <si>
    <t>04364504000141</t>
  </si>
  <si>
    <t>COL TEC INDUSTRIAL PROF ISAAC PORTAL ROLDAN UNESP</t>
  </si>
  <si>
    <t>05152358000153</t>
  </si>
  <si>
    <t>ANTONIO JORGE LIMA PADRE</t>
  </si>
  <si>
    <t>05219424000165</t>
  </si>
  <si>
    <t>SEBASTIANA VALDIRIA PEREIRA DA SILVA PROFA</t>
  </si>
  <si>
    <t>06325313000104</t>
  </si>
  <si>
    <t>SUELI APARECIDA SE ROSA PROFA</t>
  </si>
  <si>
    <t>06996085000196</t>
  </si>
  <si>
    <t>ALDEIA EKERUA</t>
  </si>
  <si>
    <t>08403266000197</t>
  </si>
  <si>
    <t>ALDEIA KOPENOTI</t>
  </si>
  <si>
    <t>09622581000178</t>
  </si>
  <si>
    <t>HENRIQUE ROCHA DE ANDRADE PROFESSOR</t>
  </si>
  <si>
    <t>15725685000100</t>
  </si>
  <si>
    <t>RAYMI OLIVEIRA BAPTISTA PEREIRA PROFESSORA</t>
  </si>
  <si>
    <t>17010310000190</t>
  </si>
  <si>
    <t>ANIS DABUS DR</t>
  </si>
  <si>
    <t>44452514000153</t>
  </si>
  <si>
    <t>LUIZ CASTANHO DE ALMEIDA PROF</t>
  </si>
  <si>
    <t>44456671000137</t>
  </si>
  <si>
    <t>JOAQUIM RODRIGUES MADUREIRA</t>
  </si>
  <si>
    <t>44463610000105</t>
  </si>
  <si>
    <t>ANTONIO XAVIER MENDONCA PROF</t>
  </si>
  <si>
    <t>46139788000112</t>
  </si>
  <si>
    <t>JORGE MATTAR PADRE</t>
  </si>
  <si>
    <t>47643176000125</t>
  </si>
  <si>
    <t>PAULO ZILLO DR</t>
  </si>
  <si>
    <t>48356620000194</t>
  </si>
  <si>
    <t>VIRGILIO CAPOANI</t>
  </si>
  <si>
    <t>48356737000178</t>
  </si>
  <si>
    <t>LEONINA ALVES CONEGLIAN PROFA</t>
  </si>
  <si>
    <t>48356877000146</t>
  </si>
  <si>
    <t>CELIA PRIMO CALIL PROFA</t>
  </si>
  <si>
    <t>48360861000107</t>
  </si>
  <si>
    <t>JOAQUIM DE TOLEDO PIZA E ALMEIDA CEL</t>
  </si>
  <si>
    <t>MARIA ANGELICA MARCONDES PROFA</t>
  </si>
  <si>
    <t>48361836000148</t>
  </si>
  <si>
    <t>ANTONIO SANCHES LOPES</t>
  </si>
  <si>
    <t>48361877000134</t>
  </si>
  <si>
    <t>ALFREDO PUJOL DR</t>
  </si>
  <si>
    <t>48361885000180</t>
  </si>
  <si>
    <t>CARLOS CORREA VIANNA PROF</t>
  </si>
  <si>
    <t>48362065000103</t>
  </si>
  <si>
    <t>FRANCISCO DE PAULA ABREU SODRE DR</t>
  </si>
  <si>
    <t>48365118000140</t>
  </si>
  <si>
    <t>EDUARDO VELHO FILHO PROF</t>
  </si>
  <si>
    <t>48372056000101</t>
  </si>
  <si>
    <t>MORAIS PACHECO PROF</t>
  </si>
  <si>
    <t>48372395000180</t>
  </si>
  <si>
    <t>SALVADOR FILARDI</t>
  </si>
  <si>
    <t>48372403000198</t>
  </si>
  <si>
    <t>LUIZ BRAGA PROF</t>
  </si>
  <si>
    <t>48372411000134</t>
  </si>
  <si>
    <t>CAROLINA LOPES DE ALMEIDA PROFA</t>
  </si>
  <si>
    <t>48372429000136</t>
  </si>
  <si>
    <t>SEBASTIAO INOC ASSUMPCAO PROF</t>
  </si>
  <si>
    <t>48372551000102</t>
  </si>
  <si>
    <t>LUIZ ZUIANI DR</t>
  </si>
  <si>
    <t>48372569000104</t>
  </si>
  <si>
    <t>HENRIQUE BERTOLUCCI PROF</t>
  </si>
  <si>
    <t>48372684000189</t>
  </si>
  <si>
    <t>ERNESTO MONTE</t>
  </si>
  <si>
    <t>48372718000135</t>
  </si>
  <si>
    <t>JOAO BATISTA DE AQUINO PE</t>
  </si>
  <si>
    <t>48372916000107</t>
  </si>
  <si>
    <t>JOAQUIM DE MICHIELI PROF</t>
  </si>
  <si>
    <t>48373328000180</t>
  </si>
  <si>
    <t>STELA MACHADO</t>
  </si>
  <si>
    <t>48373336000126</t>
  </si>
  <si>
    <t>AYRTON BUSCH PROF</t>
  </si>
  <si>
    <t>48373344000172</t>
  </si>
  <si>
    <t>TORQUATO MINHOTO</t>
  </si>
  <si>
    <t>48373351000174</t>
  </si>
  <si>
    <t>RODOLFO MIRANDA SENADOR</t>
  </si>
  <si>
    <t>48373575000186</t>
  </si>
  <si>
    <t>MERCEDES PAZ BUENO PROFA</t>
  </si>
  <si>
    <t>48373666000111</t>
  </si>
  <si>
    <t>BENEDITO GEBARA</t>
  </si>
  <si>
    <t>48373682000104</t>
  </si>
  <si>
    <t>VERA CAMPAGNANI PROFA</t>
  </si>
  <si>
    <t>48373823000199</t>
  </si>
  <si>
    <t>JOSE APARECIDO GUEDES DE AZEVEDO PROF</t>
  </si>
  <si>
    <t>48373849000137</t>
  </si>
  <si>
    <t>JOAO BATISTA RIBEIRO</t>
  </si>
  <si>
    <t>48373898000170</t>
  </si>
  <si>
    <t>48373963000167</t>
  </si>
  <si>
    <t>PLINIO FERRAZ</t>
  </si>
  <si>
    <t>48374037000106</t>
  </si>
  <si>
    <t>CHRISTINO CABRAL PROF</t>
  </si>
  <si>
    <t>48374110000140</t>
  </si>
  <si>
    <t>GUIA LOPES</t>
  </si>
  <si>
    <t>48374128000141</t>
  </si>
  <si>
    <t>JOSE VIRANDA PROF</t>
  </si>
  <si>
    <t>48374268000110</t>
  </si>
  <si>
    <t>ANA ROSA ZUICKER D ANNUNZIATA PROFA</t>
  </si>
  <si>
    <t>48374508000186</t>
  </si>
  <si>
    <t>FRANCISCO ANTUNES PROF</t>
  </si>
  <si>
    <t>48376610000110</t>
  </si>
  <si>
    <t>MARIA BATAGLIN DELAZARI</t>
  </si>
  <si>
    <t>48378020000127</t>
  </si>
  <si>
    <t>SILVERIO SAO JOAO PROF</t>
  </si>
  <si>
    <t>48378343000110</t>
  </si>
  <si>
    <t>ANTONIETA GRASSI MALATRASI PROFA</t>
  </si>
  <si>
    <t>49123045000142</t>
  </si>
  <si>
    <t>FRAGA MAJOR</t>
  </si>
  <si>
    <t>49142318000104</t>
  </si>
  <si>
    <t>FARID FAYAD PROF</t>
  </si>
  <si>
    <t>49884034000185</t>
  </si>
  <si>
    <t>JOAO MARINGONI</t>
  </si>
  <si>
    <t>49884265000199</t>
  </si>
  <si>
    <t>FRANCISCO ALVES BRIZOLA PROF</t>
  </si>
  <si>
    <t>49884398000165</t>
  </si>
  <si>
    <t>RUBENS PIETRAROIA</t>
  </si>
  <si>
    <t>49892474000184</t>
  </si>
  <si>
    <t>MANOEL GONCALVES PROF</t>
  </si>
  <si>
    <t>50540129000160</t>
  </si>
  <si>
    <t>IRACEMA DE CASTRO AMARANTE PROFA</t>
  </si>
  <si>
    <t>50542554000199</t>
  </si>
  <si>
    <t>ARMINDA SBRISSIA IRMA</t>
  </si>
  <si>
    <t>50778794000197</t>
  </si>
  <si>
    <t>ARACY SANTINHO BARBERI PROFA</t>
  </si>
  <si>
    <t>50828045000127</t>
  </si>
  <si>
    <t>AZARIAS LEITE</t>
  </si>
  <si>
    <t>50828052000129</t>
  </si>
  <si>
    <t>ANTONIO SERRALVO SOBRINHO PROF</t>
  </si>
  <si>
    <t>50828375000112</t>
  </si>
  <si>
    <t>JOSE RANIERI PROF</t>
  </si>
  <si>
    <t>50829746000180</t>
  </si>
  <si>
    <t>CARLOS CHAGAS DR</t>
  </si>
  <si>
    <t>50838747000191</t>
  </si>
  <si>
    <t>DURVAL GUEDES DE AZEVEDO PROF</t>
  </si>
  <si>
    <t>50839679000185</t>
  </si>
  <si>
    <t>ANTONIO FERREIRA DE MENEZES VEREADOR</t>
  </si>
  <si>
    <t>50843812000177</t>
  </si>
  <si>
    <t>WALTER BARRETTO MELCHERT PROF</t>
  </si>
  <si>
    <t>50844695000166</t>
  </si>
  <si>
    <t>VERA BRAGA FRANCO GIACOMINI PROFA</t>
  </si>
  <si>
    <t>50849173000157</t>
  </si>
  <si>
    <t>MARIA APARECIDA COIMBRA PROFA</t>
  </si>
  <si>
    <t>51499200000171</t>
  </si>
  <si>
    <t>ANTONIO GUEDES DE AZEVEDO PROF</t>
  </si>
  <si>
    <t>51503662000115</t>
  </si>
  <si>
    <t>EDISON BASTOS GASPARINI PREF</t>
  </si>
  <si>
    <t>51511376000100</t>
  </si>
  <si>
    <t>NILZA MARIA SANTAREM PASCHOAL PROFA</t>
  </si>
  <si>
    <t>54701859000157</t>
  </si>
  <si>
    <t>SETH DE ALMEIDA</t>
  </si>
  <si>
    <t>54702170000147</t>
  </si>
  <si>
    <t>LUIZ CARLOS GOMES</t>
  </si>
  <si>
    <t>59998237000156</t>
  </si>
  <si>
    <t>JOAO SIMOES NETTO PROF</t>
  </si>
  <si>
    <t>60004595000185</t>
  </si>
  <si>
    <t>GENTE MIUDA CCI UNESP</t>
  </si>
  <si>
    <t>60004967000173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</si>
  <si>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Biriguí</t>
    </r>
  </si>
  <si>
    <t>ANTONIO SALES OLIVEIRA PROFESSOR</t>
  </si>
  <si>
    <t>02415899000139</t>
  </si>
  <si>
    <t>OLIVIA ANGELA FURLANI PROFESSORA</t>
  </si>
  <si>
    <t>03786057000156</t>
  </si>
  <si>
    <t>TEREZINHA LOT ZIN TELECO PROFA (Bairro Portal da Perola)</t>
  </si>
  <si>
    <t>13795436000166</t>
  </si>
  <si>
    <t>OCTAVIANO CARDOSO</t>
  </si>
  <si>
    <t>48432199000153</t>
  </si>
  <si>
    <t>MARIA MATHILDE CASTEIN CASTILHO PROFESSORA</t>
  </si>
  <si>
    <t>49576945000145</t>
  </si>
  <si>
    <t>CARLOS ROSA DOUTOR</t>
  </si>
  <si>
    <t>49577588000130</t>
  </si>
  <si>
    <t>ENZO BRUNO CARRAMASCHI PROFESSOR</t>
  </si>
  <si>
    <t>49577711000112</t>
  </si>
  <si>
    <t>STELIO MACHADO LOUREIRO PROFESSOR</t>
  </si>
  <si>
    <t>49577778000157</t>
  </si>
  <si>
    <t>REGINA VALARINI VIEIRA PROFA</t>
  </si>
  <si>
    <t>49577869000192</t>
  </si>
  <si>
    <t>ALVARO ALVIM</t>
  </si>
  <si>
    <t>49577901000130</t>
  </si>
  <si>
    <t>AGOSTINHO GRIGOLETO</t>
  </si>
  <si>
    <t>49577919000131</t>
  </si>
  <si>
    <t>OSWALDO JANUZZI PROFESSOR</t>
  </si>
  <si>
    <t>49577927000188</t>
  </si>
  <si>
    <t>JOSE MARIA DOS REIS DOUTOR</t>
  </si>
  <si>
    <t>49577935000124</t>
  </si>
  <si>
    <t>PIO ANTUNES DE FIGUEIREDO DOUTOR</t>
  </si>
  <si>
    <t>49577943000170</t>
  </si>
  <si>
    <t>ANTONIO KASSAWARA KATUTOK</t>
  </si>
  <si>
    <t>49578073000154</t>
  </si>
  <si>
    <t>CINELZIA LORENCI MARONI PROFESSORA</t>
  </si>
  <si>
    <t>49584444000100</t>
  </si>
  <si>
    <t>VICENTE FELICIO PRIMO</t>
  </si>
  <si>
    <t>49584790000199</t>
  </si>
  <si>
    <t>LYDIA HELENA FRANDSEN STUHR PROFESSORA</t>
  </si>
  <si>
    <t>51097988000190</t>
  </si>
  <si>
    <t>IZABEL DE ALMEIDA MARIN PROFESSORA</t>
  </si>
  <si>
    <t>51106193000109</t>
  </si>
  <si>
    <t>RICARDO PERUZZO PROFESSOR</t>
  </si>
  <si>
    <t>55747711000116</t>
  </si>
  <si>
    <t>HERMINIO CANTISANI PROFESSOR</t>
  </si>
  <si>
    <t>55748065000101</t>
  </si>
  <si>
    <t>ESMERALDA MILANO MARONI PROFESSORA</t>
  </si>
  <si>
    <t>55755466000199</t>
  </si>
  <si>
    <t>GERACINA DE MENEZES SANCHES PROFESSORA</t>
  </si>
  <si>
    <t>59758839000136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</si>
  <si>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BOTUCATU</t>
    </r>
  </si>
  <si>
    <t>INAH LOPES DE OLIVEIRA MACEDO PROFA</t>
  </si>
  <si>
    <t>03464629000180</t>
  </si>
  <si>
    <t>QUADRA DA</t>
  </si>
  <si>
    <t>04920338000112</t>
  </si>
  <si>
    <t>ALVARO JOSE DE SOUZA</t>
  </si>
  <si>
    <t>05311372000152</t>
  </si>
  <si>
    <t>WALTER CARRER PROF</t>
  </si>
  <si>
    <t>06279478000189</t>
  </si>
  <si>
    <t>LAGEADO CCI DO</t>
  </si>
  <si>
    <t>07371977000164</t>
  </si>
  <si>
    <t>PARQUE RESIDENCIAL 24 DE MAIO</t>
  </si>
  <si>
    <t>07372017000119</t>
  </si>
  <si>
    <t>PERTINHO DA MAMAE UNESP-CAMPUS BOTUCATU CCI</t>
  </si>
  <si>
    <t>12239616000107</t>
  </si>
  <si>
    <t>CARDOSO DE ALMEIDA</t>
  </si>
  <si>
    <t>46831095000196</t>
  </si>
  <si>
    <t>ATILIO INNOCENTI PROF</t>
  </si>
  <si>
    <t>48390041000168</t>
  </si>
  <si>
    <t>PEDRO AUGUSTO BARRETO PROF</t>
  </si>
  <si>
    <t>48390058000115</t>
  </si>
  <si>
    <t>MANUEL JOSE CHAVES DR</t>
  </si>
  <si>
    <t>48390066000161</t>
  </si>
  <si>
    <t>ARISTEU VASCONCELLOS LEITE</t>
  </si>
  <si>
    <t>48993232000114</t>
  </si>
  <si>
    <t>CESARIO CARLOS DE ALMEIDA</t>
  </si>
  <si>
    <t>49004823000184</t>
  </si>
  <si>
    <t>LUIZ CAMPACCI</t>
  </si>
  <si>
    <t>49005135000139</t>
  </si>
  <si>
    <t>EGILDO PASCHOALUCCI VEREADOR</t>
  </si>
  <si>
    <t>49006406000170</t>
  </si>
  <si>
    <t>DANUZIA DE SANTI PROFA</t>
  </si>
  <si>
    <t>49010002000150</t>
  </si>
  <si>
    <t>ANSELMO BERTONCINI</t>
  </si>
  <si>
    <t>49010127000180</t>
  </si>
  <si>
    <t>JOSE PEDRETTI NETTO PROF</t>
  </si>
  <si>
    <t>49010143000173</t>
  </si>
  <si>
    <t>AMERICO VIRGINIO DOS SANTOS PROF</t>
  </si>
  <si>
    <t>49010168000177</t>
  </si>
  <si>
    <t>PEDRO TORRES PROF</t>
  </si>
  <si>
    <t>49010184000160</t>
  </si>
  <si>
    <t>EUCLIDES DE CARVALHO CAMPOS PROF</t>
  </si>
  <si>
    <t>49010200000114</t>
  </si>
  <si>
    <t>ARMANDO DE SALLES OLIVEIRA DR</t>
  </si>
  <si>
    <t>49010242000155</t>
  </si>
  <si>
    <t>LUCIO ANTUNES DE SOUZA DOM</t>
  </si>
  <si>
    <t>49010259000102</t>
  </si>
  <si>
    <t>VALENTIM DO AMARAL</t>
  </si>
  <si>
    <t>49010267000159</t>
  </si>
  <si>
    <t>ANIZIO FERRAZ GODINHO PROF</t>
  </si>
  <si>
    <t>49010275000103</t>
  </si>
  <si>
    <t>JOAO BATISTA DE CAMARGO BARROS CEL</t>
  </si>
  <si>
    <t>49010283000141</t>
  </si>
  <si>
    <t>NAPOLEAO CORULE</t>
  </si>
  <si>
    <t>49010473000169</t>
  </si>
  <si>
    <t>ALDO ANGELINI</t>
  </si>
  <si>
    <t>49013733000150</t>
  </si>
  <si>
    <t>RENATO ANGELINI PROF</t>
  </si>
  <si>
    <t>49014210000128</t>
  </si>
  <si>
    <t>RAYMUNDO CINTRA PROF</t>
  </si>
  <si>
    <t>50786979000143</t>
  </si>
  <si>
    <t>MARIA APARECIDA JUSTO SALVADOR PROFA</t>
  </si>
  <si>
    <t>50807056000120</t>
  </si>
  <si>
    <t>MARIA BENEDITA DE ALMEIDA BAIDA PROFA</t>
  </si>
  <si>
    <t>50807114000116</t>
  </si>
  <si>
    <t>JOAO QUEIROZ MARQUES PROF</t>
  </si>
  <si>
    <t>50808344000108</t>
  </si>
  <si>
    <t>FRANCISCO DE OLIVEIRA FARACO PROF</t>
  </si>
  <si>
    <t>50820737000129</t>
  </si>
  <si>
    <t>SOPHIA GABRIEL DE OLIVEIRA PROFA</t>
  </si>
  <si>
    <t>50821297000124</t>
  </si>
  <si>
    <t>FRANCISCO GUEDELHA PROF</t>
  </si>
  <si>
    <t>57268146000130</t>
  </si>
  <si>
    <r>
      <t xml:space="preserve"> DER         </t>
    </r>
    <r>
      <rPr>
        <sz val="13"/>
        <color theme="1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>Bragança Paulista</t>
    </r>
  </si>
  <si>
    <t>FERNANDO AMOS SIRIANI PROFESSOR</t>
  </si>
  <si>
    <t>00716882000196</t>
  </si>
  <si>
    <t>CLELIA DE BARROS LEITE DA SILVA PROFESSORA</t>
  </si>
  <si>
    <t>00938215000158</t>
  </si>
  <si>
    <t>LUZIA DELLA ROSA HACL PROFESSORA</t>
  </si>
  <si>
    <t>02229885000120</t>
  </si>
  <si>
    <t>MANOEL FERRAZ PROFESSOR</t>
  </si>
  <si>
    <t>06330987000199</t>
  </si>
  <si>
    <t>BRUNO FLORENZANO PROFESSOR</t>
  </si>
  <si>
    <t>HONORIO HEINRICH BERNARD NACKE MONSENHOR</t>
  </si>
  <si>
    <t>47939996000169</t>
  </si>
  <si>
    <t>JUVENAL ALVIM MAJOR</t>
  </si>
  <si>
    <t>48852222000169</t>
  </si>
  <si>
    <t>GABRIEL DA SILVA PROFESSOR</t>
  </si>
  <si>
    <t>48852339000142</t>
  </si>
  <si>
    <t>JOSE FRANCO CRAVEIRO</t>
  </si>
  <si>
    <t>48853030000177</t>
  </si>
  <si>
    <t>NARCISO PIERONI</t>
  </si>
  <si>
    <t>48853667000163</t>
  </si>
  <si>
    <t>JOAO APOCALIPSE PROFESSOR</t>
  </si>
  <si>
    <t>49427438000140</t>
  </si>
  <si>
    <t>JOAO ERNESTO FIGUEIREDO CORONEL</t>
  </si>
  <si>
    <t>49427487000182</t>
  </si>
  <si>
    <t>JOSE SIQUEIRA BUENO</t>
  </si>
  <si>
    <t>49443070000103</t>
  </si>
  <si>
    <t>JOAO DE MORAES GOES</t>
  </si>
  <si>
    <t>49443146000109</t>
  </si>
  <si>
    <t>JOSE ALVIM</t>
  </si>
  <si>
    <t>49443245000182</t>
  </si>
  <si>
    <t>FRANCISCO DAMANTE PROFESSOR</t>
  </si>
  <si>
    <t>49443427000153</t>
  </si>
  <si>
    <t>FRANCISCO DE AGUIAR PECANHA</t>
  </si>
  <si>
    <t>49443492000189</t>
  </si>
  <si>
    <t>MATEUS NUNES DE SIQUEIRA PADRE</t>
  </si>
  <si>
    <t>49443567000121</t>
  </si>
  <si>
    <t>FRANCISCO DEROSA</t>
  </si>
  <si>
    <t>49443781000188</t>
  </si>
  <si>
    <t>JOSE GUILHERME</t>
  </si>
  <si>
    <t>49619364000143</t>
  </si>
  <si>
    <t>FRANCISCO DE ASSIS GONCALVES CORONEL</t>
  </si>
  <si>
    <t>49619372000190</t>
  </si>
  <si>
    <t>ESTANISLAU AUGUSTO PROFESSOR</t>
  </si>
  <si>
    <t>49619380000136</t>
  </si>
  <si>
    <t>JOSE MAURICIO DA ROCHA DOM</t>
  </si>
  <si>
    <t>49619398000138</t>
  </si>
  <si>
    <t>PAULO SILVA PROFESSOR</t>
  </si>
  <si>
    <t>49619406000146</t>
  </si>
  <si>
    <t>ISMAEL AGUIAR LEME</t>
  </si>
  <si>
    <t>49619414000192</t>
  </si>
  <si>
    <t>ALCINDO BUENO DE ASSIS MINISTRO</t>
  </si>
  <si>
    <t>49619612000156</t>
  </si>
  <si>
    <t>CASPER LIBERO</t>
  </si>
  <si>
    <t>49619679000190</t>
  </si>
  <si>
    <t>ADELIO FERRAZ DE CASTRO</t>
  </si>
  <si>
    <t>49619778000172</t>
  </si>
  <si>
    <t>MARIA DO CARMO BARBOSA PROFESSORA</t>
  </si>
  <si>
    <t>50037167000103</t>
  </si>
  <si>
    <t>ZILAH BARRETO PACITTI PROFESSORA</t>
  </si>
  <si>
    <t>50037472000197</t>
  </si>
  <si>
    <t>JOSEPHINA GALVAO DE FRANCA ANDREUCCI PROFESSORA</t>
  </si>
  <si>
    <t>51306892000194</t>
  </si>
  <si>
    <t>JOSE TAVARES PROFESSORA</t>
  </si>
  <si>
    <t>51315869000166</t>
  </si>
  <si>
    <t>CONSTANTINO SIMOES DE LIMA PROFESSOR</t>
  </si>
  <si>
    <t>51867463000196</t>
  </si>
  <si>
    <t>JOSE MANOEL ALVARES ROSENDE PROFESSOR</t>
  </si>
  <si>
    <t>51867489000134</t>
  </si>
  <si>
    <t>ARACY BUENO CONTI PROFESSORA</t>
  </si>
  <si>
    <t>51867950000159</t>
  </si>
  <si>
    <t>AUGUSTA DO AMARAL PECANHA PROFESSORA</t>
  </si>
  <si>
    <t>51868032000144</t>
  </si>
  <si>
    <t>JOSE PIRES ALVIM</t>
  </si>
  <si>
    <t>51868552000157</t>
  </si>
  <si>
    <t>EDINALDO APARECIDO SALLES ESTUDANTE</t>
  </si>
  <si>
    <t>51913440000170</t>
  </si>
  <si>
    <t>CIRCE TEIXEIRA MUSA E SILVA PROFESSORA</t>
  </si>
  <si>
    <t>51913499000169</t>
  </si>
  <si>
    <t>SEBASTIAO FERRAZ DE CAMPOS PROFESSORA</t>
  </si>
  <si>
    <t>51913564000156</t>
  </si>
  <si>
    <t>MATHILDE TEIXEIRA DE MORAES PROFESSORA</t>
  </si>
  <si>
    <t>52345139000170</t>
  </si>
  <si>
    <t>IZOLINA PATROCINIO DE LIMA PROFESSORA</t>
  </si>
  <si>
    <t>52345584000130</t>
  </si>
  <si>
    <t>FULVIA MARIA APARECIDA CANCHERINI FAZZIO PROFESSORA</t>
  </si>
  <si>
    <t>52357803000100</t>
  </si>
  <si>
    <t>CARLOS JOSE RIBEIRO PROFESSOR</t>
  </si>
  <si>
    <t>52358546000112</t>
  </si>
  <si>
    <t>LUIZ ROBERTO PINHEIRO ALEGRETTI PROFESSOR</t>
  </si>
  <si>
    <t>52358868000161</t>
  </si>
  <si>
    <t>JOAO ANTONIO RODRIGUES PROFESSOR</t>
  </si>
  <si>
    <t>52359254000102</t>
  </si>
  <si>
    <t>JOSE NANTALA BADUE PROFESSOR</t>
  </si>
  <si>
    <t>54144365000119</t>
  </si>
  <si>
    <t>MARIA CECILIA TEIXEIRA PINTO PROFESSORA</t>
  </si>
  <si>
    <t>54145057000108</t>
  </si>
  <si>
    <t>MARIA JOSE MORAES SALLES PROFESSORA</t>
  </si>
  <si>
    <t>54145099000149</t>
  </si>
  <si>
    <t>JOAO EVANGELISTA MARIANO DA COSTA LOBO PROFESSOR</t>
  </si>
  <si>
    <t>54145115000101</t>
  </si>
  <si>
    <t>ELZA PECANHA DE GODOY</t>
  </si>
  <si>
    <t>54145354000153</t>
  </si>
  <si>
    <t>SILVIO DE CARVALHO PINTO JUNIOR DOUTOR</t>
  </si>
  <si>
    <t>54145792000111</t>
  </si>
  <si>
    <t>MARCOS ANTONIO DA SILVA GUIMARAES PROFESSOR</t>
  </si>
  <si>
    <t>54675657000188</t>
  </si>
  <si>
    <t>MARIA ODETTE DA SILVEIRA LEITE FRATTINI PROFESSORA</t>
  </si>
  <si>
    <t>59006486000118</t>
  </si>
  <si>
    <t>INALDO MANTA DESPORTISTA</t>
  </si>
  <si>
    <t>59018051000193</t>
  </si>
  <si>
    <t>RENATO DE AZEVEDO REZENDE</t>
  </si>
  <si>
    <t>59023390000168</t>
  </si>
  <si>
    <t>HELENA JOSE BONFA PROFESSORA</t>
  </si>
  <si>
    <t>59026617000129</t>
  </si>
  <si>
    <t>SILES COLI PROFESSOR</t>
  </si>
  <si>
    <t>67160580000155</t>
  </si>
  <si>
    <t>FABIO HACL PINOLA PROFESSORA</t>
  </si>
  <si>
    <t>67160689000192</t>
  </si>
  <si>
    <t>JOSE DINI</t>
  </si>
  <si>
    <t>67172064000140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</si>
  <si>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Caieiras</t>
    </r>
  </si>
  <si>
    <t>PAULO CARDOSO DE AZEVEDO PROF</t>
  </si>
  <si>
    <t>ALADINO POLON</t>
  </si>
  <si>
    <t>00809451000174</t>
  </si>
  <si>
    <t>LUIZ ALEXANDRE DOS SANTOS VEREADOR</t>
  </si>
  <si>
    <t>00809591000142</t>
  </si>
  <si>
    <t>JOSE DE BARROS MARTINS EDITOR</t>
  </si>
  <si>
    <t>01000248000115</t>
  </si>
  <si>
    <t>ALFRIED THEODOR WEISZFLOG</t>
  </si>
  <si>
    <t>02041822000146</t>
  </si>
  <si>
    <t>JARDIM DAS ROSAS</t>
  </si>
  <si>
    <t>02084512000109</t>
  </si>
  <si>
    <t>APARECIDO ROBERTO TONELLOTTI PROFESSOR</t>
  </si>
  <si>
    <t>02833031000159</t>
  </si>
  <si>
    <t>JOCIMARA VIEIRA DA SILVA PROFA</t>
  </si>
  <si>
    <t>03054208000181</t>
  </si>
  <si>
    <t>PARQUE CENTO E VINTE II</t>
  </si>
  <si>
    <t>03182298000196</t>
  </si>
  <si>
    <t>JARDIM SILVIA II</t>
  </si>
  <si>
    <t>04501033000176</t>
  </si>
  <si>
    <t>ZILTON BICUDO PROF</t>
  </si>
  <si>
    <t>05406275000143</t>
  </si>
  <si>
    <t>KATIA MARIA TARIFA LEME TONELLI PROFA</t>
  </si>
  <si>
    <t>06309933000141</t>
  </si>
  <si>
    <t>PARQUE VITORIA IV</t>
  </si>
  <si>
    <t>06893679000171</t>
  </si>
  <si>
    <t>JARDIM ALEGRIA II</t>
  </si>
  <si>
    <t>06942519000175</t>
  </si>
  <si>
    <t>IVONE DOS ANJOS DA SILVA CAMPOS PROFA</t>
  </si>
  <si>
    <t>07970604000100</t>
  </si>
  <si>
    <t>CHACARA CAMPONESA / JARDIM VASSOURAS</t>
  </si>
  <si>
    <t>08240654000102</t>
  </si>
  <si>
    <t>PEDRO LELIS DE SOUZA PREFEITO</t>
  </si>
  <si>
    <t>11113745000183</t>
  </si>
  <si>
    <t>12302095000187</t>
  </si>
  <si>
    <t>JARDIM MARIA LUIZA</t>
  </si>
  <si>
    <t>12302133000100</t>
  </si>
  <si>
    <t>PEDRO GALRAO DO NASCIMENTO</t>
  </si>
  <si>
    <t>48571566000108</t>
  </si>
  <si>
    <t>OLINDO DARTORA DR</t>
  </si>
  <si>
    <t>48919286000130</t>
  </si>
  <si>
    <t>FRANCISCO GONCALVES VIEIRA PROF</t>
  </si>
  <si>
    <t>48919575000139</t>
  </si>
  <si>
    <t>RITUCO MITANI PROFA</t>
  </si>
  <si>
    <t>48919617000131</t>
  </si>
  <si>
    <t>DOMINGOS CAMBIAGHI PROF</t>
  </si>
  <si>
    <t>48919633000124</t>
  </si>
  <si>
    <t>AZEVEDO SOARES</t>
  </si>
  <si>
    <t>48919641000170</t>
  </si>
  <si>
    <t>WALTHER WEISZFLOG</t>
  </si>
  <si>
    <t>48919682000167</t>
  </si>
  <si>
    <t>ADAMASTOR BAPTISTA PROF</t>
  </si>
  <si>
    <t>48919724000160</t>
  </si>
  <si>
    <t>CELESTINA VALENTE LENGENFELDER PROFA</t>
  </si>
  <si>
    <t>48919757000100</t>
  </si>
  <si>
    <t>ISAIAS LUIZ MATIAZZO</t>
  </si>
  <si>
    <t>48919765000156</t>
  </si>
  <si>
    <t>OTTO WEISZFLOG</t>
  </si>
  <si>
    <t>48919773000100</t>
  </si>
  <si>
    <t>ALBERTO GRAF CAPITAO</t>
  </si>
  <si>
    <t>48919799000140</t>
  </si>
  <si>
    <t>ISAURA DE MIRANDA BOTTO PROFA</t>
  </si>
  <si>
    <t>48919815000103</t>
  </si>
  <si>
    <t>IRACI SARTORI VIEIRA DA SILVA PROFA</t>
  </si>
  <si>
    <t>48919831000198</t>
  </si>
  <si>
    <t>BENEDITO FAGUNDES MARQUES</t>
  </si>
  <si>
    <t>48920300000115</t>
  </si>
  <si>
    <t>BELEM DA SERRA</t>
  </si>
  <si>
    <t>48920599000108</t>
  </si>
  <si>
    <t>ROGERIO LEVORIN PROF</t>
  </si>
  <si>
    <t>48920995000135</t>
  </si>
  <si>
    <t>ODARICO OLIVEIRA NASCIMENTO PROF</t>
  </si>
  <si>
    <t>49312788000160</t>
  </si>
  <si>
    <t>NIDE ZAIM CARDOSO PROFA</t>
  </si>
  <si>
    <t>49312796000107</t>
  </si>
  <si>
    <t>PIETRO PETRI</t>
  </si>
  <si>
    <t>49312804000115</t>
  </si>
  <si>
    <t>HERMELINA DE ALBUQUERQUE PASSARELLA PROFA</t>
  </si>
  <si>
    <t>49312879000104</t>
  </si>
  <si>
    <t>SUZANA DIAS</t>
  </si>
  <si>
    <t>49713464000134</t>
  </si>
  <si>
    <t>JOAQUIM MARQUES DA SILVA SOBRINHO TTE</t>
  </si>
  <si>
    <t>49721749000117</t>
  </si>
  <si>
    <t>WALTER RIBAS DE ANDRADE PROF EE</t>
  </si>
  <si>
    <t>49724248000194</t>
  </si>
  <si>
    <t>ISAURA VALENTINI HANSER PROFA</t>
  </si>
  <si>
    <t>50529155000198</t>
  </si>
  <si>
    <t>AFONSO MORENO</t>
  </si>
  <si>
    <t>50529221000120</t>
  </si>
  <si>
    <t>VINCENZO LOBASSI</t>
  </si>
  <si>
    <t>50529536000177</t>
  </si>
  <si>
    <t>JOSE AUGUSTO MOREIRA</t>
  </si>
  <si>
    <t>NELSON MANZANARES DR</t>
  </si>
  <si>
    <t>50530492000103</t>
  </si>
  <si>
    <t>ARTHUR WEINGRILL</t>
  </si>
  <si>
    <t>51258135000192</t>
  </si>
  <si>
    <t>OZILDE ALBUQUERQUE PASSARELLA DR</t>
  </si>
  <si>
    <t>51265197000121</t>
  </si>
  <si>
    <t>ANA MARIA GARRIDO ORLANDIN PROFA</t>
  </si>
  <si>
    <t>51431906000100</t>
  </si>
  <si>
    <t>ADAIL JARBAS DUCLOS</t>
  </si>
  <si>
    <t>51450583000193</t>
  </si>
  <si>
    <t>ELVIRA PARADA MANGA PROFA</t>
  </si>
  <si>
    <t>51450690000111</t>
  </si>
  <si>
    <t>MARIO TOLEDO DE MORAES DR</t>
  </si>
  <si>
    <t>51450757000118</t>
  </si>
  <si>
    <t>JOSE CARLOS DA SILVA JUNIOR</t>
  </si>
  <si>
    <t>51450872000192</t>
  </si>
  <si>
    <t>ULYSSES SANCHES RAMIRES PROF</t>
  </si>
  <si>
    <t>51450948000180</t>
  </si>
  <si>
    <t>BAIRRO DO ITAIM</t>
  </si>
  <si>
    <t>51450955000181</t>
  </si>
  <si>
    <t>ALBINO FIORE</t>
  </si>
  <si>
    <t>51451037000177</t>
  </si>
  <si>
    <t>PAULO DUARTE</t>
  </si>
  <si>
    <t>51451136000159</t>
  </si>
  <si>
    <t>MARIA AGUILAR HERNANDEZ</t>
  </si>
  <si>
    <t>LUIZ SIMIONATO</t>
  </si>
  <si>
    <t>LYDIA SCALET WALKER PROFA</t>
  </si>
  <si>
    <t>51451599000110</t>
  </si>
  <si>
    <t>JOSE ROBERTO MELCHIOR DR</t>
  </si>
  <si>
    <t>52373164000168</t>
  </si>
  <si>
    <t>BAIRRO JUNDIAIZINHO</t>
  </si>
  <si>
    <t>52374238000180</t>
  </si>
  <si>
    <t>ELCIO JOSE PEREIRA COTRIM PROF</t>
  </si>
  <si>
    <t>54132287000132</t>
  </si>
  <si>
    <t>NAIR HANNICKEL ROMARO</t>
  </si>
  <si>
    <t>54784483000191</t>
  </si>
  <si>
    <t>CARLOS AUGUSTO DE PADUA FLEURY PROF</t>
  </si>
  <si>
    <t>54792296000150</t>
  </si>
  <si>
    <t>MARIA ZEZA GOMES DE OLIVEIRA</t>
  </si>
  <si>
    <t>54795257000106</t>
  </si>
  <si>
    <t>ARMANDO SESTINI</t>
  </si>
  <si>
    <t>56346521000150</t>
  </si>
  <si>
    <t>BENEDITO APARECIDO TAVARES PROF</t>
  </si>
  <si>
    <t>56346695000112</t>
  </si>
  <si>
    <t>LENITA CORREA CAMARGO PROFA</t>
  </si>
  <si>
    <t>57379794000163</t>
  </si>
  <si>
    <t>BUENO DE AZEVEDO FILHO PROF</t>
  </si>
  <si>
    <t>59045534000187</t>
  </si>
  <si>
    <t>PEDRO PAULO DE AGUIAR</t>
  </si>
  <si>
    <t>74331133000187</t>
  </si>
  <si>
    <r>
      <t xml:space="preserve"> DER           </t>
    </r>
    <r>
      <rPr>
        <b/>
        <sz val="12"/>
        <color rgb="FFFF0000"/>
        <rFont val="Calibri"/>
        <family val="2"/>
        <scheme val="minor"/>
      </rPr>
      <t>Campinas Leste</t>
    </r>
  </si>
  <si>
    <t>SERGIO PEREIRA PORTO FISICO</t>
  </si>
  <si>
    <t>01133066000112</t>
  </si>
  <si>
    <t>ANNA CALVO DE GODOY PROFESSORA</t>
  </si>
  <si>
    <t>01324183000163</t>
  </si>
  <si>
    <t>EUNICE VIRGINIA RAMOS NAVERO PROFESSORA</t>
  </si>
  <si>
    <t>01489711000134</t>
  </si>
  <si>
    <t>UACURY RIBEIRO DE ASSIS BASTOS PROFESSOR</t>
  </si>
  <si>
    <t>01529942000124</t>
  </si>
  <si>
    <t>ADIWALDE DE OLIVEIRA COELHO PROFESSOR</t>
  </si>
  <si>
    <t>01576819000164</t>
  </si>
  <si>
    <t>CEEJA PAULO DECOURT</t>
  </si>
  <si>
    <t>02130484000119</t>
  </si>
  <si>
    <t>LUIZ GONZAGA HORTA LISBOA PROFESSOR</t>
  </si>
  <si>
    <t>02626699000125</t>
  </si>
  <si>
    <t>HUMBERTO DE CAMPOS INSTITUTO POPULAR</t>
  </si>
  <si>
    <t>04544729000180</t>
  </si>
  <si>
    <t>TELEMACO PAIOLI MELGES DOUTOR</t>
  </si>
  <si>
    <t>07025639000170</t>
  </si>
  <si>
    <t>MARIA DE LOURDES BORDINI PROFESSORA</t>
  </si>
  <si>
    <t>07068739000184</t>
  </si>
  <si>
    <t>CARLOS GOMES</t>
  </si>
  <si>
    <t>46256582000172</t>
  </si>
  <si>
    <t>JOSE PEDRO DE OLIVEIRA</t>
  </si>
  <si>
    <t>48831275000101</t>
  </si>
  <si>
    <t>ADALBERTO NASCIMENTO</t>
  </si>
  <si>
    <t>48831440000117</t>
  </si>
  <si>
    <t>CELSO HENRIQUE TOZZI PROFESSOR</t>
  </si>
  <si>
    <t>48839724000150</t>
  </si>
  <si>
    <t>MALLET MARECHAL</t>
  </si>
  <si>
    <t>49411168000189</t>
  </si>
  <si>
    <t>JOAO LOURENCO RODRIGUES PROFESSOR</t>
  </si>
  <si>
    <t>49419765000150</t>
  </si>
  <si>
    <t>CARLOS FRANCISCO DE PAULA PROFESSOR</t>
  </si>
  <si>
    <t>49425887000159</t>
  </si>
  <si>
    <t>FRANCISCO GLICERIO</t>
  </si>
  <si>
    <t>49431075000116</t>
  </si>
  <si>
    <t>VITOR MEIRELLES</t>
  </si>
  <si>
    <t>49431414000164</t>
  </si>
  <si>
    <t>BENEDITO SAMPAIO PROFESSOR</t>
  </si>
  <si>
    <t>49431471000143</t>
  </si>
  <si>
    <t>CASTINAUTA DE BARROS MELLO E ALBUQUERQUE PROFESSORA</t>
  </si>
  <si>
    <t>49431539000194</t>
  </si>
  <si>
    <t>CARLOS ARAUJO PIMENTEL PROFESSOR DOUTOR</t>
  </si>
  <si>
    <t>49431547000130</t>
  </si>
  <si>
    <t>31 DE MARCO</t>
  </si>
  <si>
    <t>49440449000160</t>
  </si>
  <si>
    <t>ARY MONTEIRO GALVAO PROFESSOR</t>
  </si>
  <si>
    <t>49444664000139</t>
  </si>
  <si>
    <t>GUIDO SEGALHO</t>
  </si>
  <si>
    <t>49444672000185</t>
  </si>
  <si>
    <t>DANTE ALIGHIERI VITA PROFESSOR</t>
  </si>
  <si>
    <t>49592231000120</t>
  </si>
  <si>
    <t>JOSE MARIA MATOSINHO</t>
  </si>
  <si>
    <t>49596299000188</t>
  </si>
  <si>
    <t>ANIBAL DE FREITAS PROFESSOR</t>
  </si>
  <si>
    <t>49596372000111</t>
  </si>
  <si>
    <t>LUIS GONZAGA DE MOURA MONSENHOR</t>
  </si>
  <si>
    <t>49606544000190</t>
  </si>
  <si>
    <t>ARTUR SEGURADO</t>
  </si>
  <si>
    <t>49606908000132</t>
  </si>
  <si>
    <t>FRANCISCO BARRETO LEME</t>
  </si>
  <si>
    <t>49618523000195</t>
  </si>
  <si>
    <t>CARLOS LENCASTRE PROFESSOR</t>
  </si>
  <si>
    <t>49618531000131</t>
  </si>
  <si>
    <t>FRANCISCO ALVARES PROFESSOR</t>
  </si>
  <si>
    <t>49623531000120</t>
  </si>
  <si>
    <t>JOSE VILAGELIN NETO PROFESSOR</t>
  </si>
  <si>
    <t>49623549000121</t>
  </si>
  <si>
    <t>SOPHIA VELTER SALGADO PROFESSORA</t>
  </si>
  <si>
    <t>49623663000151</t>
  </si>
  <si>
    <t>GERALDO DE REZENDE BARAO</t>
  </si>
  <si>
    <t>49623689000108</t>
  </si>
  <si>
    <t>ATALIBA NOGUEIRA BARAO</t>
  </si>
  <si>
    <t>49623887000163</t>
  </si>
  <si>
    <t>CRISTIANO VOLKART</t>
  </si>
  <si>
    <t>49623895000100</t>
  </si>
  <si>
    <t>ANA RITA GODINHO POUSA PROFESSORA</t>
  </si>
  <si>
    <t>49632813000193</t>
  </si>
  <si>
    <t>CULTO A CIENCIA</t>
  </si>
  <si>
    <t>49637531000189</t>
  </si>
  <si>
    <t>JOAO NERY DOM</t>
  </si>
  <si>
    <t>49638059000107</t>
  </si>
  <si>
    <t>OROSIMBO MAIA</t>
  </si>
  <si>
    <t>50039007000195</t>
  </si>
  <si>
    <t>GUSTAVO MARCONDES</t>
  </si>
  <si>
    <t>50044593000166</t>
  </si>
  <si>
    <t>CONSUELO FREIRE BRANDAO PROFESSORA</t>
  </si>
  <si>
    <t>50045020000157</t>
  </si>
  <si>
    <t>FIRMINO GONCALVES SILVEIRA CORONEL</t>
  </si>
  <si>
    <t>50045038000159</t>
  </si>
  <si>
    <t>DJALMA OCTAVIANO PROFESSOR</t>
  </si>
  <si>
    <t>50045178000127</t>
  </si>
  <si>
    <t>REGINA COUTINHO NOGUEIRA</t>
  </si>
  <si>
    <t>50045343000140</t>
  </si>
  <si>
    <t>FELIPE CANTUSIO</t>
  </si>
  <si>
    <t>50045350000142</t>
  </si>
  <si>
    <t>MARIO NATIVIDADE DOUTOR</t>
  </si>
  <si>
    <t>50045368000144</t>
  </si>
  <si>
    <t>JOAQUIM FERREIRA LIMA PROFESSOR</t>
  </si>
  <si>
    <t>50048438000118</t>
  </si>
  <si>
    <t>HERCY MORAES PROFESSORA</t>
  </si>
  <si>
    <t>50063668000156</t>
  </si>
  <si>
    <t>HILDEBRANDO SIQUEIRA PROFESSOR</t>
  </si>
  <si>
    <t>50067529000109</t>
  </si>
  <si>
    <t>ADALBERTO PRADO E SILVA PROFESSOR</t>
  </si>
  <si>
    <t>50068972000196</t>
  </si>
  <si>
    <t>CASTORINA CAVALHEIRO DONA</t>
  </si>
  <si>
    <t>50069160000165</t>
  </si>
  <si>
    <t>FABIO FARIA DE SYLLOS</t>
  </si>
  <si>
    <t>THOMAS ALVES DOUTOR</t>
  </si>
  <si>
    <t>50082908000160</t>
  </si>
  <si>
    <t>ANTONIO VILELA JUNIOR PROFESSOR</t>
  </si>
  <si>
    <t>51302842000139</t>
  </si>
  <si>
    <t>DORA MARIA MACIEL DE CASTRO KANSO PROFESSORA</t>
  </si>
  <si>
    <t>51304848000145</t>
  </si>
  <si>
    <t>CAMPINAS COLEGIO TECNICO DE - UNICAMP</t>
  </si>
  <si>
    <t>51310381000146</t>
  </si>
  <si>
    <t>JULIA CALHAU RODRIGUES PROFESSORA</t>
  </si>
  <si>
    <t>51314193000196</t>
  </si>
  <si>
    <t>CECILIA PEREIRA PROFESSORA</t>
  </si>
  <si>
    <t>51862902000178</t>
  </si>
  <si>
    <t>ANDRE FORT PROFESSOR</t>
  </si>
  <si>
    <t>51872471000120</t>
  </si>
  <si>
    <t>HILTON FEDERICI PROFESSOR</t>
  </si>
  <si>
    <t>51878023000134</t>
  </si>
  <si>
    <t>LEONOR ZUHLKE FALSON PROFESSORA</t>
  </si>
  <si>
    <t>51878031000180</t>
  </si>
  <si>
    <t>VITORIO JOSE ANTONIO ZAMARION PROFESSOR</t>
  </si>
  <si>
    <t>51878676000113</t>
  </si>
  <si>
    <t>SEBASTIAO RAMOS NOGUEIRA PROFESSOR</t>
  </si>
  <si>
    <t>51880482000152</t>
  </si>
  <si>
    <t>NEWTON SILVA TELLES PROFESSOR</t>
  </si>
  <si>
    <t>51894392000110</t>
  </si>
  <si>
    <t>ROQUE DE MAGALHAES BARROS PROFESSOR</t>
  </si>
  <si>
    <t>51919389000104</t>
  </si>
  <si>
    <t>CORIOLANO MONTEIRO PROFESSOR</t>
  </si>
  <si>
    <t>51925659000190</t>
  </si>
  <si>
    <t>ANTONIO CARLOS COUTO DE BARROS DOUTOR</t>
  </si>
  <si>
    <t>52342664000132</t>
  </si>
  <si>
    <t>GERALDO ALVES CORREA PROFESSOR</t>
  </si>
  <si>
    <t>52342706000135</t>
  </si>
  <si>
    <t>WILSON BRANDAO TOFFANO PROFESSOR</t>
  </si>
  <si>
    <t>52365533000170</t>
  </si>
  <si>
    <t>ALBERTO MEDALJON PROFESSOR</t>
  </si>
  <si>
    <t>54129119000198</t>
  </si>
  <si>
    <t>WASHINGTON JOSE DE LACERDA ORTIZ PROFESSOR</t>
  </si>
  <si>
    <t>54149901000179</t>
  </si>
  <si>
    <t>MOACYR SANTOS DE CAMPOS PROFESSOR</t>
  </si>
  <si>
    <t>54150875000107</t>
  </si>
  <si>
    <t>JULIA LUIZ RUETE</t>
  </si>
  <si>
    <t>54678883000112</t>
  </si>
  <si>
    <t>ALBERTO MARTINS PROFESSOR</t>
  </si>
  <si>
    <t>57512105000147</t>
  </si>
  <si>
    <t>MARIA ALICE COLEVATI RODRIGUES PROFESSORA</t>
  </si>
  <si>
    <t>58377961000108</t>
  </si>
  <si>
    <t>CEEJA JEANETTE ANDRADE GODOY AGUILA MARTINS PROFESSORA</t>
  </si>
  <si>
    <t>59037994000163</t>
  </si>
  <si>
    <r>
      <t xml:space="preserve"> DER           </t>
    </r>
    <r>
      <rPr>
        <b/>
        <sz val="12"/>
        <color rgb="FFFF0000"/>
        <rFont val="Calibri"/>
        <family val="2"/>
        <scheme val="minor"/>
      </rPr>
      <t>Campinas Oeste</t>
    </r>
  </si>
  <si>
    <t>HUGO PENTEADO TEIXEIRA</t>
  </si>
  <si>
    <t>00120184000123</t>
  </si>
  <si>
    <t>MARIA DO CARMO RICCI VON ZUBEN PROFESSORA</t>
  </si>
  <si>
    <t>00363554000153</t>
  </si>
  <si>
    <t>FRANCISCO RIBEIRO SAMPAIO PROFESSOR</t>
  </si>
  <si>
    <t>01134982000177</t>
  </si>
  <si>
    <t>FLAVIO DE CARVALHO</t>
  </si>
  <si>
    <t>01176405000148</t>
  </si>
  <si>
    <t>CONCEICAO RIBEIRO PROFESSORA</t>
  </si>
  <si>
    <t>01471544000102</t>
  </si>
  <si>
    <t>FRANCISCO DE ASSIS</t>
  </si>
  <si>
    <t>01571646000191</t>
  </si>
  <si>
    <t>ANTONIO DA COSTA SANTOS PREFEITO</t>
  </si>
  <si>
    <t>02068114000107</t>
  </si>
  <si>
    <t>ANTONIO MOBILI PADRE</t>
  </si>
  <si>
    <t>02309678000186</t>
  </si>
  <si>
    <t>SAO JUDAS TADEU</t>
  </si>
  <si>
    <t>02586884000133</t>
  </si>
  <si>
    <t>NUCLEO HABITACIONAL VIDA NOVA BAIRRO MAURO MARCONDES</t>
  </si>
  <si>
    <t>02611413000138</t>
  </si>
  <si>
    <t>CAMPO GRANDE II</t>
  </si>
  <si>
    <t>04450440000100</t>
  </si>
  <si>
    <t>IDALINA CALDEIRA DE SOUZA PEREIRA PROFESSORA (pque Itajai II)</t>
  </si>
  <si>
    <t>04480724000130</t>
  </si>
  <si>
    <t>RITA DE CASSIA DA SILVA PROFESSORA</t>
  </si>
  <si>
    <t>04487678000100</t>
  </si>
  <si>
    <t>RACHEL DE QUEIROZ ESCRITORA</t>
  </si>
  <si>
    <t>04515397000105</t>
  </si>
  <si>
    <t>HILDA HILST ESCRITORA</t>
  </si>
  <si>
    <t>04666945000106</t>
  </si>
  <si>
    <t>MAGALI VALERIO PROFESSORA</t>
  </si>
  <si>
    <t>04999080000191</t>
  </si>
  <si>
    <t>GLORIA APARECIDA ROSA VIANA PROFESSORA</t>
  </si>
  <si>
    <t>04999095000150</t>
  </si>
  <si>
    <t>CONJUNTO VIDA NOVA III</t>
  </si>
  <si>
    <t>05007634000190</t>
  </si>
  <si>
    <t>RESIDENCIAL SAO JOSE</t>
  </si>
  <si>
    <t>05036103000125</t>
  </si>
  <si>
    <t>FRANCISCO BRASILEIRO</t>
  </si>
  <si>
    <t>06320419000107</t>
  </si>
  <si>
    <t>ELCIO ANTONIO SELMI PROFESSOR</t>
  </si>
  <si>
    <t>07668164000130</t>
  </si>
  <si>
    <t>JOSE ROBERTO MAGALHAES TEIXEIRA PREFEITO</t>
  </si>
  <si>
    <t>07669976000109</t>
  </si>
  <si>
    <t>CECILIA DE GODOY CAMARGO JORNALISTA</t>
  </si>
  <si>
    <t>07899554000111</t>
  </si>
  <si>
    <t>ROBERTO MARINHO JORNALISTA</t>
  </si>
  <si>
    <t>07937117000145</t>
  </si>
  <si>
    <t>LUIS TADEU FACION PROFESSOR</t>
  </si>
  <si>
    <t>08262998000104</t>
  </si>
  <si>
    <t>JARDIM ICARAI</t>
  </si>
  <si>
    <t>12122819000100</t>
  </si>
  <si>
    <t>ANTONIO CARLOS LEHMAN</t>
  </si>
  <si>
    <t>12724552000121</t>
  </si>
  <si>
    <t>JARDIM SAN DIEGO</t>
  </si>
  <si>
    <t>13603617000143</t>
  </si>
  <si>
    <t>JARDIM ROSSIN</t>
  </si>
  <si>
    <t>15284747000196</t>
  </si>
  <si>
    <t>JARDIM SANTA CLARA</t>
  </si>
  <si>
    <t>16730424000141</t>
  </si>
  <si>
    <t>JOSE LEME DO PRADO PROFESSOR</t>
  </si>
  <si>
    <t>48849194000120</t>
  </si>
  <si>
    <t>AMERICO BELLUOMINI PROFESSOR</t>
  </si>
  <si>
    <t>48849962000146</t>
  </si>
  <si>
    <t>ANTONIO ALVES ARANHA PROFESSOR</t>
  </si>
  <si>
    <t>48855662000170</t>
  </si>
  <si>
    <t>CYRO DE BARROS REZENDE PROFESSOR</t>
  </si>
  <si>
    <t>49426414000176</t>
  </si>
  <si>
    <t>JOAO GUMERCINDO GUIMARAES PROFESSOR</t>
  </si>
  <si>
    <t>49426919000130</t>
  </si>
  <si>
    <t>JOSE CARLOS NOGUEIRA REVERENDO PROFESSOR</t>
  </si>
  <si>
    <t>49431513000146</t>
  </si>
  <si>
    <t>CARLOS CRISTOVAM ZINK PROFESSOR</t>
  </si>
  <si>
    <t>49431521000192</t>
  </si>
  <si>
    <t>LUIZ GONZAGA DA COSTA PROFESSOR</t>
  </si>
  <si>
    <t>49440423000111</t>
  </si>
  <si>
    <t>JOSE DOS SANTOS PADRE</t>
  </si>
  <si>
    <t>49440548000141</t>
  </si>
  <si>
    <t>PATRIARCA DA INDEPENDENCIA</t>
  </si>
  <si>
    <t>49597214000186</t>
  </si>
  <si>
    <t>LUIZ GALHARDO PROFESSOR</t>
  </si>
  <si>
    <t>49606627000180</t>
  </si>
  <si>
    <t>LAIS BERTONI PEREIRA PROFESSORA</t>
  </si>
  <si>
    <t>49607195000121</t>
  </si>
  <si>
    <t>CELESTINO DE CAMPOS PROFESSOR</t>
  </si>
  <si>
    <t>50038934000190</t>
  </si>
  <si>
    <t>DOM BARRETO</t>
  </si>
  <si>
    <t>50044213000193</t>
  </si>
  <si>
    <t>MANOEL ALEXANDRE MARCONDES MACHADO DOUTOR</t>
  </si>
  <si>
    <t>50045160000125</t>
  </si>
  <si>
    <t>JULIO MESQUITA</t>
  </si>
  <si>
    <t>50045335000102</t>
  </si>
  <si>
    <t>NORBERTO DE SOUZA PINTO PROF DOUTOR</t>
  </si>
  <si>
    <t>50046259000141</t>
  </si>
  <si>
    <t>MARCELINO VELEZ PROFESSOR</t>
  </si>
  <si>
    <t>50065267000135</t>
  </si>
  <si>
    <t>MILTON DE TOLOSA PROFESSOR</t>
  </si>
  <si>
    <t>50082601000169</t>
  </si>
  <si>
    <t>AUREA ANUNCIACAO AMERICO DE GODOI PROFESSORA</t>
  </si>
  <si>
    <t>50104488000175</t>
  </si>
  <si>
    <t>JAMIL GADIA DEPUTADO</t>
  </si>
  <si>
    <t>51873859000146</t>
  </si>
  <si>
    <t>PROCOPIO FERREIRA</t>
  </si>
  <si>
    <t>51876126000165</t>
  </si>
  <si>
    <t>NELI HELENA ASSIS DE ANDRADE PROFESSORA</t>
  </si>
  <si>
    <t>51876969000161</t>
  </si>
  <si>
    <t>EMILIO JOSE SALIM MONSENHOR DOUTOR</t>
  </si>
  <si>
    <t>51879708000103</t>
  </si>
  <si>
    <t>JOAO FIORELLO REGINATO PROFESSOR</t>
  </si>
  <si>
    <t>51901981000189</t>
  </si>
  <si>
    <t>MIGUEL VICENTE CURY</t>
  </si>
  <si>
    <t>51901999000180</t>
  </si>
  <si>
    <t>PEDRO SALVETTI NETTO PROFESSOR</t>
  </si>
  <si>
    <t>51906105000145</t>
  </si>
  <si>
    <t>ISRAEL SCHOBA PROFESSOR</t>
  </si>
  <si>
    <t>51907913000127</t>
  </si>
  <si>
    <t>PAULO MANGABEIRA ALBERNAZ PROF DOUTOR</t>
  </si>
  <si>
    <t>51914323000121</t>
  </si>
  <si>
    <t>JOSE CARLOS DE ATALIBA NOGUEIRA PROFESSOR</t>
  </si>
  <si>
    <t>51916039000194</t>
  </si>
  <si>
    <t>ELVIRA DE PARDO MEO MURARO</t>
  </si>
  <si>
    <t>51919975000159</t>
  </si>
  <si>
    <t>NEWTON PIMENTA NEVES PROFESSOR</t>
  </si>
  <si>
    <t>51920122000137</t>
  </si>
  <si>
    <t>BENEDICTA DE SALLES PIMENTEL WUTKE PROFESSORA</t>
  </si>
  <si>
    <t>51920148000185</t>
  </si>
  <si>
    <t>ADONIRAN BARBOSA</t>
  </si>
  <si>
    <t>51927143000184</t>
  </si>
  <si>
    <t>ANTONIO PIRES BARBOSA DOUTOR</t>
  </si>
  <si>
    <t>52343423000108</t>
  </si>
  <si>
    <t>NEWTON OPPERMANN DOUTOR</t>
  </si>
  <si>
    <t>52363363000195</t>
  </si>
  <si>
    <t>MARIA JULIETA DE GODOI CARTEZANI PROFESSORA</t>
  </si>
  <si>
    <t>52365467000139</t>
  </si>
  <si>
    <t>ADOLPHO ROSSIN MAJOR</t>
  </si>
  <si>
    <t>ORLANDO SIGNORELLI</t>
  </si>
  <si>
    <t>54129101000196</t>
  </si>
  <si>
    <t>ELISEU NARCISO REVERENDO</t>
  </si>
  <si>
    <t>54147657000105</t>
  </si>
  <si>
    <t>JOAQUIM PEDROSO SARGENTO</t>
  </si>
  <si>
    <t>54151089000116</t>
  </si>
  <si>
    <t>EDUARDO BARNABE DEPUTADO</t>
  </si>
  <si>
    <t>54153622000189</t>
  </si>
  <si>
    <t>BENEVENUTO TORRES PROFESSOR</t>
  </si>
  <si>
    <t>54155940000189</t>
  </si>
  <si>
    <t>VENERANDA MARTINS SIQUEIRA DONA</t>
  </si>
  <si>
    <t>54685326000129</t>
  </si>
  <si>
    <t>MARIA ISABEL GIUDICE DE ALBUQUERQUE CAVALCANTI PROFA</t>
  </si>
  <si>
    <t>54694583000127</t>
  </si>
  <si>
    <t>MARIO JUNQUEIRA DA SILVA PROFESSOR</t>
  </si>
  <si>
    <t>54697081000150</t>
  </si>
  <si>
    <t>CARLOS ALBERTO GALHIEGO PROFESSOR</t>
  </si>
  <si>
    <t>57489155000150</t>
  </si>
  <si>
    <t>THEREZINA DA FONSECA PARES PROFESSORA</t>
  </si>
  <si>
    <t>57492894000100</t>
  </si>
  <si>
    <t>MESSIAS GONCALVES TEIXEIRA PROFESSOR</t>
  </si>
  <si>
    <t>57505034000155</t>
  </si>
  <si>
    <t>SALVADOR BOVE PROFESSOR</t>
  </si>
  <si>
    <t>58379140000100</t>
  </si>
  <si>
    <t>CELESTE PALANDI DE MELLO PROFESSORA</t>
  </si>
  <si>
    <t>58379207000107</t>
  </si>
  <si>
    <t>VALENTINA SILVA DE OLIVEIRA FIGUEIREDO DONA</t>
  </si>
  <si>
    <t>58383142000165</t>
  </si>
  <si>
    <t>PAULO JOSE OCTAVIANO PROFESSOR</t>
  </si>
  <si>
    <t>58385097000188</t>
  </si>
  <si>
    <t>MARIA NEIVA ABDELMASSIH JUSTO PROFESSORAA</t>
  </si>
  <si>
    <t>58391806000138</t>
  </si>
  <si>
    <t>MARIA DE LOURDES CAMPOS FREIRE MARQUES PROFESSORA</t>
  </si>
  <si>
    <t>58997727000175</t>
  </si>
  <si>
    <t>ALVARO COTOMACCI PROFESSOR</t>
  </si>
  <si>
    <t>58999814000161</t>
  </si>
  <si>
    <t>RUY RODRIGUEZ</t>
  </si>
  <si>
    <t>59016659000189</t>
  </si>
  <si>
    <t>ANTONIO CARLOS PACHECO E SILVA</t>
  </si>
  <si>
    <t>59021493000199</t>
  </si>
  <si>
    <t>ROSENTINA FARIA SYLLOS PROFESSORA</t>
  </si>
  <si>
    <t>59024232000122</t>
  </si>
  <si>
    <t>PAULO LUIZ DECOURT PROFESSOR</t>
  </si>
  <si>
    <t>61712717000150</t>
  </si>
  <si>
    <t>ROSINA FRAZATTO DOS SANTOS PROFESSORA</t>
  </si>
  <si>
    <t>67167890000100</t>
  </si>
  <si>
    <t>ENEAS CEZAR FERREIRA DOUTOR</t>
  </si>
  <si>
    <t>67993519000199</t>
  </si>
  <si>
    <t>DISNEI FRANCISCO SCORNAIENCHI DOUTOR</t>
  </si>
  <si>
    <t>67994905000103</t>
  </si>
  <si>
    <t>PAUL EUGENE CHARBONNEAU PROF DOUTOR</t>
  </si>
  <si>
    <t>67995084000111</t>
  </si>
  <si>
    <r>
      <t xml:space="preserve"> DER         </t>
    </r>
    <r>
      <rPr>
        <sz val="13"/>
        <color theme="1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>Capivarí</t>
    </r>
  </si>
  <si>
    <t>JOSE DE CAMPOS PROFESSOR</t>
  </si>
  <si>
    <t>00332232000147</t>
  </si>
  <si>
    <t>CYRIACO SCARANELLO PIRES CONEGO</t>
  </si>
  <si>
    <t>00975242000109</t>
  </si>
  <si>
    <t>CARMELA CHIARA GINEFRA PROFESSORA</t>
  </si>
  <si>
    <t>10883204000171</t>
  </si>
  <si>
    <t>MARIO COVAS GOVERNADOR</t>
  </si>
  <si>
    <t>10922322000141</t>
  </si>
  <si>
    <t>JARDIM MORADA DO SOL</t>
  </si>
  <si>
    <t>14978493000143</t>
  </si>
  <si>
    <t>SUELY MARIA CACAO AMBIEL BATISTA PROFESSORA</t>
  </si>
  <si>
    <t>16937522000154</t>
  </si>
  <si>
    <t>MATEUS BISPO DOM</t>
  </si>
  <si>
    <t>48651699000186</t>
  </si>
  <si>
    <t>FABIANO JOSE MOREIRA CAMARGO PADRE</t>
  </si>
  <si>
    <t>48652069000126</t>
  </si>
  <si>
    <t>GERALDO ENEAS DE CAMPOS PROFESSORA</t>
  </si>
  <si>
    <t>48653141000130</t>
  </si>
  <si>
    <t>RANDOLFO MOREIRA FERNANDES</t>
  </si>
  <si>
    <t>48653505000181</t>
  </si>
  <si>
    <t>JENI APPRILANTE PROFESSORA</t>
  </si>
  <si>
    <t>49388630000174</t>
  </si>
  <si>
    <t>MASCARENHAS DE MORAES GENERAL</t>
  </si>
  <si>
    <t>49389133000190</t>
  </si>
  <si>
    <t>HELIO CERQUEIRA LEITE PROFESSOR</t>
  </si>
  <si>
    <t>49402050000194</t>
  </si>
  <si>
    <t>HELENA DE CAMPOS CAMARGO PROFESSORA</t>
  </si>
  <si>
    <t>49402290000199</t>
  </si>
  <si>
    <t>JOSE DE CAMARGO BARROS DOM</t>
  </si>
  <si>
    <t>49402308000152</t>
  </si>
  <si>
    <t>JOAQUIM PEDROSO DE ALVARENGA</t>
  </si>
  <si>
    <t>49402316000107</t>
  </si>
  <si>
    <t>MANOEL DA COSTA NEVES PROFESSOR</t>
  </si>
  <si>
    <t>49412273000132</t>
  </si>
  <si>
    <t>MARIA JANUARIA VAZ TUCCORI PROFESSORA</t>
  </si>
  <si>
    <t>50061605000160</t>
  </si>
  <si>
    <t>ELIAS MASSUD DOUTOR</t>
  </si>
  <si>
    <t>50082338000108</t>
  </si>
  <si>
    <t>GENNY PIMAZZONI PROFESSORA</t>
  </si>
  <si>
    <t>51875375000136</t>
  </si>
  <si>
    <t>MARIA APPARECIDA PINTO DA CUNHA PROFESSORA</t>
  </si>
  <si>
    <t>51926970000153</t>
  </si>
  <si>
    <t>SAO NICOLAU DE FLUE</t>
  </si>
  <si>
    <t>52343217000106</t>
  </si>
  <si>
    <t>JOSE BONIFACIO CARRETTA PADRE</t>
  </si>
  <si>
    <t>52347960000126</t>
  </si>
  <si>
    <t>ANTONIO DE PADUA PRADO PROFESSOR</t>
  </si>
  <si>
    <t>52349636000147</t>
  </si>
  <si>
    <t>CAMILO MARQUES PAULA PROFESSOR DOUTOR</t>
  </si>
  <si>
    <t>52349883000143</t>
  </si>
  <si>
    <t>MILTON LEME DO PRADO PROFESSOR</t>
  </si>
  <si>
    <t>54696950000121</t>
  </si>
  <si>
    <t>MARIA JOSE DE AGUIAR ZEPPELINI PROFESSORA</t>
  </si>
  <si>
    <t>55342299000154</t>
  </si>
  <si>
    <t>LAURINDO GOMES CARNEIRO CORONEL</t>
  </si>
  <si>
    <t>57517336000143</t>
  </si>
  <si>
    <t>AURORA SCODRO GROFF</t>
  </si>
  <si>
    <t>58388265000199</t>
  </si>
  <si>
    <t>SUZANA BENEDICTA GIGO AYRES PROFESSORA</t>
  </si>
  <si>
    <t>58997271000143</t>
  </si>
  <si>
    <t>CARLOS TANCLER PROFESSOR</t>
  </si>
  <si>
    <t>59011684000170</t>
  </si>
  <si>
    <t>MARIA DE LOURDES STIPP STEFFEN PROFESSORA</t>
  </si>
  <si>
    <t>59013649000190</t>
  </si>
  <si>
    <t>DEOLINDA MANEIRA SEVERO PROFESSORA</t>
  </si>
  <si>
    <t>59022079000102</t>
  </si>
  <si>
    <t>ANTONIO SPROESSER PROFESSOR</t>
  </si>
  <si>
    <t>67153692000189</t>
  </si>
  <si>
    <t>JOANA DE AGUIRRE MARINS PEIXOTO PROFESSORA</t>
  </si>
  <si>
    <t>67166207000101</t>
  </si>
  <si>
    <t>ANNUNZIATTA LEONILDA VIRGINELLI PRADO PROFESSORA</t>
  </si>
  <si>
    <t>71752380000169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</si>
  <si>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CARAGUATATUBA</t>
    </r>
  </si>
  <si>
    <t>ALDEIA RENASCER</t>
  </si>
  <si>
    <t>07726571000157</t>
  </si>
  <si>
    <t>ALDEIA BOA VISTA</t>
  </si>
  <si>
    <t>07990231000139</t>
  </si>
  <si>
    <t>DEOLINDO DE OLIVEIRA SANTOS CAPITAO</t>
  </si>
  <si>
    <t>48975981000119</t>
  </si>
  <si>
    <t>EDUARDO CORREA DA COSTA JUNIOR DOUTOR</t>
  </si>
  <si>
    <t>49176050000113</t>
  </si>
  <si>
    <t>NAIR FERREIRA NEVES PROFESSORA</t>
  </si>
  <si>
    <t>49176084000108</t>
  </si>
  <si>
    <t>ALCIDES DE CASTRO GALVAO</t>
  </si>
  <si>
    <t>49176175000143</t>
  </si>
  <si>
    <t>AVELINO FERREIRA</t>
  </si>
  <si>
    <t>49176217000146</t>
  </si>
  <si>
    <t>JOSE CELESTINO ARANHA</t>
  </si>
  <si>
    <t>49176563000124</t>
  </si>
  <si>
    <t>ESTEVES DA SILVA DOUTOR</t>
  </si>
  <si>
    <t>49176670000152</t>
  </si>
  <si>
    <t>SEMIRAMIS PRADO DE OLIVEIRA PROFESSORA</t>
  </si>
  <si>
    <t>49176720000100</t>
  </si>
  <si>
    <t>THOMAZ RIBEIRO DE LIMA</t>
  </si>
  <si>
    <t>49176860000170</t>
  </si>
  <si>
    <t>MAISA THEODORO DA SILVA PROFESSORA</t>
  </si>
  <si>
    <t>49177173000179</t>
  </si>
  <si>
    <t>DIONISIA BUENO VELLOSO PROFESSORA</t>
  </si>
  <si>
    <t>49193709000140</t>
  </si>
  <si>
    <t>BENEDITO MIGUEL CARLOTA</t>
  </si>
  <si>
    <t>49993967000100</t>
  </si>
  <si>
    <t>JOSEPHA DE SANT ANNA NEVES PROFESSORA</t>
  </si>
  <si>
    <t>50319136000137</t>
  </si>
  <si>
    <t>MARIA JOSE DA PENHA FRUGOLI PROFESSORA</t>
  </si>
  <si>
    <t>50319227000172</t>
  </si>
  <si>
    <t>WALKIR VERGANI</t>
  </si>
  <si>
    <t>50319466000122</t>
  </si>
  <si>
    <t>PLINIO GONCALVES DE OLIVEIRA SANTOS</t>
  </si>
  <si>
    <t>50320357000125</t>
  </si>
  <si>
    <t>MARIA GEMMA DE SOUZA OLIVEIRA PROFESSORA</t>
  </si>
  <si>
    <t>50320480000146</t>
  </si>
  <si>
    <t>DULCE CESAR TAVARES PROFESSORA</t>
  </si>
  <si>
    <t>50322494000107</t>
  </si>
  <si>
    <t>SEBASTIANA COSTA BITTENCOURT PROFESSORA</t>
  </si>
  <si>
    <t>50323211000133</t>
  </si>
  <si>
    <t>ANNA LEITE JULIAO TORRES PROFESSORA</t>
  </si>
  <si>
    <t>MARIA ALICE ALVES PEREIRA</t>
  </si>
  <si>
    <t>50325422000105</t>
  </si>
  <si>
    <t>COLONIA DOS PESCADORES</t>
  </si>
  <si>
    <t>50325596000178</t>
  </si>
  <si>
    <t>BENEDITO PAES SOBRINHO VEREADOR</t>
  </si>
  <si>
    <t>50325711000104</t>
  </si>
  <si>
    <t>GABRIEL RIBEIRO DOS SANTOS DOUTOR</t>
  </si>
  <si>
    <t>50326404000148</t>
  </si>
  <si>
    <t>SUELI APARECIDA FIGUEIRA DOS SANTOS PROFESSORA</t>
  </si>
  <si>
    <t>50443126000109</t>
  </si>
  <si>
    <t>FLORENTINA MARTINS SANCHEZ PROFESSORA</t>
  </si>
  <si>
    <t>50443415000108</t>
  </si>
  <si>
    <t>MARIO TROMBINI COMENDADOR</t>
  </si>
  <si>
    <t>50443746000148</t>
  </si>
  <si>
    <t>ANTONIO ALVES BERNARDINO</t>
  </si>
  <si>
    <t>50452507000154</t>
  </si>
  <si>
    <t>ISMAEL IGLESIAS</t>
  </si>
  <si>
    <t>50452556000197</t>
  </si>
  <si>
    <t>AUREA MOREIRA RACHOU PROFESSORA</t>
  </si>
  <si>
    <t>50452572000180</t>
  </si>
  <si>
    <t>MARIA ESTER DAS NEVES DUTRA DAMASIO PROFESSORA</t>
  </si>
  <si>
    <t>50452697000100</t>
  </si>
  <si>
    <t>AURELINA FERREIRA PROFESSORA</t>
  </si>
  <si>
    <t>50452812000146</t>
  </si>
  <si>
    <t>IDALINA DO AMARAL GRACA</t>
  </si>
  <si>
    <t>50452820000192</t>
  </si>
  <si>
    <t>BENEDITA PINTO FERREIRA</t>
  </si>
  <si>
    <t>50453083000142</t>
  </si>
  <si>
    <t>ANGELO BARROS DE ARAUJO PROFESSOR</t>
  </si>
  <si>
    <t>67651380000103</t>
  </si>
  <si>
    <r>
      <t xml:space="preserve"> DER         </t>
    </r>
    <r>
      <rPr>
        <sz val="13"/>
        <color theme="1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>Carapicuíba</t>
    </r>
  </si>
  <si>
    <t>NATALINO FIDENCIO PROFESSOR</t>
  </si>
  <si>
    <t>00753429000150</t>
  </si>
  <si>
    <t>ROQUE SAVIOLI</t>
  </si>
  <si>
    <t>00860883000100</t>
  </si>
  <si>
    <t>ANDRE FRANCO MONTORO GOVERNADOR</t>
  </si>
  <si>
    <t>02631293000130</t>
  </si>
  <si>
    <t>VILA DIRCE II</t>
  </si>
  <si>
    <t>03596873000105</t>
  </si>
  <si>
    <t>MARIA HELENA MARDEGAN SCABELLO PROFESSORA</t>
  </si>
  <si>
    <t>05062887000166</t>
  </si>
  <si>
    <t>MARIA ANDRELINA VIEIRA NASTURELES PROFESSORA</t>
  </si>
  <si>
    <t>08004562000115</t>
  </si>
  <si>
    <t>TOUFIC JOULIAN</t>
  </si>
  <si>
    <t>48892525000105</t>
  </si>
  <si>
    <t>JOSUE MATTOS DE AGUIAR</t>
  </si>
  <si>
    <t>48892533000151</t>
  </si>
  <si>
    <t>EDGARD DE MOURA BITTENCOURT DESEMBARGADOR</t>
  </si>
  <si>
    <t>48892616000140</t>
  </si>
  <si>
    <t>WILLIAN RODRIGUES REBUA PROFESSOR</t>
  </si>
  <si>
    <t>48892905000140</t>
  </si>
  <si>
    <t>MANOEL DA CONCEICAO SANTOS PROFESSOR</t>
  </si>
  <si>
    <t>48892913000196</t>
  </si>
  <si>
    <t>MARIO SALES SOUTO ENGENHEIRO</t>
  </si>
  <si>
    <t>48893424000159</t>
  </si>
  <si>
    <t>MARISE DA COSTA CORREA DE OLIVEIRA PROFESSORA</t>
  </si>
  <si>
    <t>48893887000110</t>
  </si>
  <si>
    <t>VICTORIO FORNASARO</t>
  </si>
  <si>
    <t>48894323000100</t>
  </si>
  <si>
    <t>CELSO PACHECO BENTIN PROFESSOR</t>
  </si>
  <si>
    <t>48894331000149</t>
  </si>
  <si>
    <t>REGINA HALEPIAN ANTUNES PROFESSORA</t>
  </si>
  <si>
    <t>48894349000140</t>
  </si>
  <si>
    <t>BENEDITO DE LIMA TUCUNDUVA DOUTOR</t>
  </si>
  <si>
    <t>48894356000142</t>
  </si>
  <si>
    <t>ALBERTO KENWORTHY</t>
  </si>
  <si>
    <t>48894364000199</t>
  </si>
  <si>
    <t>AMOS MEUCCI</t>
  </si>
  <si>
    <t>48894570000107</t>
  </si>
  <si>
    <t>IGNEZ DOS SANTOS SILVA</t>
  </si>
  <si>
    <t>48894646000196</t>
  </si>
  <si>
    <t>MARIA ALICE CRISSIUMA MESQUITA DONA</t>
  </si>
  <si>
    <t>48894653000198</t>
  </si>
  <si>
    <t>ESMERALDA BECKER FREIRE DE CARVALHO PROFESSORA</t>
  </si>
  <si>
    <t>48895312000137</t>
  </si>
  <si>
    <t>HADLA FERES PROFESSORA</t>
  </si>
  <si>
    <t>48895791000191</t>
  </si>
  <si>
    <t>RICARDINA CAMPELLO FONSECA RODRIGUES</t>
  </si>
  <si>
    <t>48895809000155</t>
  </si>
  <si>
    <t>FLORA STELLA PROFESSORA</t>
  </si>
  <si>
    <t>48895817000100</t>
  </si>
  <si>
    <t>CECILIA DA PALMA VALENTIM SARDINHA PROFESSORA</t>
  </si>
  <si>
    <t>48896153000195</t>
  </si>
  <si>
    <t>FRANCISCO RIBEIRO ROSA PROFESSOR</t>
  </si>
  <si>
    <t>48896922000155</t>
  </si>
  <si>
    <t>OSVALDO ELCI PROFESSOR</t>
  </si>
  <si>
    <t>48896930000100</t>
  </si>
  <si>
    <t>DIVA DA CUNHA BARRA PROFESSORA</t>
  </si>
  <si>
    <t>48898084000159</t>
  </si>
  <si>
    <t>CARLOS FERREIRA DE MORAES PROFESSOR</t>
  </si>
  <si>
    <t>49713449000196</t>
  </si>
  <si>
    <t>ANTONIETA DI LASCIO OZEKI PROFESSORA</t>
  </si>
  <si>
    <t>49713589000164</t>
  </si>
  <si>
    <t>ANA MACIEIRA DE OLIVEIRA</t>
  </si>
  <si>
    <t>49713597000100</t>
  </si>
  <si>
    <t>ARY BOUZAN PROFESSOR</t>
  </si>
  <si>
    <t>49713662000106</t>
  </si>
  <si>
    <t>PEDRO CASEMIRO LEITE PROFESSOR</t>
  </si>
  <si>
    <t>49713761000180</t>
  </si>
  <si>
    <t>ZACARIAS ANTONIO DA SILVA</t>
  </si>
  <si>
    <t>49713787000128</t>
  </si>
  <si>
    <t>ODAIR PACHECO PEDROSO PROFESSOR</t>
  </si>
  <si>
    <t>49713811000129</t>
  </si>
  <si>
    <t>ROQUE CELESTINO PIRES</t>
  </si>
  <si>
    <t>49713852000115</t>
  </si>
  <si>
    <t>BATISTA CEPELOS</t>
  </si>
  <si>
    <t>49713894000156</t>
  </si>
  <si>
    <t>IDOMINEU ANTUNES CALDEIRA</t>
  </si>
  <si>
    <t>49713902000164</t>
  </si>
  <si>
    <t>FERNANDO NOBRE</t>
  </si>
  <si>
    <t>49714058000196</t>
  </si>
  <si>
    <t>JOSE BARRETO PROFESSOR</t>
  </si>
  <si>
    <t>49722390000100</t>
  </si>
  <si>
    <t>JARDIM SANTA ANGELA</t>
  </si>
  <si>
    <t>49724362000114</t>
  </si>
  <si>
    <t>SALOMAO JORGE DEPUTADO</t>
  </si>
  <si>
    <t>49769870000119</t>
  </si>
  <si>
    <t>DIDITA CARDOSO ALVES PROFESSORA</t>
  </si>
  <si>
    <t>49769888000110</t>
  </si>
  <si>
    <t>RICARDO ANTONIO PECCHIO PROFESSOR</t>
  </si>
  <si>
    <t>49769920000168</t>
  </si>
  <si>
    <t>ODETTE ALGODOAL LANZARA PROFESSORA</t>
  </si>
  <si>
    <t>49769987000100</t>
  </si>
  <si>
    <t>PEQUENO COTOLENGO DE DOM ORIONI</t>
  </si>
  <si>
    <t>50519065000116</t>
  </si>
  <si>
    <t>DERVILLE ALLEGRETTI DEPUTADO</t>
  </si>
  <si>
    <t>50524446000193</t>
  </si>
  <si>
    <t>JOSE BENICIO DOS SANTOS</t>
  </si>
  <si>
    <t>50524453000195</t>
  </si>
  <si>
    <t>NIDELSE MARTINS DE ALMEIDA PROFESSORA</t>
  </si>
  <si>
    <t>50526334000171</t>
  </si>
  <si>
    <t>MARIA MARQUES DE NORONHA PROFESSORA</t>
  </si>
  <si>
    <t>50526474000140</t>
  </si>
  <si>
    <t>BASILIO BOSNIAC</t>
  </si>
  <si>
    <t>50526557000139</t>
  </si>
  <si>
    <t>LUIZ PEREIRA SOBRINHO PROFESSOR</t>
  </si>
  <si>
    <t>50526649000119</t>
  </si>
  <si>
    <t>JORGE JULIAN</t>
  </si>
  <si>
    <t>50526656000110</t>
  </si>
  <si>
    <t>JOAO GARCIA DE HARO PROFESSOR</t>
  </si>
  <si>
    <t>51433571000150</t>
  </si>
  <si>
    <t>CELESTINO CORREIA PINA PROFESSOR</t>
  </si>
  <si>
    <t>51433639000100</t>
  </si>
  <si>
    <t>REPUBLICA DO PERU</t>
  </si>
  <si>
    <t>51436236000106</t>
  </si>
  <si>
    <t>ROBERTO CORTE REAL JORNALISTA</t>
  </si>
  <si>
    <t>51442739000194</t>
  </si>
  <si>
    <t>CARLOS DIAS DE SANT ANNA PROFESSOR</t>
  </si>
  <si>
    <t>51443687000170</t>
  </si>
  <si>
    <t>EROTIDES APARECIDA OLIVEIRA DA SILVA PROFESSORA</t>
  </si>
  <si>
    <t>51443711000171</t>
  </si>
  <si>
    <t>APARECIDA DE FATIMA SILVA PROFESSORA</t>
  </si>
  <si>
    <t>51445401000196</t>
  </si>
  <si>
    <t>ELISABETH SILVA DE ARAUJO PROFESSORA</t>
  </si>
  <si>
    <t>51446078000175</t>
  </si>
  <si>
    <t>DAGOBERTO SALLES FILHO DEPUTADO</t>
  </si>
  <si>
    <t>51447274000164</t>
  </si>
  <si>
    <t>REPUBLICA DA COSTA RICA</t>
  </si>
  <si>
    <t>51447282000100</t>
  </si>
  <si>
    <t>KENKITI SIMOMOTO</t>
  </si>
  <si>
    <t>51447431000131</t>
  </si>
  <si>
    <t>FABIANA DE QUEIROZ</t>
  </si>
  <si>
    <t>51449379000152</t>
  </si>
  <si>
    <t>ERNESTO CAETANO DE SOUZA TENENTE</t>
  </si>
  <si>
    <t>53415204000150</t>
  </si>
  <si>
    <t>ANA RODRIGUES DE LISO</t>
  </si>
  <si>
    <t>53417747000106</t>
  </si>
  <si>
    <t>VILA SAO JOAQUIM II</t>
  </si>
  <si>
    <t>56341910000192</t>
  </si>
  <si>
    <t>PAULO IDEVAR FERRAREZI SUPERVISOR</t>
  </si>
  <si>
    <t>57377210000110</t>
  </si>
  <si>
    <t>OLIVEIRA RIBEIRO NETO</t>
  </si>
  <si>
    <t>57377608000157</t>
  </si>
  <si>
    <t>CICERO BARCALA JUNIOR</t>
  </si>
  <si>
    <t>57385338000126</t>
  </si>
  <si>
    <t>ADALBERTO MECCA SAMPAIO PROFESSOR</t>
  </si>
  <si>
    <t>59048579000105</t>
  </si>
  <si>
    <t>VINICIUS DE MORAES</t>
  </si>
  <si>
    <t>59053108000195</t>
  </si>
  <si>
    <t>OSCAR GRACIANO PROFESSOR</t>
  </si>
  <si>
    <t>59059659000166</t>
  </si>
  <si>
    <t>ANDREI SAKHAROV</t>
  </si>
  <si>
    <t>59059691000141</t>
  </si>
  <si>
    <t>MARIA DE LOURDES TEIXEIRA</t>
  </si>
  <si>
    <t>60542313000101</t>
  </si>
  <si>
    <t>SIDRONIA NUNES PIRES</t>
  </si>
  <si>
    <t>60545282000134</t>
  </si>
  <si>
    <t>ANTONIO DE OLIVEIRA GODINHO PADRE</t>
  </si>
  <si>
    <t>65695645000131</t>
  </si>
  <si>
    <t>JOSE MARIA PEREZ FERREIRA PROFESSOR</t>
  </si>
  <si>
    <t>65696429000100</t>
  </si>
  <si>
    <t>FERNAO DIAS PAES LEME</t>
  </si>
  <si>
    <t>65701658000176</t>
  </si>
  <si>
    <t>CONCEICAO DA COSTA NEVES DEPUTADA</t>
  </si>
  <si>
    <t>65702748000181</t>
  </si>
  <si>
    <t>ZILDA DOMINGOS DE OLIVEIRA</t>
  </si>
  <si>
    <t>96492962000184</t>
  </si>
  <si>
    <t>VILA SANTA LUZIA</t>
  </si>
  <si>
    <t>96501341000110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</si>
  <si>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Catanduva</t>
    </r>
  </si>
  <si>
    <t>JARDIM IMPERIAL</t>
  </si>
  <si>
    <t>06268369000166</t>
  </si>
  <si>
    <t>SHIRLEY CAMARGO VON ZUBEN PROFESSORA</t>
  </si>
  <si>
    <t>47524533000136</t>
  </si>
  <si>
    <t>NICOLA MASTROCOLA</t>
  </si>
  <si>
    <t>49021454000138</t>
  </si>
  <si>
    <t>DINORAH SILVEIRA BORGES PROFESSORA</t>
  </si>
  <si>
    <t>49026511000171</t>
  </si>
  <si>
    <t>PEDRO TEIXEIRA DE QUEIROZ</t>
  </si>
  <si>
    <t>49030125000153</t>
  </si>
  <si>
    <t>MARIO FLORENCE PROFESSOR</t>
  </si>
  <si>
    <t>49030232000181</t>
  </si>
  <si>
    <t>RUTH DALVA FERRAZ FARAO PROFESSORA</t>
  </si>
  <si>
    <t>49107329000145</t>
  </si>
  <si>
    <t>BENTO DE SIQUEIRA PROFESSOR</t>
  </si>
  <si>
    <t>49107402000189</t>
  </si>
  <si>
    <t>ALFREDO MINERVINO</t>
  </si>
  <si>
    <t>49107634000137</t>
  </si>
  <si>
    <t>ELMIRA GOULART PEREIRA PROFESSORA</t>
  </si>
  <si>
    <t>49108194000132</t>
  </si>
  <si>
    <t>IZABEL LERRO ORTENBLAD</t>
  </si>
  <si>
    <t>49650583000195</t>
  </si>
  <si>
    <t>HORACIO ANTONIO DO NASCIMENTO CAPITAO</t>
  </si>
  <si>
    <t>49650609000103</t>
  </si>
  <si>
    <t>NESTOR SAMPAIO BITTENCOURT DOUTOR</t>
  </si>
  <si>
    <t>49650716000123</t>
  </si>
  <si>
    <t>VITORINO PEREIRA PROFESSOR</t>
  </si>
  <si>
    <t>49654452000186</t>
  </si>
  <si>
    <t>PAULO DE LIMA CORREA</t>
  </si>
  <si>
    <t>49654528000173</t>
  </si>
  <si>
    <t>BARAO DO RIO BRANCO</t>
  </si>
  <si>
    <t>49677222000132</t>
  </si>
  <si>
    <t>SATURNINO ANTONIO ROSA</t>
  </si>
  <si>
    <t>49684756000196</t>
  </si>
  <si>
    <t>GIUSEPPE FORMIGONI</t>
  </si>
  <si>
    <t>49687478000120</t>
  </si>
  <si>
    <t>CAROLINA DE QUADROS TOLEDO PROFESSORA</t>
  </si>
  <si>
    <t>49687528000170</t>
  </si>
  <si>
    <t>JOAQUIM ALVES FIGUEIREDO</t>
  </si>
  <si>
    <t>49687577000102</t>
  </si>
  <si>
    <t>GABRIEL HERNANDEZ</t>
  </si>
  <si>
    <t>49687593000103</t>
  </si>
  <si>
    <t>ANTONIO MAXIMIANO RODRIGUES</t>
  </si>
  <si>
    <t>49687809000122</t>
  </si>
  <si>
    <t>JOAO GOMIERI SOBRINHO</t>
  </si>
  <si>
    <t>49964935000187</t>
  </si>
  <si>
    <t>ANTONIO CARLOS</t>
  </si>
  <si>
    <t>49964943000123</t>
  </si>
  <si>
    <t>BENEDITO BORGES DA SILVEIRA</t>
  </si>
  <si>
    <t>49973340000198</t>
  </si>
  <si>
    <t>CARLOS AUGUSTO FROELICH DOUTOR</t>
  </si>
  <si>
    <t>49973902000101</t>
  </si>
  <si>
    <r>
      <t xml:space="preserve"> DER         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Centro Oeste</t>
    </r>
  </si>
  <si>
    <t>SOLON BORGES DOS REIS</t>
  </si>
  <si>
    <t>03764276000134</t>
  </si>
  <si>
    <t>OESTE CRECHE PRE ESCOLA - SAS - USP</t>
  </si>
  <si>
    <t>04074098000182</t>
  </si>
  <si>
    <t>CENTRAL CRECHE PRE ESCOLA - COSEAS USP</t>
  </si>
  <si>
    <t>04951418000135</t>
  </si>
  <si>
    <t>RAUL CORTEZ - RAUL CRISTIANO MACHADO CORTEZ</t>
  </si>
  <si>
    <t>05102230000185</t>
  </si>
  <si>
    <t>ODAIR MARTINIANO DA SILVA MANDELA</t>
  </si>
  <si>
    <t>05117477000175</t>
  </si>
  <si>
    <t>JOSE AMERICO DE ALMEIDA DOUTOR</t>
  </si>
  <si>
    <t>43223080000157</t>
  </si>
  <si>
    <t>EDMUNDO DE CARVALHO DOUTOR</t>
  </si>
  <si>
    <t>43437656000189</t>
  </si>
  <si>
    <t>ALFREDO PAULINO</t>
  </si>
  <si>
    <t>43881499000104</t>
  </si>
  <si>
    <t>JOAO CRUZ COSTA PROFESSOR</t>
  </si>
  <si>
    <t>46383048000127</t>
  </si>
  <si>
    <t>MARIO DE ANDRADE</t>
  </si>
  <si>
    <t>47215744000197</t>
  </si>
  <si>
    <t>SAMUEL KLABIN</t>
  </si>
  <si>
    <t>47333802000187</t>
  </si>
  <si>
    <t>NAPOLEAO DE CARVALHO FREIRE PROFESSOR</t>
  </si>
  <si>
    <t>48608186000192</t>
  </si>
  <si>
    <t>CARLOS MAXIMILIANO PEREIRA DOS SANTOS</t>
  </si>
  <si>
    <t>48873194000166</t>
  </si>
  <si>
    <t>ADOLFO GORDO SENADOR</t>
  </si>
  <si>
    <t>48880199000116</t>
  </si>
  <si>
    <t>ERICO DE ABREU SODRE</t>
  </si>
  <si>
    <t>48923221000168</t>
  </si>
  <si>
    <t>HELENA LEMMI PROFESSORA</t>
  </si>
  <si>
    <t>48936108000117</t>
  </si>
  <si>
    <t>BARROSO ALMIRANTE</t>
  </si>
  <si>
    <t>48939656000109</t>
  </si>
  <si>
    <t>LYGIA DE AZEVEDO SOUZA E SA PROFESSORA</t>
  </si>
  <si>
    <t>48940803000152</t>
  </si>
  <si>
    <t>REINALDO RIBEIRO DA SILVA DOUTOR</t>
  </si>
  <si>
    <t>49300452000188</t>
  </si>
  <si>
    <t>MARINA CERQUEIRA CESAR PROFESSORA</t>
  </si>
  <si>
    <t>49301369000123</t>
  </si>
  <si>
    <t>ALEXANDRE VON HUMBOLDT</t>
  </si>
  <si>
    <t>49301377000170</t>
  </si>
  <si>
    <t>ANHANGUERA</t>
  </si>
  <si>
    <t>49301401000170</t>
  </si>
  <si>
    <t>EMILIANO AUGUSTO CAVALCANTI DE ALBUQUERQUE E MELO</t>
  </si>
  <si>
    <t>49301435000165</t>
  </si>
  <si>
    <t>PEREIRA BARRETO</t>
  </si>
  <si>
    <t>49301443000101</t>
  </si>
  <si>
    <t>GUILHERME KUHLMANN</t>
  </si>
  <si>
    <t>49301609000190</t>
  </si>
  <si>
    <t>MANUEL CIRIDIAO BUARQUE PROFESSOR</t>
  </si>
  <si>
    <t>49301617000136</t>
  </si>
  <si>
    <t>FLAVIA VIZIBELI PIRRO PROFESSORA</t>
  </si>
  <si>
    <t>49352719000180</t>
  </si>
  <si>
    <t>MARTIM FRANCISCO</t>
  </si>
  <si>
    <t>CESAR MARTINEZ</t>
  </si>
  <si>
    <t>49371966000124</t>
  </si>
  <si>
    <t>PEDRO FONSECA PROFESSOR</t>
  </si>
  <si>
    <t>49725955000103</t>
  </si>
  <si>
    <t>VIRGILIA RODRIGUES ALVES DE CARVALHO PINTO</t>
  </si>
  <si>
    <t>49726847000147</t>
  </si>
  <si>
    <t>ADOLFINO DE ARRUDA CASTANHO PROFESSOR</t>
  </si>
  <si>
    <t>49727829000180</t>
  </si>
  <si>
    <t>GUIOMAR ROCHA RINALDI PROFESSORA</t>
  </si>
  <si>
    <t>49728199000168</t>
  </si>
  <si>
    <t>CECILIANO JOSE ENNES PROFESSOR</t>
  </si>
  <si>
    <t>49728926000197</t>
  </si>
  <si>
    <t>ARISTIDES DE CASTRO</t>
  </si>
  <si>
    <t>49728934000133</t>
  </si>
  <si>
    <t>KYRILLOS DOUTOR</t>
  </si>
  <si>
    <t>49728942000180</t>
  </si>
  <si>
    <t>ANTONIO ALVES CRUZ PROFESSOR</t>
  </si>
  <si>
    <t>49729080000100</t>
  </si>
  <si>
    <t>ANDRONICO DE MELLO PROFESSOR</t>
  </si>
  <si>
    <t>49729866000127</t>
  </si>
  <si>
    <t>DANIEL PAULO VERANO PONTES PROFESSOR</t>
  </si>
  <si>
    <t>49730187000178</t>
  </si>
  <si>
    <t>EMYGIDIO DE BARROS PROFESSOR</t>
  </si>
  <si>
    <t>49732258000171</t>
  </si>
  <si>
    <t>KEIZO ISHIHARA</t>
  </si>
  <si>
    <t>49732449000133</t>
  </si>
  <si>
    <t>ALFREDO BRESSER</t>
  </si>
  <si>
    <t>49732837000114</t>
  </si>
  <si>
    <t>VICTOR OLIVA PROFESSOR</t>
  </si>
  <si>
    <t>49733785000109</t>
  </si>
  <si>
    <t>ALCIDES DA COSTA VIDIGAL</t>
  </si>
  <si>
    <t>49733876000136</t>
  </si>
  <si>
    <t>ALBERTO TORRES</t>
  </si>
  <si>
    <t>49734155000140</t>
  </si>
  <si>
    <t>ADALGIZA SEGURADO DA SILVEIRA PROFESSORA</t>
  </si>
  <si>
    <t>49734817000182</t>
  </si>
  <si>
    <t>ALBERTO LEVY PROFESSOR</t>
  </si>
  <si>
    <t>49739642000104</t>
  </si>
  <si>
    <t>MARIA EUGENIA MARTINS PROFESSORA</t>
  </si>
  <si>
    <t>49744378000199</t>
  </si>
  <si>
    <t>THOMAZIA MONTORO</t>
  </si>
  <si>
    <t>49748015000121</t>
  </si>
  <si>
    <t>ADOLFO TRIPOLI PROFESSOR</t>
  </si>
  <si>
    <t>49748247000180</t>
  </si>
  <si>
    <t>HENRIQUE DUMONT VILLARES</t>
  </si>
  <si>
    <t>49755028000128</t>
  </si>
  <si>
    <t>ARCHITICLINO SANTOS PROFESSOR</t>
  </si>
  <si>
    <t>49755119000163</t>
  </si>
  <si>
    <t>MARIA RIBEIRO GUIMARAES BUENO PROFESSORA</t>
  </si>
  <si>
    <t>49944440000196</t>
  </si>
  <si>
    <t>GODOFREDO FURTADO</t>
  </si>
  <si>
    <t>50245711000102</t>
  </si>
  <si>
    <t>LOURIVAL GOMES MACHADO PROFESSOR</t>
  </si>
  <si>
    <t>50249572000187</t>
  </si>
  <si>
    <t>ALMEIDA JUNIOR PROFESSOR</t>
  </si>
  <si>
    <t>50249960000168</t>
  </si>
  <si>
    <t>ESCOLA DE APLICACAO DA FACULDADE DE EDUCACAO DA USP</t>
  </si>
  <si>
    <t>50251065000188</t>
  </si>
  <si>
    <t>LUDOVINA CREDIDIO PEIXOTO</t>
  </si>
  <si>
    <t>50253079000130</t>
  </si>
  <si>
    <t>ENNIO VOSS PROFESSOR</t>
  </si>
  <si>
    <t>50617539000162</t>
  </si>
  <si>
    <t>ROMEU DE MORAES</t>
  </si>
  <si>
    <t>50631969000139</t>
  </si>
  <si>
    <t>CLORINDA DANTI PROFESSORA</t>
  </si>
  <si>
    <t>50648591000186</t>
  </si>
  <si>
    <t>LUIS ELIAS ATTIE</t>
  </si>
  <si>
    <t>50648831000142</t>
  </si>
  <si>
    <t>JACYRA MOYA MARTINS CARVALHO PROFESSORA</t>
  </si>
  <si>
    <t>50650274000102</t>
  </si>
  <si>
    <t>FERNAO DIAS PAES</t>
  </si>
  <si>
    <t>50654854000160</t>
  </si>
  <si>
    <t>AUGUSTO DO AMARAL DEPUTADO</t>
  </si>
  <si>
    <t>51190205000118</t>
  </si>
  <si>
    <t>LOURENCO FILHO PROFESSOR</t>
  </si>
  <si>
    <t>51556116000142</t>
  </si>
  <si>
    <t>JOSE MONTEIRO BOANOVA PROFESSOR</t>
  </si>
  <si>
    <t>51567279000120</t>
  </si>
  <si>
    <t>ANA ROSA DE ARAUJO DONA</t>
  </si>
  <si>
    <t>51607356000129</t>
  </si>
  <si>
    <t>RUI BLOEM</t>
  </si>
  <si>
    <t>51734150000160</t>
  </si>
  <si>
    <t>PAULO ROSSI PROFESSOR</t>
  </si>
  <si>
    <t>51937167000114</t>
  </si>
  <si>
    <t>OSWALDO ARANHA</t>
  </si>
  <si>
    <t>53633434000195</t>
  </si>
  <si>
    <t>LUIZ CINTRA DO PRADO PROFESSOR</t>
  </si>
  <si>
    <t>54361779000108</t>
  </si>
  <si>
    <t>55215131000188</t>
  </si>
  <si>
    <t>BRASILIO MACHADO</t>
  </si>
  <si>
    <t>55515928000109</t>
  </si>
  <si>
    <t>REYNALDO PORCHAT PROFESSOR</t>
  </si>
  <si>
    <t>55639355000117</t>
  </si>
  <si>
    <t>MARIA LUISA MONTEIRO DA CUNHA BIBLIOTECARIA</t>
  </si>
  <si>
    <t>55951040000100</t>
  </si>
  <si>
    <t>OSWALDO WALDER PROFESSOR</t>
  </si>
  <si>
    <t>58803461000182</t>
  </si>
  <si>
    <t>COSTA MANSO MINISTRO</t>
  </si>
  <si>
    <t>62465182000123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</si>
  <si>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 xml:space="preserve">Centro Sul </t>
    </r>
  </si>
  <si>
    <t>TERUKO UEDA YAMAGUTI PROFESSORA</t>
  </si>
  <si>
    <t>10901552000124</t>
  </si>
  <si>
    <t>CARLOS ESTEVAM ALDO MARTINS PROFESSOR</t>
  </si>
  <si>
    <t>12648590000142</t>
  </si>
  <si>
    <t>CAETANO DE CAMPOS</t>
  </si>
  <si>
    <t>43426154000152</t>
  </si>
  <si>
    <t>REPUBLICA DO PARAGUAY</t>
  </si>
  <si>
    <t>43893999000158</t>
  </si>
  <si>
    <t xml:space="preserve">ROLDAO LOPES DE BARROS PROFESSOR </t>
  </si>
  <si>
    <t>SEMINARIO NOSSA SENHORA DA GLORIA</t>
  </si>
  <si>
    <t>46909727000197</t>
  </si>
  <si>
    <t>FABIANO LOZANO MAESTRO</t>
  </si>
  <si>
    <t>48067193000124</t>
  </si>
  <si>
    <t>48392112000161</t>
  </si>
  <si>
    <t>ATALIBA DE OLIVEIRA PROFESSOR</t>
  </si>
  <si>
    <t>48589808000182</t>
  </si>
  <si>
    <t>RODRIGUES ALVES</t>
  </si>
  <si>
    <t>48790638000108</t>
  </si>
  <si>
    <t>GOMES CARDIM PROFESSOR</t>
  </si>
  <si>
    <t>48795843000158</t>
  </si>
  <si>
    <t>ROOSEVELT PRESIDENTE</t>
  </si>
  <si>
    <t>48797443000181</t>
  </si>
  <si>
    <t>JULIO RIBEIRO</t>
  </si>
  <si>
    <t>48921985000114</t>
  </si>
  <si>
    <t>ALEXANDRE DE GUSMAO</t>
  </si>
  <si>
    <t>48922967000157</t>
  </si>
  <si>
    <t>VALENTIM GENTIL</t>
  </si>
  <si>
    <t>48923759000172</t>
  </si>
  <si>
    <t>JULIA COLLACO FRANCA PROFESSORA</t>
  </si>
  <si>
    <t>48924591000110</t>
  </si>
  <si>
    <t>FRANCISCO DE ASSIS REYS</t>
  </si>
  <si>
    <t>48927867000113</t>
  </si>
  <si>
    <t>RAUL CARDOSO DE ALMEIDA PROFESSOR</t>
  </si>
  <si>
    <t>48930937000192</t>
  </si>
  <si>
    <t>JOAO FIRMINO DE CAMPOS</t>
  </si>
  <si>
    <t>48932834000161</t>
  </si>
  <si>
    <t>JOSE HEITOR CARUSI PROFESSOR</t>
  </si>
  <si>
    <t>48932925000105</t>
  </si>
  <si>
    <t>ODON CAVALCANTI PROFESSOR</t>
  </si>
  <si>
    <t>48933105000120</t>
  </si>
  <si>
    <t>CALIXTO DE SOUZA ARANHA PROFESSOR</t>
  </si>
  <si>
    <t>48935498000100</t>
  </si>
  <si>
    <t>OLGA BENATTI PROFESSORA</t>
  </si>
  <si>
    <t>48935654000133</t>
  </si>
  <si>
    <t>NOSSA SENHORA APARECIDA</t>
  </si>
  <si>
    <t>48936504000144</t>
  </si>
  <si>
    <t>JOSE ESCOBAR PROFESSOR</t>
  </si>
  <si>
    <t>48936769000142</t>
  </si>
  <si>
    <t>MARIO CASASSANTA PROFESSOR</t>
  </si>
  <si>
    <t>48937072000196</t>
  </si>
  <si>
    <t>ASTROGILDO SILVA PROFESSOR</t>
  </si>
  <si>
    <t>48938336000126</t>
  </si>
  <si>
    <t>RAUL HUMAITA VILLA NOVA CORONEL</t>
  </si>
  <si>
    <t>48938914000124</t>
  </si>
  <si>
    <t>TEOTONIO ALVES PEREIRA</t>
  </si>
  <si>
    <t>48939375000148</t>
  </si>
  <si>
    <t>MANUELA LACERDA VERGUEIRO</t>
  </si>
  <si>
    <t>48939763000129</t>
  </si>
  <si>
    <t>EURYDICE ZERBINI PROFESSORA</t>
  </si>
  <si>
    <t>48940522000108</t>
  </si>
  <si>
    <t>ADELINA ISSA ASHCAR</t>
  </si>
  <si>
    <t>49322548000147</t>
  </si>
  <si>
    <t>MURTINHO NOBRE DOUTOR</t>
  </si>
  <si>
    <t>49331994000118</t>
  </si>
  <si>
    <t>FLORIANO MARECHAL</t>
  </si>
  <si>
    <t>49335565000119</t>
  </si>
  <si>
    <t>ARCY MAJOR</t>
  </si>
  <si>
    <t>49336407000183</t>
  </si>
  <si>
    <t>ARMANDO ARAUJO</t>
  </si>
  <si>
    <t>49340342000140</t>
  </si>
  <si>
    <t>LASAR SEGALL</t>
  </si>
  <si>
    <t>49512056000114</t>
  </si>
  <si>
    <t>JACQUES MARITAIN</t>
  </si>
  <si>
    <t>49775307000153</t>
  </si>
  <si>
    <t>MILDRE ALVARES BIAGGI PROFESSORA</t>
  </si>
  <si>
    <t>49778152000109</t>
  </si>
  <si>
    <t>CAROLINA AUGUSTA DA COSTA GALVAO PROFESSORA</t>
  </si>
  <si>
    <t>49778533000198</t>
  </si>
  <si>
    <t>ANTONIO CASTELAR DE FRANCESCHI</t>
  </si>
  <si>
    <t>49782667000182</t>
  </si>
  <si>
    <t>JULIO DE MESQUITA FILHO</t>
  </si>
  <si>
    <t>49783723000101</t>
  </si>
  <si>
    <t>JOSE MARIA WHITAKER DOUTOR</t>
  </si>
  <si>
    <t>49784804000118</t>
  </si>
  <si>
    <t>GUALTER DA SILVA PROFESSOR</t>
  </si>
  <si>
    <t>49786031000109</t>
  </si>
  <si>
    <t>ARTUR SABOIA</t>
  </si>
  <si>
    <t>49786239000128</t>
  </si>
  <si>
    <t>PEDRO VOSS PROFESSOR</t>
  </si>
  <si>
    <t>49786528000127</t>
  </si>
  <si>
    <t>ANNITA ATALLA PROFESSORA</t>
  </si>
  <si>
    <t>49786924000154</t>
  </si>
  <si>
    <t>BRISABELLA ALMEIDA NOBRE PROFESSORA</t>
  </si>
  <si>
    <t>49789274000109</t>
  </si>
  <si>
    <t>DEMOSTHENES MARQUES PROFESSOR</t>
  </si>
  <si>
    <t>49789712000120</t>
  </si>
  <si>
    <t>ITAUNA VISCONDE DE</t>
  </si>
  <si>
    <t>49789738000179</t>
  </si>
  <si>
    <t>MARIA ODILA GUIMARAES BUENO PROFESSORA</t>
  </si>
  <si>
    <t>49789852000107</t>
  </si>
  <si>
    <t>OSCAR THOMPSON</t>
  </si>
  <si>
    <t>49925191000191</t>
  </si>
  <si>
    <t>ISABEL PRINCESA</t>
  </si>
  <si>
    <t>49943327000196</t>
  </si>
  <si>
    <t>OSWALDO GUERNER GONZALEZ PROFESSOR</t>
  </si>
  <si>
    <t>50297761000125</t>
  </si>
  <si>
    <t>FRANCISCO BORGES VIEIRA DOUTOR</t>
  </si>
  <si>
    <t>50299155000149</t>
  </si>
  <si>
    <t>ANDRE DREYFUS PROFESSOR</t>
  </si>
  <si>
    <t>50299429000108</t>
  </si>
  <si>
    <t>JOSE VICENTE DE AZEVEDO CONDE</t>
  </si>
  <si>
    <t>50597244000171</t>
  </si>
  <si>
    <t>MMDC</t>
  </si>
  <si>
    <t>ALVARO DE SOUZA LIMA DOUTOR</t>
  </si>
  <si>
    <t>50611912000178</t>
  </si>
  <si>
    <t>RUBENS DO AMARAL DEPUTADO</t>
  </si>
  <si>
    <t>50617091000187</t>
  </si>
  <si>
    <t>PANDIA CALOGERAS</t>
  </si>
  <si>
    <t>50667583000187</t>
  </si>
  <si>
    <t>ANTONIO ALCANTARA MACHADO</t>
  </si>
  <si>
    <t>51190148000177</t>
  </si>
  <si>
    <t>JULIA MACEDO PANTOJA PROFESSORA</t>
  </si>
  <si>
    <t>51199743000173</t>
  </si>
  <si>
    <t>MARIA JOSE</t>
  </si>
  <si>
    <t>51216562000108</t>
  </si>
  <si>
    <t>CARLOS PASQUALE PROFESSOR</t>
  </si>
  <si>
    <t>51230324000157</t>
  </si>
  <si>
    <t>RAUL FONSECA</t>
  </si>
  <si>
    <t>51555886000170</t>
  </si>
  <si>
    <t>MARTHA FIGUEIRA NETTO DA SILVA PROFESSORA</t>
  </si>
  <si>
    <t>OSWALDO CRUZ</t>
  </si>
  <si>
    <t>51577658000100</t>
  </si>
  <si>
    <t>MELVIN JONES</t>
  </si>
  <si>
    <t>51697969000102</t>
  </si>
  <si>
    <t>AMERICO DE MOURA PROFESSOR</t>
  </si>
  <si>
    <t>51723112000101</t>
  </si>
  <si>
    <t>TANCREDO NEVES PRESIDENTE</t>
  </si>
  <si>
    <t>55234017000103</t>
  </si>
  <si>
    <t>JOAQUIM DO MARCO PROFESSOR</t>
  </si>
  <si>
    <t>59288712000109</t>
  </si>
  <si>
    <t>HENRIQUE DE SOUZA FILHO HENFIL</t>
  </si>
  <si>
    <t>60528379000139</t>
  </si>
  <si>
    <r>
      <t xml:space="preserve"> DER         </t>
    </r>
    <r>
      <rPr>
        <sz val="13"/>
        <color theme="1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>Centro</t>
    </r>
  </si>
  <si>
    <t>GIANFRANCESCO S B M GUARNIERI</t>
  </si>
  <si>
    <t>01856342000170</t>
  </si>
  <si>
    <t>CAETANO DE CAMPOS CONSOLACAO</t>
  </si>
  <si>
    <t>43224013000157</t>
  </si>
  <si>
    <t>PRUDENTE DE MORAES</t>
  </si>
  <si>
    <t>43710565000175</t>
  </si>
  <si>
    <t>SAO PAULO</t>
  </si>
  <si>
    <t>46551560000135</t>
  </si>
  <si>
    <t>ANGELINA MADUREIRA PROFESSORA</t>
  </si>
  <si>
    <t>48256077000153</t>
  </si>
  <si>
    <t>ANTONIO FIRMINO DE PROENCA PROF</t>
  </si>
  <si>
    <t>48778344000152</t>
  </si>
  <si>
    <t>NARBAL FONTES PROFESSOR</t>
  </si>
  <si>
    <t>48905145000168</t>
  </si>
  <si>
    <t>TOLEDO BARBOSA</t>
  </si>
  <si>
    <t>48905491000146</t>
  </si>
  <si>
    <t>MANUEL DA NOBREGA PADRE</t>
  </si>
  <si>
    <t>48906747000130</t>
  </si>
  <si>
    <t>ORESTES GUIMARAES</t>
  </si>
  <si>
    <t>48907265000102</t>
  </si>
  <si>
    <t>AFRANIO PEIXOTO</t>
  </si>
  <si>
    <t>48915060000160</t>
  </si>
  <si>
    <t>ANTONIO VIEIRA PADRE</t>
  </si>
  <si>
    <t>48916357000140</t>
  </si>
  <si>
    <t>JOAO KOPKE</t>
  </si>
  <si>
    <t>48916977000180</t>
  </si>
  <si>
    <t>ANTONIO PRADO CONSELHEIRO</t>
  </si>
  <si>
    <t>48917512000143</t>
  </si>
  <si>
    <t>PEDRO COSTA DEPUTADO</t>
  </si>
  <si>
    <t>48917710000107</t>
  </si>
  <si>
    <t>EXPEDICIONARIO BRASILEIRO</t>
  </si>
  <si>
    <t>48917728000109</t>
  </si>
  <si>
    <t>ARY BARROSO</t>
  </si>
  <si>
    <t>48918148000136</t>
  </si>
  <si>
    <t>MATILDE MACEDO SOARES</t>
  </si>
  <si>
    <t>48918155000138</t>
  </si>
  <si>
    <t>JOAQUIM NABUCO</t>
  </si>
  <si>
    <t>48918171000120</t>
  </si>
  <si>
    <t>ZULEIKA DE BARROS MARTINS FERREIRA PROFESSORA</t>
  </si>
  <si>
    <t>49293335000134</t>
  </si>
  <si>
    <t>PAULO SETUBAL</t>
  </si>
  <si>
    <t>49293517000105</t>
  </si>
  <si>
    <t>LUIZ GONZAGA RIGHINI PROFESSOR</t>
  </si>
  <si>
    <t>49293525000151</t>
  </si>
  <si>
    <t>ANTOINE DE SAINT EXUPERY</t>
  </si>
  <si>
    <t>49293731000161</t>
  </si>
  <si>
    <t>TAUNAY VISCONDE DE</t>
  </si>
  <si>
    <t>49293954000129</t>
  </si>
  <si>
    <t>TARCISIO ALVARES LOBO</t>
  </si>
  <si>
    <t>49293962000175</t>
  </si>
  <si>
    <t>DULCE FERREIRA BOARIN PROFESSORA</t>
  </si>
  <si>
    <t>49294333000160</t>
  </si>
  <si>
    <t>MARIO TEIXEIRA MARIANO PROFESSOR</t>
  </si>
  <si>
    <t>49298912000180</t>
  </si>
  <si>
    <t>MAURO DE OLIVEIRA PROFESSOR</t>
  </si>
  <si>
    <t>49299613000160</t>
  </si>
  <si>
    <t>MISS BROWNE</t>
  </si>
  <si>
    <t>49300544000168</t>
  </si>
  <si>
    <t>PEDRO II</t>
  </si>
  <si>
    <t>49300684000136</t>
  </si>
  <si>
    <t>JOSE CANDIDO DE SOUZA</t>
  </si>
  <si>
    <t>49301393000162</t>
  </si>
  <si>
    <t>FARIA LIMA BRIGADEIRO</t>
  </si>
  <si>
    <t>49301427000119</t>
  </si>
  <si>
    <t>COLOMBO DE ALMEIDA PROFESSOR</t>
  </si>
  <si>
    <t>49301856000196</t>
  </si>
  <si>
    <t>ROMAO PUIGARI</t>
  </si>
  <si>
    <t>49326549000160</t>
  </si>
  <si>
    <t>MARINA CINTRA PROFESSORA</t>
  </si>
  <si>
    <t>49335557000172</t>
  </si>
  <si>
    <t>BENEDITO TOLOSA PROFESSOR</t>
  </si>
  <si>
    <t>49500143000151</t>
  </si>
  <si>
    <t>BUENOS AIRES</t>
  </si>
  <si>
    <t>49504087000123</t>
  </si>
  <si>
    <t>FRONTINO GUIMARAES</t>
  </si>
  <si>
    <t>49505290000114</t>
  </si>
  <si>
    <t>ANESIA SINCORA PROFESSORA</t>
  </si>
  <si>
    <t>49507064000172</t>
  </si>
  <si>
    <t>CASIMIRO DE ABREU</t>
  </si>
  <si>
    <t>49509854000197</t>
  </si>
  <si>
    <t>HOMEM DE MELLO BARAO</t>
  </si>
  <si>
    <t>49510514000186</t>
  </si>
  <si>
    <t>ALARICO SILVEIRA DOUTOR</t>
  </si>
  <si>
    <t>49510985000194</t>
  </si>
  <si>
    <t>DEODORO MARECHAL</t>
  </si>
  <si>
    <t>49512767000199</t>
  </si>
  <si>
    <t>CANUTO DO VAL</t>
  </si>
  <si>
    <t>49512890000100</t>
  </si>
  <si>
    <t>FIDELINO FIGUEIREDO PROFESSOR</t>
  </si>
  <si>
    <t>49512924000166</t>
  </si>
  <si>
    <t>JOSE CARLOS DIAS PROFESSOR</t>
  </si>
  <si>
    <t>49515380000196</t>
  </si>
  <si>
    <t>ARTHUR GUIMARAES</t>
  </si>
  <si>
    <t>50196591000192</t>
  </si>
  <si>
    <t>GONCALVES DIAS</t>
  </si>
  <si>
    <t>50294057000119</t>
  </si>
  <si>
    <t>AUGUSTO MEIRELLES REIS FILHO PROFESSOR</t>
  </si>
  <si>
    <t>50294883000168</t>
  </si>
  <si>
    <t>EDUARDO PRADO</t>
  </si>
  <si>
    <t>50594936000166</t>
  </si>
  <si>
    <t>MARIA AUGUSTA SARAIVA DOUTORA</t>
  </si>
  <si>
    <t>50606847000192</t>
  </si>
  <si>
    <t>REPUBLICA DA BOLIVIA</t>
  </si>
  <si>
    <t>50633098000192</t>
  </si>
  <si>
    <t>JOAQUIM LEME DO PRADO PROFESSOR</t>
  </si>
  <si>
    <t>50635796000127</t>
  </si>
  <si>
    <t>DAILY RESENDE FRANCA PROFESSOR</t>
  </si>
  <si>
    <t>50635911000163</t>
  </si>
  <si>
    <t>OCTAVIO MENDES DOUTOR</t>
  </si>
  <si>
    <t>50637289000122</t>
  </si>
  <si>
    <t>ANTONIO LISBOA PROFESSOR</t>
  </si>
  <si>
    <t>50637685000150</t>
  </si>
  <si>
    <t>ORLANDO HORACIO VITA PROFESSOR</t>
  </si>
  <si>
    <t>50638287000158</t>
  </si>
  <si>
    <t>ROMULO PERO PROFESSOR</t>
  </si>
  <si>
    <t>50675628000165</t>
  </si>
  <si>
    <t>PEDRO MONTEIRO DO AMARAL CAPITAO</t>
  </si>
  <si>
    <t>51212496000106</t>
  </si>
  <si>
    <t>PAULO LUIG FREI</t>
  </si>
  <si>
    <t>58397357000135</t>
  </si>
  <si>
    <t>58627134000117</t>
  </si>
  <si>
    <t>PAULO MACHADO DE CARVALHO</t>
  </si>
  <si>
    <t>72518129000105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</si>
  <si>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Diadema</t>
    </r>
  </si>
  <si>
    <t>00602158000131</t>
  </si>
  <si>
    <t>JOSE MARCATO</t>
  </si>
  <si>
    <t>01387022000119</t>
  </si>
  <si>
    <t>JOSE FERNANDO ABBUD PROFESSOR</t>
  </si>
  <si>
    <t>02478753000132</t>
  </si>
  <si>
    <t>AUGUSTO DE OLIVEIRA JORDAO PROFESSOR</t>
  </si>
  <si>
    <t>02489685000107</t>
  </si>
  <si>
    <t>MIGUEL REALE PROFESSOR</t>
  </si>
  <si>
    <t>02493704000179</t>
  </si>
  <si>
    <t>ANECONDES ALVES FERREIRA</t>
  </si>
  <si>
    <t>02781265000108</t>
  </si>
  <si>
    <t>DIADEMA</t>
  </si>
  <si>
    <t>05216980000188</t>
  </si>
  <si>
    <t>VILA SOCIALISTA</t>
  </si>
  <si>
    <t>09323537000167</t>
  </si>
  <si>
    <t>MARIE NADER CALFAT PROFESSORA</t>
  </si>
  <si>
    <t>43312479000104</t>
  </si>
  <si>
    <t>OLGA FONSECA PROFESSORA</t>
  </si>
  <si>
    <t>43312719000170</t>
  </si>
  <si>
    <t>GREGORIO WESTRUPP PADRE</t>
  </si>
  <si>
    <t>43312834000145</t>
  </si>
  <si>
    <t>JOSE MAURO DE VASCONCELOS</t>
  </si>
  <si>
    <t>43316819000175</t>
  </si>
  <si>
    <t>JOAO DE MELO MACEDO</t>
  </si>
  <si>
    <t>43330786000118</t>
  </si>
  <si>
    <t>ANA MARIA POPPOVIC</t>
  </si>
  <si>
    <t>43355387000101</t>
  </si>
  <si>
    <t>MERCIA ARTIMOS MARON PROFESSORA</t>
  </si>
  <si>
    <t>49248974000188</t>
  </si>
  <si>
    <t>NICEIA ALBARELLO FERRARI PROFESSORA</t>
  </si>
  <si>
    <t>49248982000124</t>
  </si>
  <si>
    <t>SERGIO BUARQUE DE HOLANDA</t>
  </si>
  <si>
    <t>49248990000170</t>
  </si>
  <si>
    <t>VILA SANTA MARIA</t>
  </si>
  <si>
    <t>49249006000196</t>
  </si>
  <si>
    <t>FILINTO MULLER SENADOR</t>
  </si>
  <si>
    <t>49249014000132</t>
  </si>
  <si>
    <t>JOAO RAMALHO</t>
  </si>
  <si>
    <t>49249063000175</t>
  </si>
  <si>
    <t>MARIA CAROLINA CASINI CARDIM PROFESSORA</t>
  </si>
  <si>
    <t>49249311000188</t>
  </si>
  <si>
    <t>JOSE ARTIGAS GENERAL</t>
  </si>
  <si>
    <t>49249329000180</t>
  </si>
  <si>
    <t>LYDES RACHEL GUTIERRES PROFESSORA</t>
  </si>
  <si>
    <t>49249451000156</t>
  </si>
  <si>
    <t>JARDIM ANA SOFIA</t>
  </si>
  <si>
    <t>49249980000150</t>
  </si>
  <si>
    <t>FABIO EDUARDO RAMOS ESQUIVEL</t>
  </si>
  <si>
    <t>SIMON BOLIVAR</t>
  </si>
  <si>
    <t>49250087000144</t>
  </si>
  <si>
    <t>ANTONIO BRANCO RODRIGUES JUNIOR PROFESSOR</t>
  </si>
  <si>
    <t>49250392000136</t>
  </si>
  <si>
    <t>ARLINDO BETIO</t>
  </si>
  <si>
    <t>49250400000144</t>
  </si>
  <si>
    <t>ANA CONSUELO GARCIA PERES MURAD PROFESSORA</t>
  </si>
  <si>
    <t>49250426000192</t>
  </si>
  <si>
    <t>ALDEMIR DE SOUZA CASTRO PROFESSOR</t>
  </si>
  <si>
    <t>49250871000152</t>
  </si>
  <si>
    <t>OSVALDO GIACOIA DOUTOR</t>
  </si>
  <si>
    <t>49252000000178</t>
  </si>
  <si>
    <t>PEDRO MADOGLIO PROFESSOR</t>
  </si>
  <si>
    <t>49253206000112</t>
  </si>
  <si>
    <t>RAUL SADDI</t>
  </si>
  <si>
    <t>49256621000120</t>
  </si>
  <si>
    <t>EVANDRO CAIAFA ESQUIVEL PROFESSOR</t>
  </si>
  <si>
    <t>49522030000157</t>
  </si>
  <si>
    <t>ANTONIETA BORGES ALVES PROFESSORA</t>
  </si>
  <si>
    <t>50140615000191</t>
  </si>
  <si>
    <t>GREGORIO BEZERRA DEPUTADO</t>
  </si>
  <si>
    <t>50941343000129</t>
  </si>
  <si>
    <t>ROBERTO FRADE MONTE PROFESSOR</t>
  </si>
  <si>
    <t>50941673000114</t>
  </si>
  <si>
    <t>ECA DE QUEIROZ</t>
  </si>
  <si>
    <t>50941939000129</t>
  </si>
  <si>
    <t>ADONIAS FILHO</t>
  </si>
  <si>
    <t>50942390000197</t>
  </si>
  <si>
    <t>AMADEU ODORICO DE SOUZA</t>
  </si>
  <si>
    <t>50942515000189</t>
  </si>
  <si>
    <t>ORIGENES LESSA</t>
  </si>
  <si>
    <t>50942572000168</t>
  </si>
  <si>
    <t>JOSE PIAULINO</t>
  </si>
  <si>
    <t>50942606000114</t>
  </si>
  <si>
    <t>ATAEL FERNANDO COSTA REVERENDO</t>
  </si>
  <si>
    <t>50943711000178</t>
  </si>
  <si>
    <t>JARDIM ARCO IRIS</t>
  </si>
  <si>
    <t>50943893000187</t>
  </si>
  <si>
    <t>DELCIO DE SOUZA CUNHA PROFESSOR</t>
  </si>
  <si>
    <t>50944552000126</t>
  </si>
  <si>
    <t>CLAUDIO ABRAMO</t>
  </si>
  <si>
    <t>50945237000113</t>
  </si>
  <si>
    <t>APARECIDA DONIZETE DE PAULA PROFESSORA</t>
  </si>
  <si>
    <t>50945534000169</t>
  </si>
  <si>
    <t>LIVIO MARCOS GUERCIA PROFESSOR</t>
  </si>
  <si>
    <t>51119956000148</t>
  </si>
  <si>
    <t>JOAO CARLOS GOMES CARDIM PROF</t>
  </si>
  <si>
    <t>51140135000193</t>
  </si>
  <si>
    <t>TRISTAO DE ATHAYDE</t>
  </si>
  <si>
    <t>51145282000156</t>
  </si>
  <si>
    <t>HOMERO SILVA</t>
  </si>
  <si>
    <t>51145308000166</t>
  </si>
  <si>
    <t>OSWALDO LACERDA GOMES CARDIM PROFESSOR</t>
  </si>
  <si>
    <t>51145498000111</t>
  </si>
  <si>
    <t>RODRIGO SOARES JUNIOR JORNALISTA</t>
  </si>
  <si>
    <t>51145530000169</t>
  </si>
  <si>
    <t>JORGE FERREIRA</t>
  </si>
  <si>
    <t>55047997000127</t>
  </si>
  <si>
    <t>RIOLANDO CANNO PROFESSOR</t>
  </si>
  <si>
    <t>55048342000173</t>
  </si>
  <si>
    <t>JOSE IAMAMOTO SOLDADO</t>
  </si>
  <si>
    <t>55049217000188</t>
  </si>
  <si>
    <t>ERASMO BATISTA SILVA DE ALMEIDA</t>
  </si>
  <si>
    <t>58127713000109</t>
  </si>
  <si>
    <t/>
  </si>
  <si>
    <r>
      <t xml:space="preserve"> DER            </t>
    </r>
    <r>
      <rPr>
        <b/>
        <sz val="13"/>
        <color rgb="FFFF0000"/>
        <rFont val="Calibri"/>
        <family val="2"/>
        <scheme val="minor"/>
      </rPr>
      <t>FERNANDÓPOLIS</t>
    </r>
  </si>
  <si>
    <t>HAROLDO GUIMARAES BASTOS ENGENHEIRO</t>
  </si>
  <si>
    <t>48320766000180</t>
  </si>
  <si>
    <t>JOSE BRANDINI</t>
  </si>
  <si>
    <t>49027907000133</t>
  </si>
  <si>
    <t>JERONYMO TRAZZI</t>
  </si>
  <si>
    <t>49028988000196</t>
  </si>
  <si>
    <t>LESBINO DE SOUZA ALKIMIN</t>
  </si>
  <si>
    <t>49111610000151</t>
  </si>
  <si>
    <t>MANOEL DOS SANTOS</t>
  </si>
  <si>
    <t>49585342000100</t>
  </si>
  <si>
    <t>TONICO BARAO</t>
  </si>
  <si>
    <t>49585581000160</t>
  </si>
  <si>
    <t>JOANITA BIANCHI BONSEGNO CARVALHO PROFESSORA</t>
  </si>
  <si>
    <t>49585599000161</t>
  </si>
  <si>
    <t>SILVERIO DA CUNHA LACERDA</t>
  </si>
  <si>
    <t>49585680000141</t>
  </si>
  <si>
    <t>ANTONIO TANURI PROFESSOR</t>
  </si>
  <si>
    <t>49653611000128</t>
  </si>
  <si>
    <t>SILVIO MIOTTO</t>
  </si>
  <si>
    <t>49653694000155</t>
  </si>
  <si>
    <t>SATURNINO LEON ARROYO</t>
  </si>
  <si>
    <t>49653777000144</t>
  </si>
  <si>
    <t>SANSARA SINGH FILHO PROFESSOR</t>
  </si>
  <si>
    <t>49653835000130</t>
  </si>
  <si>
    <t>PASCHOAL CASTREQUINI PREFEITO</t>
  </si>
  <si>
    <t>49654064000103</t>
  </si>
  <si>
    <t>HILDA BERTONCINI RODRIGUES PROFESSORA</t>
  </si>
  <si>
    <t>49654221000172</t>
  </si>
  <si>
    <t>DONATO MARCELO BALBO</t>
  </si>
  <si>
    <t>49678519000112</t>
  </si>
  <si>
    <t>CARLOS BAROZZI</t>
  </si>
  <si>
    <t>49689573000163</t>
  </si>
  <si>
    <t>MARILENE DE LURDES LISBOA SINGH PROFESSORA</t>
  </si>
  <si>
    <t>49689680000191</t>
  </si>
  <si>
    <t>MARIA CONCEICAO APARECIDA BASSO PROFA</t>
  </si>
  <si>
    <t>49689706000100</t>
  </si>
  <si>
    <t>LIBERO DE ALMEIDA SILVARES</t>
  </si>
  <si>
    <t>49689821000176</t>
  </si>
  <si>
    <t>DATHAN CERVO PROFESSOR</t>
  </si>
  <si>
    <t>49690068000139</t>
  </si>
  <si>
    <t>JOAQUIM ANTONIO PEREIRA</t>
  </si>
  <si>
    <t>49690092000178</t>
  </si>
  <si>
    <t>AFONSO CAFARO</t>
  </si>
  <si>
    <t>49690118000188</t>
  </si>
  <si>
    <t>ARMELINDO FERRARI</t>
  </si>
  <si>
    <t>51844777000173</t>
  </si>
  <si>
    <t>FERNANDO BARBOSA LIMA</t>
  </si>
  <si>
    <t>51845287000191</t>
  </si>
  <si>
    <t>JOSE BELUCIO</t>
  </si>
  <si>
    <t>56367774000100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</si>
  <si>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Franca</t>
    </r>
  </si>
  <si>
    <t>LUCIA GISSI CERASO PROFA</t>
  </si>
  <si>
    <t>00186889000143</t>
  </si>
  <si>
    <t>MARIA PIA SILVA CASTRO PROFA</t>
  </si>
  <si>
    <t>00718588000113</t>
  </si>
  <si>
    <t>JOSE CARLOS DONADELI PANICE PROF</t>
  </si>
  <si>
    <t>01084085000104</t>
  </si>
  <si>
    <t>LYDIA ROCHA ALVES PROFA</t>
  </si>
  <si>
    <t>04941401000105</t>
  </si>
  <si>
    <t>MARIA CINTRA NUNES ROCHA PROFA DONA BRANCA</t>
  </si>
  <si>
    <t>07032130000155</t>
  </si>
  <si>
    <t>AGOSTINHO DE LIMA VILHENA PROF</t>
  </si>
  <si>
    <t>07049898000131</t>
  </si>
  <si>
    <t>HELENA CURY DE TACCA PROFA</t>
  </si>
  <si>
    <t>07264036000121</t>
  </si>
  <si>
    <t>LUIZ PARIDE SINELLI PROF</t>
  </si>
  <si>
    <t>07310818000150</t>
  </si>
  <si>
    <t>VICENTE MINICUCCI PROFESSOR</t>
  </si>
  <si>
    <t>10239554000108</t>
  </si>
  <si>
    <t>MARIA DO CARMO SILVA FERREIRA PROFA - DONA NENZINHA</t>
  </si>
  <si>
    <t>13765388000163</t>
  </si>
  <si>
    <t>ODETTE BUENO RIBEIRO PROFESSORA</t>
  </si>
  <si>
    <t>14263231000100</t>
  </si>
  <si>
    <t>CAETANO PETRAGLIA</t>
  </si>
  <si>
    <t>48445837000170</t>
  </si>
  <si>
    <t>DAVID CARNEIRO EWBANK</t>
  </si>
  <si>
    <t>48446975000174</t>
  </si>
  <si>
    <t>MACIEL DE CASTRO JUNIOR</t>
  </si>
  <si>
    <t>48452031000100</t>
  </si>
  <si>
    <t>JOSE VICENTE MACHADO NETTO DR</t>
  </si>
  <si>
    <t>49142649000136</t>
  </si>
  <si>
    <t>ANGELO SCARABUCCI</t>
  </si>
  <si>
    <t>49142706000187</t>
  </si>
  <si>
    <t>JOSE DOS REIS MIRANDA FILHO PROF</t>
  </si>
  <si>
    <t>49144512000110</t>
  </si>
  <si>
    <t>BARAO DE FRANCA</t>
  </si>
  <si>
    <t>49145279000190</t>
  </si>
  <si>
    <t>JORGE FALEIROS</t>
  </si>
  <si>
    <t>49145352000124</t>
  </si>
  <si>
    <t>ARTUR BELEM JUNIOR</t>
  </si>
  <si>
    <t>49145360000170</t>
  </si>
  <si>
    <t>ANA MARIA JUNQUEIRA PROFA</t>
  </si>
  <si>
    <t>49145618000139</t>
  </si>
  <si>
    <t>OLIVIO PEIXOTO PROF</t>
  </si>
  <si>
    <t>49212236000180</t>
  </si>
  <si>
    <t>DANTE GUEDINE FILHO PROF</t>
  </si>
  <si>
    <t>49218985000115</t>
  </si>
  <si>
    <t>JERONIMO BARBOSA SANDOVAL</t>
  </si>
  <si>
    <t>49219199000132</t>
  </si>
  <si>
    <t>ISAAC VILELA DE ANDRADE</t>
  </si>
  <si>
    <t>49219207000140</t>
  </si>
  <si>
    <t>CARMEM MUNHOZ COELHO PROFA</t>
  </si>
  <si>
    <t>49219348000163</t>
  </si>
  <si>
    <t>JOAO DE FARIA</t>
  </si>
  <si>
    <t>49219405000104</t>
  </si>
  <si>
    <t>JOAO MARCIANO DE ALMEIDA DR</t>
  </si>
  <si>
    <t>49219694000141</t>
  </si>
  <si>
    <t>ANGELO GOSUEN PROF</t>
  </si>
  <si>
    <t>49219702000150</t>
  </si>
  <si>
    <t>LINA PICCHIONI ROCHA PROFA</t>
  </si>
  <si>
    <t>49219801000131</t>
  </si>
  <si>
    <t>MARIO D ELIA</t>
  </si>
  <si>
    <t>49219900000113</t>
  </si>
  <si>
    <t>HENRIQUE LESPINASSE PROF</t>
  </si>
  <si>
    <t>49219934000108</t>
  </si>
  <si>
    <t>TORQUATO CALEIRO</t>
  </si>
  <si>
    <t>49219975000102</t>
  </si>
  <si>
    <t>HOMERO ALVES</t>
  </si>
  <si>
    <t>49220049000149</t>
  </si>
  <si>
    <t>ORLIK LUZ DR</t>
  </si>
  <si>
    <t>49228323000126</t>
  </si>
  <si>
    <t>OTAVIO MARTINS DE SOUZA PROF</t>
  </si>
  <si>
    <t>49228513000143</t>
  </si>
  <si>
    <t>SUZANA RIBEIRO SANDOVAL PROFA</t>
  </si>
  <si>
    <t>49228844000183</t>
  </si>
  <si>
    <t>PEDRO NUNES ROCHA PROF</t>
  </si>
  <si>
    <t>50411370000190</t>
  </si>
  <si>
    <t>AMALIA PIMENTEL PROFA</t>
  </si>
  <si>
    <t>50411461000125</t>
  </si>
  <si>
    <t>NADEIDE DE LOURDE OLIVEIRA SCARABUCCI PROFA</t>
  </si>
  <si>
    <t>50485770000140</t>
  </si>
  <si>
    <t>HENRIQUETA RIVERA MIRANDA PROFA</t>
  </si>
  <si>
    <t>50509314000192</t>
  </si>
  <si>
    <t>FRANCISCO MARTINS CORONEL</t>
  </si>
  <si>
    <t>50509322000139</t>
  </si>
  <si>
    <t>NENE LOURENCO</t>
  </si>
  <si>
    <t>50509835000140</t>
  </si>
  <si>
    <t>IOLANDA RIBEIRO NOVAIS PROFA</t>
  </si>
  <si>
    <t>51795409000182</t>
  </si>
  <si>
    <t>HELIO PALERMO PROF</t>
  </si>
  <si>
    <t>51829018000131</t>
  </si>
  <si>
    <t>JOSEPHINA ZINNI ALMADA PROFA</t>
  </si>
  <si>
    <t>52386281000166</t>
  </si>
  <si>
    <t>JULIO CESAR D ELIA PROF</t>
  </si>
  <si>
    <t>52386455000190</t>
  </si>
  <si>
    <t>JOSE PINHEIRO DE LACERDA CAPITAO</t>
  </si>
  <si>
    <t>54157631000148</t>
  </si>
  <si>
    <t>SUELY MACHADO DA SILVA PROFA</t>
  </si>
  <si>
    <t>54157797000164</t>
  </si>
  <si>
    <t>JOSE RIBEIRO DE BARROS PROF</t>
  </si>
  <si>
    <t>54158134000164</t>
  </si>
  <si>
    <t>LIZETE PAULINO TEIXEIRA PROFA</t>
  </si>
  <si>
    <t>54158258000140</t>
  </si>
  <si>
    <t>SUDARIO FERREIRA</t>
  </si>
  <si>
    <t>54158274000132</t>
  </si>
  <si>
    <t>ADALGISA DE SAO JOSE GUALTIERI</t>
  </si>
  <si>
    <t>54158415000117</t>
  </si>
  <si>
    <t>ANTONIO FACHADA PROF</t>
  </si>
  <si>
    <t>54159181000122</t>
  </si>
  <si>
    <t>EVARISTO FABRICIO PROF</t>
  </si>
  <si>
    <t>54159835000118</t>
  </si>
  <si>
    <t>BENEDITO EUFRASIO MARCONDES VIEIRA PROF</t>
  </si>
  <si>
    <t>56884422000121</t>
  </si>
  <si>
    <t>CARMEM NOGUEIRA NICACIO PROFA</t>
  </si>
  <si>
    <t>56884992000111</t>
  </si>
  <si>
    <t>CELSO TOLEDO PROF</t>
  </si>
  <si>
    <t>56885270000181</t>
  </si>
  <si>
    <t>ADELINA PASQUINO CASSIS PROFA</t>
  </si>
  <si>
    <t>60239647000100</t>
  </si>
  <si>
    <t>LAURA DE MELLO FRANCO PROFA</t>
  </si>
  <si>
    <t>64922644000110</t>
  </si>
  <si>
    <t>JOSE RICARDO PUCCI PROF</t>
  </si>
  <si>
    <t>64922677000160</t>
  </si>
  <si>
    <t>MICHEL HABER PROF</t>
  </si>
  <si>
    <t>64926272000108</t>
  </si>
  <si>
    <t>MARIA APARECIDA SALES MANREZA PROFA</t>
  </si>
  <si>
    <t>66995333000106</t>
  </si>
  <si>
    <t>SERGIO LECA TEIXEIRA PROF</t>
  </si>
  <si>
    <t>66995564000110</t>
  </si>
  <si>
    <t>ISRAEL NICEUS MOREIRA PROF</t>
  </si>
  <si>
    <t>68318401000128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</si>
  <si>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Guaratinguetá</t>
    </r>
  </si>
  <si>
    <t>SYLVIO JOSE MARCONDES COELHO PROF</t>
  </si>
  <si>
    <t>00784559000150</t>
  </si>
  <si>
    <t>COLEGIO TECNICO DE LORENA</t>
  </si>
  <si>
    <t>00784562000173</t>
  </si>
  <si>
    <t>BAIRRO SAO MIGUEL</t>
  </si>
  <si>
    <t>01290820000128</t>
  </si>
  <si>
    <t>BAIRRO DO PARAITINGA</t>
  </si>
  <si>
    <t>03997307000105</t>
  </si>
  <si>
    <t>GUARATINGUETA COLEGIO TECNICO E INDUSTRIAL DE - UNESP</t>
  </si>
  <si>
    <t>04675616000113</t>
  </si>
  <si>
    <t>BAIRRO DO EMBAUZINHO</t>
  </si>
  <si>
    <t>04842307000190</t>
  </si>
  <si>
    <t>BAIRRO DA BOCAINA</t>
  </si>
  <si>
    <t>05556947000105</t>
  </si>
  <si>
    <t>BAIRRO DA BARRA</t>
  </si>
  <si>
    <t>05584671000160</t>
  </si>
  <si>
    <t>BAIRRO SERRA DO INDAIA</t>
  </si>
  <si>
    <t>05671170000111</t>
  </si>
  <si>
    <t>JULIO FORTES</t>
  </si>
  <si>
    <t>09136775000163</t>
  </si>
  <si>
    <t>MIQUELINA CARTOLANO PROFA</t>
  </si>
  <si>
    <t>45383312000160</t>
  </si>
  <si>
    <t>FRANCISCO DE PAULA SANTOS PROF</t>
  </si>
  <si>
    <t>45383346000154</t>
  </si>
  <si>
    <t>ABRAO BENJAMIM PROF</t>
  </si>
  <si>
    <t>45387933000111</t>
  </si>
  <si>
    <t>PAULO VIRGINIO</t>
  </si>
  <si>
    <t>48276380000118</t>
  </si>
  <si>
    <t>MARIA IZABEL FONTOURA</t>
  </si>
  <si>
    <t>48276497000100</t>
  </si>
  <si>
    <t>JUCA PADRE</t>
  </si>
  <si>
    <t>48276539000102</t>
  </si>
  <si>
    <t>HILDEBRANDO MARTINS SODERO PROF</t>
  </si>
  <si>
    <t>48276570000135</t>
  </si>
  <si>
    <t>OLIVEIRA GOMES COMENDADOR</t>
  </si>
  <si>
    <t>48276695000165</t>
  </si>
  <si>
    <t>REGINA POMPEIA PINTO PROFA</t>
  </si>
  <si>
    <t>48276737000168</t>
  </si>
  <si>
    <t>SEVERINO MOREIRA BARBOSA</t>
  </si>
  <si>
    <t>48276752000106</t>
  </si>
  <si>
    <t>HUMBERTO TURNER</t>
  </si>
  <si>
    <t>48278758000112</t>
  </si>
  <si>
    <t>SAO LAURINDO VISCONDE</t>
  </si>
  <si>
    <t>48279103000169</t>
  </si>
  <si>
    <t>VIRGILIO ANTUNES PROF</t>
  </si>
  <si>
    <t>48279319000124</t>
  </si>
  <si>
    <t>GABRIEL PRESTES</t>
  </si>
  <si>
    <t>48284707000101</t>
  </si>
  <si>
    <t>LUIZ DE CASTRO PINTO PROF</t>
  </si>
  <si>
    <t>48285274000109</t>
  </si>
  <si>
    <t>DARWIN FELIX PROF</t>
  </si>
  <si>
    <t>48285308000157</t>
  </si>
  <si>
    <t>JOSE DE PAULA FRANCA PROF</t>
  </si>
  <si>
    <t>48395578000110</t>
  </si>
  <si>
    <t>MIGUEL PEREIRA</t>
  </si>
  <si>
    <t>48395586000167</t>
  </si>
  <si>
    <t>HERMOGENES MAJOR</t>
  </si>
  <si>
    <t>48395743000134</t>
  </si>
  <si>
    <t>48395776000184</t>
  </si>
  <si>
    <t>BARAO DA BOCAINA</t>
  </si>
  <si>
    <t>48395834000170</t>
  </si>
  <si>
    <t>VICENTE DE PAULA ALMEIDA</t>
  </si>
  <si>
    <t>48395842000116</t>
  </si>
  <si>
    <t>MARIO DA SILVA PINTO DR</t>
  </si>
  <si>
    <t>48396162000117</t>
  </si>
  <si>
    <t>HORTA CORONEL</t>
  </si>
  <si>
    <t>48396485000100</t>
  </si>
  <si>
    <t>JOSE RODRIGUES ALVES SOBRINHO DR</t>
  </si>
  <si>
    <t>48396642000188</t>
  </si>
  <si>
    <t>JOSE FELIX PROF</t>
  </si>
  <si>
    <t>48398630000192</t>
  </si>
  <si>
    <t xml:space="preserve">  </t>
  </si>
  <si>
    <t>GERALDO COSTA</t>
  </si>
  <si>
    <t>48410534000112</t>
  </si>
  <si>
    <t>JOAQUIM VILELA DE OLIVEIRA MARCONDES</t>
  </si>
  <si>
    <t>48410567000162</t>
  </si>
  <si>
    <t>ANDRE BROCA PROF</t>
  </si>
  <si>
    <t>48410575000109</t>
  </si>
  <si>
    <t>CASEMIRO DA ROCHA DR</t>
  </si>
  <si>
    <t>48410617000101</t>
  </si>
  <si>
    <t>48410625000158</t>
  </si>
  <si>
    <t>FLAMINIO LESSA DR</t>
  </si>
  <si>
    <t>48410658000106</t>
  </si>
  <si>
    <t>PAULINA CARDOSO PROFA</t>
  </si>
  <si>
    <t>48410773000172</t>
  </si>
  <si>
    <t>AMERICO ALVES</t>
  </si>
  <si>
    <t>48410799000110</t>
  </si>
  <si>
    <t>RODRIGUES ALVES CONSELHEIRO</t>
  </si>
  <si>
    <t>48410823000111</t>
  </si>
  <si>
    <t>ALICE VILELA GALVAO PROFA</t>
  </si>
  <si>
    <t>48412282000160</t>
  </si>
  <si>
    <t>ROGERIO LACAZ PROF</t>
  </si>
  <si>
    <t>48959399000169</t>
  </si>
  <si>
    <t>MURILLO DO AMARAL PROF</t>
  </si>
  <si>
    <t>48959811000140</t>
  </si>
  <si>
    <t>EDGARD DE SOUZA DR</t>
  </si>
  <si>
    <t>48960090000199</t>
  </si>
  <si>
    <t>MARIA AMALIA DE MAGALHAES TURNER PROFA</t>
  </si>
  <si>
    <t>48960769000188</t>
  </si>
  <si>
    <t>LUIZ MENEZES PROF</t>
  </si>
  <si>
    <t>48961171000103</t>
  </si>
  <si>
    <t>FRANCISCO AUGUSTO DA COSTA BRAGA PROF</t>
  </si>
  <si>
    <t>48961189000105</t>
  </si>
  <si>
    <t>LEONOR GUIMARAES PROFA</t>
  </si>
  <si>
    <t>48966758000105</t>
  </si>
  <si>
    <t>JOAQUIM FERREIRA PEDRO PROF</t>
  </si>
  <si>
    <t>48966998000100</t>
  </si>
  <si>
    <t>FRANCISCO MARQUES DE OLIVEIRA JUNIOR PROF</t>
  </si>
  <si>
    <t>48967202000133</t>
  </si>
  <si>
    <t>MARIA DA CONCEICAO QUERIDO PROFA</t>
  </si>
  <si>
    <t>48976641000102</t>
  </si>
  <si>
    <t>ARNOLFO AZEVEDO</t>
  </si>
  <si>
    <t>49999279000158</t>
  </si>
  <si>
    <t>ERNESTO QUISSAK PROF</t>
  </si>
  <si>
    <t>50440817000159</t>
  </si>
  <si>
    <t>AROLDO AZEVEDO PROF</t>
  </si>
  <si>
    <t>51628121000113</t>
  </si>
  <si>
    <t>DINAH MOTTA RUNHA PROFA</t>
  </si>
  <si>
    <t>51628519000150</t>
  </si>
  <si>
    <t>NILO SANTOS VIEIRA PROF</t>
  </si>
  <si>
    <t>53329918000145</t>
  </si>
  <si>
    <t>CLOTILDE AYELLO ROCHA PROFA</t>
  </si>
  <si>
    <t>53330064000117</t>
  </si>
  <si>
    <t>JOSE PEREIRA EBOLI PROF</t>
  </si>
  <si>
    <t>53330379000164</t>
  </si>
  <si>
    <t>REGINA BARTELEGA DA CUNHA M JUNQUEIRA ORTIZ MONTEIRO</t>
  </si>
  <si>
    <t>53330627000177</t>
  </si>
  <si>
    <t>HILDA ROCHA PINTO PROFA</t>
  </si>
  <si>
    <t>65058737000100</t>
  </si>
  <si>
    <t>JARDIM TRABALHISTA</t>
  </si>
  <si>
    <t>69109627000181</t>
  </si>
  <si>
    <t>ANTONIO DA CRUZ PAYAO PROF</t>
  </si>
  <si>
    <t>71579924000132</t>
  </si>
  <si>
    <r>
      <t xml:space="preserve"> DER         </t>
    </r>
    <r>
      <rPr>
        <sz val="13"/>
        <color theme="1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>Guarulhos Norte</t>
    </r>
  </si>
  <si>
    <t>ELISIO DE OLIVEIRA NEVES VEREADOR</t>
  </si>
  <si>
    <t>00797061000121</t>
  </si>
  <si>
    <t>FRANCISCO MILTON DE ANDRADE</t>
  </si>
  <si>
    <t>00875903000116</t>
  </si>
  <si>
    <t>ANTONIO ROSAS DA SILVA GALVAO PROFESSOR</t>
  </si>
  <si>
    <t>01454710000154</t>
  </si>
  <si>
    <t>JOSE LEME LOPES DOUTOR</t>
  </si>
  <si>
    <t>01463875000192</t>
  </si>
  <si>
    <t>CIDADE SERODIO</t>
  </si>
  <si>
    <t>01709958000119</t>
  </si>
  <si>
    <t>MARIO BOMBASSEI FILHO PROFESSOR</t>
  </si>
  <si>
    <t>02009316000170</t>
  </si>
  <si>
    <t>JOAO LUIZ DE GODOY MOREIRA PROFESSOR</t>
  </si>
  <si>
    <t>02241391000161</t>
  </si>
  <si>
    <t>LYDIA KITZ MOREIRA</t>
  </si>
  <si>
    <t>02245861000165</t>
  </si>
  <si>
    <t>CARMINA MENDES SERODIO</t>
  </si>
  <si>
    <t>02842655000132</t>
  </si>
  <si>
    <t>CELSO PIVA PROFESSOR</t>
  </si>
  <si>
    <t>03140474000127</t>
  </si>
  <si>
    <t>ZILDA GRACA MARTINS DE OLIVEIRA PROFESSORA</t>
  </si>
  <si>
    <t>03152284000120</t>
  </si>
  <si>
    <t>HERNANI FURINI PROFESSOR</t>
  </si>
  <si>
    <t>03381520000180</t>
  </si>
  <si>
    <t>PARQUE CONTINENTAL GLEBA I</t>
  </si>
  <si>
    <t>03969716000190</t>
  </si>
  <si>
    <t>RECREIO SAO JORGE II</t>
  </si>
  <si>
    <t>05134738000165</t>
  </si>
  <si>
    <t>COCAIA</t>
  </si>
  <si>
    <t>05195157000133</t>
  </si>
  <si>
    <t>PARQUE MIKAIL</t>
  </si>
  <si>
    <t>05195170000192</t>
  </si>
  <si>
    <t>PONTE ALTA III</t>
  </si>
  <si>
    <t>05248978000190</t>
  </si>
  <si>
    <t>PONTE ALTA V</t>
  </si>
  <si>
    <t>05275591000123</t>
  </si>
  <si>
    <t>PARQUE SANTOS DUMONT</t>
  </si>
  <si>
    <t>05277347000108</t>
  </si>
  <si>
    <t>JARDIM SANTA LIDIA</t>
  </si>
  <si>
    <t>05293262000105</t>
  </si>
  <si>
    <t>VILMA MARIA DOS SANTOS CARNEIRO PROFESSORA</t>
  </si>
  <si>
    <t>05492987000122</t>
  </si>
  <si>
    <t>RESIDENCIAL JARDIM BAMBI</t>
  </si>
  <si>
    <t>IDALINA LADEIRA FERREIRA PROFESSORA</t>
  </si>
  <si>
    <t>06345255000172</t>
  </si>
  <si>
    <t>PARQUE PRIMAVERA</t>
  </si>
  <si>
    <t>06374939000100</t>
  </si>
  <si>
    <t>BOM PASTOR II</t>
  </si>
  <si>
    <t>09524759000148</t>
  </si>
  <si>
    <t>JARDIM FORTALEZA II</t>
  </si>
  <si>
    <t>10863628000174</t>
  </si>
  <si>
    <t>JARDIM SANTA CECILIA</t>
  </si>
  <si>
    <t>WALDOMIRO POMPEO PREFEITO</t>
  </si>
  <si>
    <t>45990082000105</t>
  </si>
  <si>
    <t>SALIME MUDEH PROFESSORA</t>
  </si>
  <si>
    <t>45994498000193</t>
  </si>
  <si>
    <t>HELIO POLESEL PROFESSOR</t>
  </si>
  <si>
    <t>45994803000147</t>
  </si>
  <si>
    <t>MAURICIO NAZAR PROFESSOR</t>
  </si>
  <si>
    <t>45994852000180</t>
  </si>
  <si>
    <t>VALDERICE THEREZINHA DA MOTTA CAMPOS MARCHINI PROFESSORA</t>
  </si>
  <si>
    <t>45997848000175</t>
  </si>
  <si>
    <t>CANTIDIO SAMPAIO DEPUTADO</t>
  </si>
  <si>
    <t>46004461000133</t>
  </si>
  <si>
    <t>FRANCISCA DE ASSIS FERREIRA NOVAK</t>
  </si>
  <si>
    <t>49288053000149</t>
  </si>
  <si>
    <t>JUVENAL RAMOS BARBOSA</t>
  </si>
  <si>
    <t>49289598000170</t>
  </si>
  <si>
    <t>BRASILIA CASTANHO DE OLIVEIRA DONA</t>
  </si>
  <si>
    <t>49290059000150</t>
  </si>
  <si>
    <t>MARIA ROSA BROTA PROFESSORA</t>
  </si>
  <si>
    <t>49290067000105</t>
  </si>
  <si>
    <t>ANTONIO GROTKOWSKY PASTOR E VEREADOR</t>
  </si>
  <si>
    <t>HAROLDO VELOSO BRIGADEIRO</t>
  </si>
  <si>
    <t>49290109000108</t>
  </si>
  <si>
    <t>JOSE SYLVIO CIMINO PROFESSOR</t>
  </si>
  <si>
    <t>49290117000146</t>
  </si>
  <si>
    <t>MARIA ANGELICA SOAVE PROFESSORA</t>
  </si>
  <si>
    <t>49290125000192</t>
  </si>
  <si>
    <t>CONRADO SIVILA ALSINA PADRE</t>
  </si>
  <si>
    <t>49290208000181</t>
  </si>
  <si>
    <t>MARIA HELENA FARIA LIMA E CUNHA</t>
  </si>
  <si>
    <t>49290257000114</t>
  </si>
  <si>
    <t>AMARO JOSE DOS SANTOS PASTOR</t>
  </si>
  <si>
    <t>49290281000153</t>
  </si>
  <si>
    <t>ARTHUR MARRET PROFESSOR</t>
  </si>
  <si>
    <t>49290299000155</t>
  </si>
  <si>
    <t>CYRO BARREIROS PROFESSOR</t>
  </si>
  <si>
    <t>49290315000100</t>
  </si>
  <si>
    <t>MARIA HELENA BARBOSA MARTINS PROFESSORA</t>
  </si>
  <si>
    <t>49290349000102</t>
  </si>
  <si>
    <t>FRANCISCO ANTUNES FILHO</t>
  </si>
  <si>
    <t>49290364000142</t>
  </si>
  <si>
    <t>GENOEFA D AQUINO PACITTI PROFESSORA</t>
  </si>
  <si>
    <t>49290372000199</t>
  </si>
  <si>
    <t>BENEDITA DE OLIVEIRA ALE PROFESSORA</t>
  </si>
  <si>
    <t>49290406000145</t>
  </si>
  <si>
    <t>ILIA ZILDA INNOCENTI BLANCO PROFESSORA</t>
  </si>
  <si>
    <t>49290430000184</t>
  </si>
  <si>
    <t>SILVERIO BERTONI PROFESSOR</t>
  </si>
  <si>
    <t>49290455000188</t>
  </si>
  <si>
    <t>DULCE BREVES NEVES PROFESSORA</t>
  </si>
  <si>
    <t>49290471000170</t>
  </si>
  <si>
    <t>ESTEVAM DIAS TAVARES PROFESSOR</t>
  </si>
  <si>
    <t>49290489000172</t>
  </si>
  <si>
    <t>FLAVIO XAVIER ARANTES PROFESSOR</t>
  </si>
  <si>
    <t>49290547000168</t>
  </si>
  <si>
    <t>HILDA PRATES GALLO PROFESSORA</t>
  </si>
  <si>
    <t>49290554000160</t>
  </si>
  <si>
    <t>ODETE FERNANDES PINTO DA SILVA PROFA</t>
  </si>
  <si>
    <t>49290562000106</t>
  </si>
  <si>
    <t>JOAQUIM GARCIA SALVADOR PROFESSOR</t>
  </si>
  <si>
    <t>49290570000152</t>
  </si>
  <si>
    <t>ROBERTO ALVES DOS SANTOS PROFESSOR</t>
  </si>
  <si>
    <t>49290588000154</t>
  </si>
  <si>
    <t>FIORAVANTE IERVOLINO</t>
  </si>
  <si>
    <t>49290729000139</t>
  </si>
  <si>
    <t>MARIA LEONI</t>
  </si>
  <si>
    <t>49290737000185</t>
  </si>
  <si>
    <t>PLINIO PAULO BRAGA PROFESSOR</t>
  </si>
  <si>
    <t>49806698000126</t>
  </si>
  <si>
    <t>CHYO YAMAMOTO DONA</t>
  </si>
  <si>
    <t>49807233000190</t>
  </si>
  <si>
    <t>VALDIVINO DE CASTRO PEREIRA</t>
  </si>
  <si>
    <t>49807761000149</t>
  </si>
  <si>
    <t>SANDI MIYAKE CAPITAO AVIADOR</t>
  </si>
  <si>
    <t>49809544000198</t>
  </si>
  <si>
    <t>MILTON CERNACH PROFESSOR</t>
  </si>
  <si>
    <t>49809791000194</t>
  </si>
  <si>
    <t>ROBERTA MARIA LOPES CHAVES PROFESSORA</t>
  </si>
  <si>
    <t>49815343000101</t>
  </si>
  <si>
    <t>CARLOS GIULIETO</t>
  </si>
  <si>
    <t>GLAUBER ROCHA</t>
  </si>
  <si>
    <t>51259794000143</t>
  </si>
  <si>
    <t>ARY JORGE ZEITUNE PROFESSOR</t>
  </si>
  <si>
    <t>51260412000100</t>
  </si>
  <si>
    <t>BOM PASTOR</t>
  </si>
  <si>
    <t>51265338000106</t>
  </si>
  <si>
    <t>ALLYRIO DE FIGUEIREDO BRASIL PROFESSOR</t>
  </si>
  <si>
    <t>51266682000110</t>
  </si>
  <si>
    <t>ANTONIO VELASCO ARAGON PADRE</t>
  </si>
  <si>
    <t>52368313000109</t>
  </si>
  <si>
    <t>SERAPHINA RENZI MARTELLO</t>
  </si>
  <si>
    <t>52369576000124</t>
  </si>
  <si>
    <t>RINALDO POLI PREFEITO</t>
  </si>
  <si>
    <t>52371234000149</t>
  </si>
  <si>
    <t>JOSE BENEDITO FERREIRA PROFESSOR</t>
  </si>
  <si>
    <t>52371788000146</t>
  </si>
  <si>
    <t>JOSE MARUN ATALLA</t>
  </si>
  <si>
    <t>52372273000160</t>
  </si>
  <si>
    <t>ANNA MARIA HOEPPNER GOMES PROFESSORA</t>
  </si>
  <si>
    <t>54789789000130</t>
  </si>
  <si>
    <t>WANDA MASCAGNI DE SA PROFESSORA</t>
  </si>
  <si>
    <t>58479403000145</t>
  </si>
  <si>
    <t>RAFAEL THOMEU</t>
  </si>
  <si>
    <t>58480484000101</t>
  </si>
  <si>
    <t>JOSE STOROPOLI DEPUTADO</t>
  </si>
  <si>
    <t>58486325000106</t>
  </si>
  <si>
    <t>MARIA CELIA FALCAO RODRIGUES PROFESSORA</t>
  </si>
  <si>
    <t>59647602000188</t>
  </si>
  <si>
    <t>MARIA APPARECIDA RANSANI MAGALHAES PROFESSORA</t>
  </si>
  <si>
    <t>59651224000106</t>
  </si>
  <si>
    <t>PEDRO ROBERTO VAGHI</t>
  </si>
  <si>
    <t>59651299000197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</si>
  <si>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Guarulhos Sul</t>
    </r>
  </si>
  <si>
    <t>CIDADE SOIMCO II</t>
  </si>
  <si>
    <t>00985921000150</t>
  </si>
  <si>
    <t>JOAO NUNES PASTOR</t>
  </si>
  <si>
    <t>01366055000182</t>
  </si>
  <si>
    <t>CORYNTHO BALDOINO COSTA JUNIOR PROFESSOR</t>
  </si>
  <si>
    <t>01412497000118</t>
  </si>
  <si>
    <t>JOSE DA COSTA BOUCINHAS PROFESSOR</t>
  </si>
  <si>
    <t>01436469000130</t>
  </si>
  <si>
    <t>VICTOR CIVITA</t>
  </si>
  <si>
    <t>01436471000100</t>
  </si>
  <si>
    <t>LAURA DA PURIFICACAO DE CASTRO MENDES PROFESSORA</t>
  </si>
  <si>
    <t>01525777000132</t>
  </si>
  <si>
    <t>CONJUNTO HABITACIONAL BAIRRO DOS PIMENTAS II</t>
  </si>
  <si>
    <t>01575823000108</t>
  </si>
  <si>
    <t>MARINHA FERREIRA DO NASCIMENTO PROFESSORA</t>
  </si>
  <si>
    <t>01657613000169</t>
  </si>
  <si>
    <t>REPUBLICA DA VENEZUELA</t>
  </si>
  <si>
    <t>01842856000177</t>
  </si>
  <si>
    <t>ANNA LAMBERGA ZEGLIO</t>
  </si>
  <si>
    <t>02026606000121</t>
  </si>
  <si>
    <t>LINDAMIL BARBOSA DE OLIVEIRA PROFESSORA</t>
  </si>
  <si>
    <t>02086813000171</t>
  </si>
  <si>
    <t>IRMA CELESTE LAR</t>
  </si>
  <si>
    <t>02765200000160</t>
  </si>
  <si>
    <t>JARDIM MARIA DIRCE III</t>
  </si>
  <si>
    <t>05195191000108</t>
  </si>
  <si>
    <t>INOCOOP II</t>
  </si>
  <si>
    <t>05202157000113</t>
  </si>
  <si>
    <t>PASCHOAL THOMEU DEPUTADO</t>
  </si>
  <si>
    <t>05724868000158</t>
  </si>
  <si>
    <t>JARDIM MARIA DIRCE II</t>
  </si>
  <si>
    <t>07244624000101</t>
  </si>
  <si>
    <t>PARQUE JUREMA III</t>
  </si>
  <si>
    <t>07539890000153</t>
  </si>
  <si>
    <t>JARDIM NOVA CUMBICA II</t>
  </si>
  <si>
    <t>07643207000123</t>
  </si>
  <si>
    <t>PARQUE JUREMA IV</t>
  </si>
  <si>
    <t>07678302000162</t>
  </si>
  <si>
    <t>REPUBLICA DA VENEZUELA II</t>
  </si>
  <si>
    <t>08053197000139</t>
  </si>
  <si>
    <t>JARDIM ARUJA</t>
  </si>
  <si>
    <t>08058314000157</t>
  </si>
  <si>
    <t>LOUIS BRAILLE</t>
  </si>
  <si>
    <t>08804044000186</t>
  </si>
  <si>
    <t>RAFAEL RODRIGUES FILHO PREFEITO</t>
  </si>
  <si>
    <t>08952393000145</t>
  </si>
  <si>
    <t>PIMENTAS VII</t>
  </si>
  <si>
    <t>09001400000196</t>
  </si>
  <si>
    <t>VILA ANY</t>
  </si>
  <si>
    <t>12329400000124</t>
  </si>
  <si>
    <t>JOSE ROBERTO FRIEBOLIN PROFESSOR</t>
  </si>
  <si>
    <t>45998044000190</t>
  </si>
  <si>
    <t>JOSE SCARAMELLI PROFESSOR</t>
  </si>
  <si>
    <t>49286818000101</t>
  </si>
  <si>
    <t>JOAO RIBEIRO DE BARROS COMANDANTE</t>
  </si>
  <si>
    <t>49290075000143</t>
  </si>
  <si>
    <t>HOMERO RUBENS DE SA PROFESSOR</t>
  </si>
  <si>
    <t>49290133000139</t>
  </si>
  <si>
    <t>CLARICE LISPECTOR</t>
  </si>
  <si>
    <t>49290141000185</t>
  </si>
  <si>
    <t>JOAO ALVARES DE SIQUEIRA BUENO</t>
  </si>
  <si>
    <t>49290158000132</t>
  </si>
  <si>
    <t>JOAO DE ALMEIDA BARBOSA</t>
  </si>
  <si>
    <t>49290166000189</t>
  </si>
  <si>
    <t>ARY GOMES CORONEL</t>
  </si>
  <si>
    <t>49290174000125</t>
  </si>
  <si>
    <t>PAULO NOGUEIRA PROFESSOR</t>
  </si>
  <si>
    <t>49290182000171</t>
  </si>
  <si>
    <t>ENNIO CHIESA PROFESSOR</t>
  </si>
  <si>
    <t>49290216000128</t>
  </si>
  <si>
    <t>WALDEMAR FREIRE VERAS VEREADOR</t>
  </si>
  <si>
    <t>49290224000174</t>
  </si>
  <si>
    <t>JOAO CRISPINIANO SOARES</t>
  </si>
  <si>
    <t>49290232000110</t>
  </si>
  <si>
    <t>FREDERICO DE BARROS BROTERO PROFESSOR</t>
  </si>
  <si>
    <t>49290240000167</t>
  </si>
  <si>
    <t>EMILIA ANNA ANTONIO PROFESSORA</t>
  </si>
  <si>
    <t>49290265000160</t>
  </si>
  <si>
    <t>ERICO VERISSIMO</t>
  </si>
  <si>
    <t>49290273000107</t>
  </si>
  <si>
    <t>CARLOS MACHADO BITENCOURT MARECHAL</t>
  </si>
  <si>
    <t>49290307000163</t>
  </si>
  <si>
    <t>VALENTIN GONZALEZ ALONSO PADRE</t>
  </si>
  <si>
    <t>49290323000156</t>
  </si>
  <si>
    <t>PAULO ROLIM LOUREIRO DOM</t>
  </si>
  <si>
    <t>49290331000100</t>
  </si>
  <si>
    <t>MARIA HILDA ORNELAS DE OLIVEIRA PROFESSORA</t>
  </si>
  <si>
    <t>49290356000104</t>
  </si>
  <si>
    <t>ALICE CHUERY PROFESSORA</t>
  </si>
  <si>
    <t>49290380000135</t>
  </si>
  <si>
    <t>CAPISTRANO DE ABREU</t>
  </si>
  <si>
    <t>49290398000137</t>
  </si>
  <si>
    <t>ZILDA ROMEIRO PINTO MOREIRA DA SILVA PROFESSORA</t>
  </si>
  <si>
    <t>49290414000191</t>
  </si>
  <si>
    <t>OSWALDO SAMPAIO ALVES</t>
  </si>
  <si>
    <t>49290422000138</t>
  </si>
  <si>
    <t>FRANCISCA BATISTA TRINDADE PROFESSORA</t>
  </si>
  <si>
    <t>49290448000186</t>
  </si>
  <si>
    <t>ROBERTO HIPOLITO DA COSTA BRIGADEIRO DO AR</t>
  </si>
  <si>
    <t>49290463000124</t>
  </si>
  <si>
    <t>BRUNO RICCO PADRE</t>
  </si>
  <si>
    <t>49290497000119</t>
  </si>
  <si>
    <t>CID AUGUSTO GUELLI PROFESSOR</t>
  </si>
  <si>
    <t>49290505000127</t>
  </si>
  <si>
    <t>ALBERTO MENDES JR CAPITAO PM</t>
  </si>
  <si>
    <t>49290513000173</t>
  </si>
  <si>
    <t>ROTARY</t>
  </si>
  <si>
    <t>49290521000110</t>
  </si>
  <si>
    <t>JOAO CAVALHEIRO SALEM PROFESSOR</t>
  </si>
  <si>
    <t>49290539000111</t>
  </si>
  <si>
    <t>THEREZINHA CLOSA ELEUTERIO PROFESSORA</t>
  </si>
  <si>
    <t>49291198000107</t>
  </si>
  <si>
    <t>FABIO FANUCCHI PROFESSOR</t>
  </si>
  <si>
    <t>49291982000107</t>
  </si>
  <si>
    <t>JOSE ALVES DE CERQUEIRA CESAR</t>
  </si>
  <si>
    <t>49807100000113</t>
  </si>
  <si>
    <t>MARIO NAKATA PROFESSOR</t>
  </si>
  <si>
    <t>49807506000104</t>
  </si>
  <si>
    <t>ANTONIO VIANA DE SOUZA PROFESSOR</t>
  </si>
  <si>
    <t>49808355000109</t>
  </si>
  <si>
    <t>CRISPINIANO CONSELHEIRO</t>
  </si>
  <si>
    <t>VICENTE MELRO</t>
  </si>
  <si>
    <t>49808751000128</t>
  </si>
  <si>
    <t>AUGUST JOHANNES FERDINANDUS STAUDER PADRE</t>
  </si>
  <si>
    <t>49809155000162</t>
  </si>
  <si>
    <t>ANTONIO DE RE VEREADOR</t>
  </si>
  <si>
    <t>49812399000102</t>
  </si>
  <si>
    <t>JOCILA PEREIRA GUIMARAES PROFESSORA</t>
  </si>
  <si>
    <t>49814403000163</t>
  </si>
  <si>
    <t>GUILHERMINO RODRIGUES DE LIMA</t>
  </si>
  <si>
    <t>49815186000126</t>
  </si>
  <si>
    <t>ALBERTO BACAN PROFESSOR</t>
  </si>
  <si>
    <t>49815624000156</t>
  </si>
  <si>
    <t>BARTHOLOMEU DE CARLOS</t>
  </si>
  <si>
    <t>50691823000189</t>
  </si>
  <si>
    <t>SEBASTIAO WALTER FUSCO</t>
  </si>
  <si>
    <t>51259745000100</t>
  </si>
  <si>
    <t>LICINIO CARPINELLI PROFESSOR</t>
  </si>
  <si>
    <t>51260164000199</t>
  </si>
  <si>
    <t>JAIR MIRANDA DOUTOR</t>
  </si>
  <si>
    <t>51370401000174</t>
  </si>
  <si>
    <t>MAURICIO GOULART DEPUTADO</t>
  </si>
  <si>
    <t>52369246000139</t>
  </si>
  <si>
    <t>MARIA LEDA FERNANDES BRIGO PROFESSORA</t>
  </si>
  <si>
    <t>52371143000103</t>
  </si>
  <si>
    <t>MARIA APARECIDA RODRIGUES PROFESSORA</t>
  </si>
  <si>
    <t>ANTONIO PRATICI PREFEITO</t>
  </si>
  <si>
    <t>52371762000106</t>
  </si>
  <si>
    <t>ORLANDO MINELLA</t>
  </si>
  <si>
    <t>52371846000131</t>
  </si>
  <si>
    <t>IZABEL FERREIRA DOS SANTOS PROFESSORA DONA BELINHA</t>
  </si>
  <si>
    <t>52373149000110</t>
  </si>
  <si>
    <t>CACILDA CACAPAVA DE OLIVEIRA PROFESSORA</t>
  </si>
  <si>
    <t>54784525000194</t>
  </si>
  <si>
    <t>PEDRO MORCELI</t>
  </si>
  <si>
    <t>54784855000180</t>
  </si>
  <si>
    <t>ALAYDE MARIA VICENTE PROFESSORA</t>
  </si>
  <si>
    <t>54788666000185</t>
  </si>
  <si>
    <t>RUBENS LOPES PASTOR</t>
  </si>
  <si>
    <t>54792817000179</t>
  </si>
  <si>
    <t>AGOSTINHO CANO</t>
  </si>
  <si>
    <t>54794094000147</t>
  </si>
  <si>
    <t>HUGO DE AGUIAR</t>
  </si>
  <si>
    <t>54794771000127</t>
  </si>
  <si>
    <t>PASCOAL MAIMONI FILHO PROFESSOR</t>
  </si>
  <si>
    <t>59645283000171</t>
  </si>
  <si>
    <t>ALEXANDRE LOPES OLIVEIRA</t>
  </si>
  <si>
    <t>63896567000108</t>
  </si>
  <si>
    <t>MARIA APARECIDA FELIX PORTO PROFESSORA</t>
  </si>
  <si>
    <t>63896609000100</t>
  </si>
  <si>
    <r>
      <t xml:space="preserve"> DER             </t>
    </r>
    <r>
      <rPr>
        <b/>
        <sz val="13"/>
        <color rgb="FFFF0000"/>
        <rFont val="Calibri"/>
        <family val="2"/>
        <scheme val="minor"/>
      </rPr>
      <t>ITAPETININGA</t>
    </r>
  </si>
  <si>
    <t>FERNANDO GUEDES DE MORAES PROF</t>
  </si>
  <si>
    <t>00706177000108</t>
  </si>
  <si>
    <t>EURINY DE SOUZA VIEIRA PROFA</t>
  </si>
  <si>
    <t>00727215000109</t>
  </si>
  <si>
    <t>MARIA DE LOURDES BARREIROS CARVALHO PROFA</t>
  </si>
  <si>
    <t>00793788000130</t>
  </si>
  <si>
    <t>MARIA ELISA DE OLIVEIRA PROFA</t>
  </si>
  <si>
    <t>01324707000116</t>
  </si>
  <si>
    <t>DEOCLES VIEIRA DE CAMARGO PROF</t>
  </si>
  <si>
    <t>02282863000124</t>
  </si>
  <si>
    <t>JOSE CELSO DE MELLO PROF</t>
  </si>
  <si>
    <t>03342597000140</t>
  </si>
  <si>
    <t>ALCEU GOMES DA SILVA PROF</t>
  </si>
  <si>
    <t>07108102000174</t>
  </si>
  <si>
    <t>CARLOS EDUARDO MATTARAZZO CARREIRA PROF</t>
  </si>
  <si>
    <t>07117381000132</t>
  </si>
  <si>
    <t>MODESTO TAVARES DE LIMA PROF</t>
  </si>
  <si>
    <t>45714847000176</t>
  </si>
  <si>
    <t>ANTONIO LUIZ DUARTE</t>
  </si>
  <si>
    <t>49002108000102</t>
  </si>
  <si>
    <t>HOLAMBRA II</t>
  </si>
  <si>
    <t>49002165000191</t>
  </si>
  <si>
    <t>DARCY VIEIRA</t>
  </si>
  <si>
    <t>49002355000109</t>
  </si>
  <si>
    <t>NESTOR FOGACA</t>
  </si>
  <si>
    <t>49003163000117</t>
  </si>
  <si>
    <t>FERNANDO PRESTES CEL</t>
  </si>
  <si>
    <t>49003353000134</t>
  </si>
  <si>
    <t>CHICO PEREIRA</t>
  </si>
  <si>
    <t>49013485000147</t>
  </si>
  <si>
    <t>ALTINA MAYNARDES ARAUJO PROFA</t>
  </si>
  <si>
    <t>49013618000185</t>
  </si>
  <si>
    <t>ARY DE ALMEIDA SINISGALLI PROF</t>
  </si>
  <si>
    <t>49013675000164</t>
  </si>
  <si>
    <t>FORTUNATO DE CAMARGO DR</t>
  </si>
  <si>
    <t>49545270000177</t>
  </si>
  <si>
    <t>ABILIO FONTES PROF</t>
  </si>
  <si>
    <t>49545296000115</t>
  </si>
  <si>
    <t>BERNARDES JUNIOR DESEMBARGADOR</t>
  </si>
  <si>
    <t>49545304000123</t>
  </si>
  <si>
    <t>FLORA PRESTES CESAR PROFA</t>
  </si>
  <si>
    <t>49545312000170</t>
  </si>
  <si>
    <t>SEBASTIAO VILLACA PROF</t>
  </si>
  <si>
    <t>49545320000116</t>
  </si>
  <si>
    <t>CORINA CACAPAVA BARTH PROFA</t>
  </si>
  <si>
    <t>49545338000118</t>
  </si>
  <si>
    <t>ADHERBAL DE PAULA FERREIRA</t>
  </si>
  <si>
    <t>49545353000166</t>
  </si>
  <si>
    <t>CASTANHO DE ALMEIDA CEL</t>
  </si>
  <si>
    <t>49545429000153</t>
  </si>
  <si>
    <t>ERNESTA XAVIER RABELO ORSI PROFA</t>
  </si>
  <si>
    <t>49545486000132</t>
  </si>
  <si>
    <t>SEBASTIAO PINTO PROF</t>
  </si>
  <si>
    <t>49545981000141</t>
  </si>
  <si>
    <t>FONSECA MAJOR</t>
  </si>
  <si>
    <t>49546062000192</t>
  </si>
  <si>
    <t>PEIXOTO GOMIDE</t>
  </si>
  <si>
    <t>49546427000189</t>
  </si>
  <si>
    <t>IVENS VIEIRA</t>
  </si>
  <si>
    <t>49548126000194</t>
  </si>
  <si>
    <t>RENATO DA ROCHA MIRANDA</t>
  </si>
  <si>
    <t>49549520000147</t>
  </si>
  <si>
    <t>BARAO DE SURUI</t>
  </si>
  <si>
    <t>50780824000108</t>
  </si>
  <si>
    <t>MARIA FRANCISCA DEOCLECIO ARRIVABENE PROFA</t>
  </si>
  <si>
    <t>50784222000110</t>
  </si>
  <si>
    <t>MASSANORI KARAZAWA</t>
  </si>
  <si>
    <t>50784420000184</t>
  </si>
  <si>
    <t>ELISIARIO MARTINS DE MELLO PROF</t>
  </si>
  <si>
    <t>50790476000141</t>
  </si>
  <si>
    <t>EDUARDO SOARES PROF</t>
  </si>
  <si>
    <t>50790492000134</t>
  </si>
  <si>
    <t>JOSE DA CONCEICAO HOLTZ PROF</t>
  </si>
  <si>
    <t>50790559000130</t>
  </si>
  <si>
    <t>EZEQUIEL CASTANHO PROF</t>
  </si>
  <si>
    <t>50790633000119</t>
  </si>
  <si>
    <t>SADAMITA IVASSAKI</t>
  </si>
  <si>
    <t>50790641000165</t>
  </si>
  <si>
    <t>ERNESTINA LOUREIRO MIRANDA PROFA</t>
  </si>
  <si>
    <t>50791136000135</t>
  </si>
  <si>
    <t>VIRGILIO SILVEIRA PROF</t>
  </si>
  <si>
    <t>50791656000148</t>
  </si>
  <si>
    <t>ATALIBA JULIO DE OLIVEIRA PROF</t>
  </si>
  <si>
    <t>50812957000100</t>
  </si>
  <si>
    <t>JUVENAL PAIVA PEREIRA PROF</t>
  </si>
  <si>
    <t>50818616000142</t>
  </si>
  <si>
    <t>LIENETTE AVALONE RIBEIRO PROFA</t>
  </si>
  <si>
    <t>54330246000150</t>
  </si>
  <si>
    <t>JAIR BARTH PROF</t>
  </si>
  <si>
    <t>54330725000177</t>
  </si>
  <si>
    <t>ASTOR VASQUES LOPES PROF</t>
  </si>
  <si>
    <t>57047524000155</t>
  </si>
  <si>
    <t>SEMIRAMIS TURELLI AZEVEDO PROFA</t>
  </si>
  <si>
    <t>57051203000124</t>
  </si>
  <si>
    <t>MARIA IMACULADA CERQUEIRA BORHER PROFA</t>
  </si>
  <si>
    <t>57051450000120</t>
  </si>
  <si>
    <t>ORESTES ORIS DE ALBUQUERQUE PROF</t>
  </si>
  <si>
    <t>57055014000120</t>
  </si>
  <si>
    <t>PERICLES GALVAO PROF</t>
  </si>
  <si>
    <t>58977331000166</t>
  </si>
  <si>
    <t>EVONIO MARQUES PROF</t>
  </si>
  <si>
    <t>67359745000112</t>
  </si>
  <si>
    <t>JOSE BALTAZAR DE SOUZA</t>
  </si>
  <si>
    <t>71565691000119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</si>
  <si>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Itapeva</t>
    </r>
  </si>
  <si>
    <t>BAIRRO FERREIRA DOS MATOS</t>
  </si>
  <si>
    <t>04387000000147</t>
  </si>
  <si>
    <t>BAIRRO BOA VISTA INTERVALES</t>
  </si>
  <si>
    <t>04407453000198</t>
  </si>
  <si>
    <t>ANTONIO DEFFUNE DOUTOR</t>
  </si>
  <si>
    <t>05334595000135</t>
  </si>
  <si>
    <t>BAIRRO TURVO DOS ALMEIDAS</t>
  </si>
  <si>
    <t>05627194000173</t>
  </si>
  <si>
    <t>GERSON DE BARROS MARGARIDO PROFESSOR</t>
  </si>
  <si>
    <t>05652966000127</t>
  </si>
  <si>
    <t>RICARDO CAMPOLIM DE ALMEIDA NETO</t>
  </si>
  <si>
    <t>06270397000118</t>
  </si>
  <si>
    <t>AGROVILA I</t>
  </si>
  <si>
    <t>08724915000151</t>
  </si>
  <si>
    <t>FRANCELINA FRANCO PROFESSORA</t>
  </si>
  <si>
    <t>46840799000125</t>
  </si>
  <si>
    <t>NICOTA SOARES PROFESSORA</t>
  </si>
  <si>
    <t>47816061000195</t>
  </si>
  <si>
    <t>ZULMIRA DE OLIVEIRA PROFESSORA</t>
  </si>
  <si>
    <t>47816129000136</t>
  </si>
  <si>
    <t>JOSE VASQUES FERRARI PROFESSOR</t>
  </si>
  <si>
    <t>47816558000103</t>
  </si>
  <si>
    <t>JEMINIANO DAVID MUZEL</t>
  </si>
  <si>
    <t>47816673000188</t>
  </si>
  <si>
    <t>SIMPLICIANO CAMPOLIM DE ALMEIDA</t>
  </si>
  <si>
    <t>49540271000129</t>
  </si>
  <si>
    <t>RAUL VENTURELLI DOUTOR</t>
  </si>
  <si>
    <t>49545437000108</t>
  </si>
  <si>
    <t>ARLINDO VIEIRA PADRE</t>
  </si>
  <si>
    <t>49545452000148</t>
  </si>
  <si>
    <t>OSCAR KURTZ CAMARGO</t>
  </si>
  <si>
    <t>49545460000194</t>
  </si>
  <si>
    <t>OTAVIO FERRARI</t>
  </si>
  <si>
    <t>49801798000160</t>
  </si>
  <si>
    <t>CELIA VASQUES FERRARI DUCH PROFESSORA</t>
  </si>
  <si>
    <t>50800952000168</t>
  </si>
  <si>
    <t>CINIRA DANIEL DA SILVA PROFESSORA</t>
  </si>
  <si>
    <t>54336219000195</t>
  </si>
  <si>
    <t>SILVERIO MONTEIRO PROFESSOR</t>
  </si>
  <si>
    <t>57053944000144</t>
  </si>
  <si>
    <t>JOAO BAPTISTA DO AMARAL VASCONCELLOS PROFESSOR</t>
  </si>
  <si>
    <t>67359810000100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</si>
  <si>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Itapevi</t>
    </r>
  </si>
  <si>
    <t>WILMAR SOARES DA SILVA</t>
  </si>
  <si>
    <t>00677722000185</t>
  </si>
  <si>
    <t>PAULO DA COSTA PAN CHACON PROFESSOR</t>
  </si>
  <si>
    <t>00711898000106</t>
  </si>
  <si>
    <t>PARQUE IMPERIAL</t>
  </si>
  <si>
    <t>00731833000122</t>
  </si>
  <si>
    <t>GIUSEPPE ANGELO BERTOLLI PADRE</t>
  </si>
  <si>
    <t>02459811000180</t>
  </si>
  <si>
    <t>JOSEPHA PINTO CHIAVELLI PROFESSORA</t>
  </si>
  <si>
    <t>03060483000108</t>
  </si>
  <si>
    <t>ELIANA ANDRES DE ALMEIDA SOUZA PROFESSORA</t>
  </si>
  <si>
    <t>03216206000141</t>
  </si>
  <si>
    <t>PARQUE PAYOL</t>
  </si>
  <si>
    <t>05632319000153</t>
  </si>
  <si>
    <t>JOSE SERGIO PEREIRA PROFESSOR</t>
  </si>
  <si>
    <t>07458354000123</t>
  </si>
  <si>
    <t>HENRIQUE FERNANDO GOMES ESTUDANTE</t>
  </si>
  <si>
    <t>09494916000110</t>
  </si>
  <si>
    <t>AIR FERREIRA DO NASCIMENTO PROFESSOR</t>
  </si>
  <si>
    <t>10322708000112</t>
  </si>
  <si>
    <t>RAUL BRIQUET DOUTOR</t>
  </si>
  <si>
    <t>48748990000177</t>
  </si>
  <si>
    <t>REPUBLICA DE EL SALVADOR</t>
  </si>
  <si>
    <t>48749048000123</t>
  </si>
  <si>
    <t>REPUBLICA DO EQUADOR</t>
  </si>
  <si>
    <t>48749089000110</t>
  </si>
  <si>
    <t>REPUBLICA DE CUBA</t>
  </si>
  <si>
    <t>48749097000166</t>
  </si>
  <si>
    <t>IVANI MARIA PAES PROFESSORA</t>
  </si>
  <si>
    <t>48749105000174</t>
  </si>
  <si>
    <t>ALAYDE DOMINGUES COUTO MACEDO PROFESSORA</t>
  </si>
  <si>
    <t>48749139000169</t>
  </si>
  <si>
    <t>ALDEIA DE BARUERI</t>
  </si>
  <si>
    <t>48749147000105</t>
  </si>
  <si>
    <t>CELINA DE BARROS BAIRAO PROFESSORA</t>
  </si>
  <si>
    <t>48749899000176</t>
  </si>
  <si>
    <t>JOSE WILSON PADINHA PROFESSOR</t>
  </si>
  <si>
    <t>48749907000184</t>
  </si>
  <si>
    <t>JOSE NEYDE CESAR LESSA DOUTOR</t>
  </si>
  <si>
    <t>48750053000156</t>
  </si>
  <si>
    <t>JOSE DOMINGOS DA SILVEIRA PROFESSOR</t>
  </si>
  <si>
    <t>48750467000185</t>
  </si>
  <si>
    <t>CAIO PRADO JUNIOR DEPUTADO</t>
  </si>
  <si>
    <t>48750475000121</t>
  </si>
  <si>
    <t>OSWALDO SAMMARTINO</t>
  </si>
  <si>
    <t>49713118000156</t>
  </si>
  <si>
    <t>DIMARAES ANTONIO SANDEI PROFESSOR</t>
  </si>
  <si>
    <t>49713209000191</t>
  </si>
  <si>
    <t>MARIA CRISTINA LOPES</t>
  </si>
  <si>
    <t>49713233000120</t>
  </si>
  <si>
    <t>CANDIDO RONDON MARECHAL</t>
  </si>
  <si>
    <t>49713290000100</t>
  </si>
  <si>
    <t>JOSE CHALUPPE</t>
  </si>
  <si>
    <t>49713316000110</t>
  </si>
  <si>
    <t>HENRIQUE SAMMARTINO ALFERES</t>
  </si>
  <si>
    <t>49713332000102</t>
  </si>
  <si>
    <t>CLARO CAMARGO RIBEIRO</t>
  </si>
  <si>
    <t>49713399000147</t>
  </si>
  <si>
    <t>DORVALINO ABILIO TEIXEIRA</t>
  </si>
  <si>
    <t>49713837000177</t>
  </si>
  <si>
    <t>VICENTE THEMUDO LESSA PROFESSOR</t>
  </si>
  <si>
    <t>49713910000100</t>
  </si>
  <si>
    <t>JOAO BATISTA SOLDE</t>
  </si>
  <si>
    <t>49721079000139</t>
  </si>
  <si>
    <t>NESTOR DE CAMARGO PREFEITO</t>
  </si>
  <si>
    <t>49721210000168</t>
  </si>
  <si>
    <t>MOACIR THOMAZ DA SILVA</t>
  </si>
  <si>
    <t>49721764000165</t>
  </si>
  <si>
    <t>JOAO NASCIF CHALUPP (Amador Bueno)</t>
  </si>
  <si>
    <t>50521798000195</t>
  </si>
  <si>
    <t>NERCY AMELIA MARTELINI DAHER PROFESSORA</t>
  </si>
  <si>
    <t>51243178000102</t>
  </si>
  <si>
    <t>MYRTHES THEREZINHA ASSAD VILLELA PROFA</t>
  </si>
  <si>
    <t>51243392000150</t>
  </si>
  <si>
    <t>LUIS DA CAMARA CASCUDO</t>
  </si>
  <si>
    <t>51244374000193</t>
  </si>
  <si>
    <t>JARDIM MARIA HELENA I</t>
  </si>
  <si>
    <t>51245421000113</t>
  </si>
  <si>
    <t>MANOEL AUGUSTO VIEIRA NETO DESEMBARGADOR</t>
  </si>
  <si>
    <t>51245744000107</t>
  </si>
  <si>
    <t>MARIO JOAQUIM ESCOBAR DE ANDRADE</t>
  </si>
  <si>
    <t>51432078000116</t>
  </si>
  <si>
    <t>AMERICO VALENTIN CHRISTIANINI</t>
  </si>
  <si>
    <t>51442879000162</t>
  </si>
  <si>
    <t>MARY MALLET CYRINO PROFESSORA</t>
  </si>
  <si>
    <t>51443729000173</t>
  </si>
  <si>
    <t>NACIF AMIN CHALUPE</t>
  </si>
  <si>
    <t>53414934000136</t>
  </si>
  <si>
    <t>IRACEMA RAUEN MACIEL PROFESSORA</t>
  </si>
  <si>
    <t>53415055000129</t>
  </si>
  <si>
    <t>PAULO DE ABREU</t>
  </si>
  <si>
    <t>56340102000100</t>
  </si>
  <si>
    <t>JOSE THEOTONIO DOS SANTOS PROFESSOR</t>
  </si>
  <si>
    <t>56340151000143</t>
  </si>
  <si>
    <t>ROMEO MECCA PADRE</t>
  </si>
  <si>
    <t>56340185000138</t>
  </si>
  <si>
    <t>MARIA SOARES SANTOS PROFESSORA</t>
  </si>
  <si>
    <t>56340227000130</t>
  </si>
  <si>
    <t>ELIZA DE OLIVEIRA RIBEIRO</t>
  </si>
  <si>
    <t>56341290000191</t>
  </si>
  <si>
    <t>LENIO VIEIRA DE MORAES PROFESSOR</t>
  </si>
  <si>
    <t>57386948000144</t>
  </si>
  <si>
    <t>ITAJAHY FEITOSA MARTINS PROFESSOR</t>
  </si>
  <si>
    <t>57387383000110</t>
  </si>
  <si>
    <t>DEMILSON SOARES MOLICA</t>
  </si>
  <si>
    <t>57388134000149</t>
  </si>
  <si>
    <t>JARDIM PAULISTA</t>
  </si>
  <si>
    <t>57389702000126</t>
  </si>
  <si>
    <t>AMADOR AGUIAR</t>
  </si>
  <si>
    <t>59042499000142</t>
  </si>
  <si>
    <t>DOLORES GARCIA PASCHOALIN</t>
  </si>
  <si>
    <t>59043000000111</t>
  </si>
  <si>
    <t>IGNES AMELIA OLIVEIRA MACHADO PROFESSORA</t>
  </si>
  <si>
    <t>59052399000105</t>
  </si>
  <si>
    <t>LEONOR MENDES DE BARROS</t>
  </si>
  <si>
    <t>59054999000102</t>
  </si>
  <si>
    <t>JOSE LEANDRO DE BARROS PIMENTEL</t>
  </si>
  <si>
    <t>65698656000175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</si>
  <si>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Itaquaquecetuba</t>
    </r>
  </si>
  <si>
    <t>AMALIA MARIA DOS SANTOS</t>
  </si>
  <si>
    <t>00564835000174</t>
  </si>
  <si>
    <t>DULCE MARIA SAMPAIO PROFESSORA</t>
  </si>
  <si>
    <t>00689425000150</t>
  </si>
  <si>
    <t>PARQUE PIRATININGA</t>
  </si>
  <si>
    <t>00854233000151</t>
  </si>
  <si>
    <t>HELENA LOUREIRO ROSSI PROFESSORA</t>
  </si>
  <si>
    <t>01894478000175</t>
  </si>
  <si>
    <t>VERA LUCIA LEITE DA COSTA PROFESSORA</t>
  </si>
  <si>
    <t>02200389000144</t>
  </si>
  <si>
    <t>CLOVIS DA SILVA ALVES PROFESSOR (Jdim Carolina)</t>
  </si>
  <si>
    <t>02227330000140</t>
  </si>
  <si>
    <t>PARQUE PIRATININGA III</t>
  </si>
  <si>
    <t>03103878000140</t>
  </si>
  <si>
    <t>VILA ARIZONA I</t>
  </si>
  <si>
    <t>03148122000118</t>
  </si>
  <si>
    <t>JARDIM ITAQUA</t>
  </si>
  <si>
    <t>03165001000184</t>
  </si>
  <si>
    <t>PEQUENO CORACAO II</t>
  </si>
  <si>
    <t>03237115000192</t>
  </si>
  <si>
    <t>VILA ERCILIA ALGARVE</t>
  </si>
  <si>
    <t>03244273000170</t>
  </si>
  <si>
    <t>PARQUE PIRATININGA II</t>
  </si>
  <si>
    <t>03282516000164</t>
  </si>
  <si>
    <t>RECANTO MONICA II</t>
  </si>
  <si>
    <t>04785190000150</t>
  </si>
  <si>
    <t>JARDIM ODETE III</t>
  </si>
  <si>
    <t>05338872000188</t>
  </si>
  <si>
    <t>PARQUE VIVIANE / JARDIM ADRIANA</t>
  </si>
  <si>
    <t>06301389000191</t>
  </si>
  <si>
    <t>VILA URSULINA</t>
  </si>
  <si>
    <t>13918721000127</t>
  </si>
  <si>
    <t>BATUIRA</t>
  </si>
  <si>
    <t>45650199000131</t>
  </si>
  <si>
    <t>BERTHA CORREA E CASTRO DA ROCHA</t>
  </si>
  <si>
    <t>45650629000115</t>
  </si>
  <si>
    <t>EUGENIO VICTORIO DELIBERATO</t>
  </si>
  <si>
    <t>48151468000103</t>
  </si>
  <si>
    <t>HOMERO FERNANDO MILANO</t>
  </si>
  <si>
    <t>48154413000157</t>
  </si>
  <si>
    <t>BENEDITA GARCIA DA CRUZ PROFESSORA</t>
  </si>
  <si>
    <t>48729636000103</t>
  </si>
  <si>
    <t>EUSTAQUIO PADRE</t>
  </si>
  <si>
    <t>48730246000145</t>
  </si>
  <si>
    <t>MARGARIDA DE CAMILLIS</t>
  </si>
  <si>
    <t>48730709000179</t>
  </si>
  <si>
    <t>JOSE GAMA DE MIRANDA</t>
  </si>
  <si>
    <t>49289895000115</t>
  </si>
  <si>
    <t>VALTER DA SILVA COSTA VEREADOR</t>
  </si>
  <si>
    <t>49289911000170</t>
  </si>
  <si>
    <t>ODILA LEITE DOS SANTOS PROFESSORA</t>
  </si>
  <si>
    <t>49289937000118</t>
  </si>
  <si>
    <t>ZILDA BRACONI AMADOR PROFESSORA</t>
  </si>
  <si>
    <t>49289952000166</t>
  </si>
  <si>
    <t>EDINA ALVARES BARBOSA PROFESSORA</t>
  </si>
  <si>
    <t>49289960000102</t>
  </si>
  <si>
    <t>SIMON SWITZAR PADRE</t>
  </si>
  <si>
    <t>49910433000173</t>
  </si>
  <si>
    <t>ELIAS ZUGAIB PROFESSOR</t>
  </si>
  <si>
    <t>49910730000119</t>
  </si>
  <si>
    <t>SILVIA GAMA BALABEN PROFESSORA</t>
  </si>
  <si>
    <t>50215748000180</t>
  </si>
  <si>
    <t>CICERO ANTONIO DE SA RAMALHO PROFESSOR</t>
  </si>
  <si>
    <t>50216084000173</t>
  </si>
  <si>
    <t>ERVIN HORVATH DOUTOR</t>
  </si>
  <si>
    <t>50216464000108</t>
  </si>
  <si>
    <t>JOSE BARBOSA DE ARAUJO VEREADOR</t>
  </si>
  <si>
    <t>50216472000154</t>
  </si>
  <si>
    <t>NANCI CRISTINA DO ESPIRITO SANTO PROFESSORA</t>
  </si>
  <si>
    <t>50216761000153</t>
  </si>
  <si>
    <t>MARIA APARECIDA FERREIRA PROFESSORA</t>
  </si>
  <si>
    <t>50216860000135</t>
  </si>
  <si>
    <t>CARMEN NETTO DOS SANTOS PROFESSORA</t>
  </si>
  <si>
    <t>50217397000146</t>
  </si>
  <si>
    <t>AMERICO FRANCO</t>
  </si>
  <si>
    <t>51262681000105</t>
  </si>
  <si>
    <t>KAKUNOSUKE HASEGAWA</t>
  </si>
  <si>
    <t>51364081000140</t>
  </si>
  <si>
    <t>IVONE DA SILVA DE OLIVEIRA PROFESSORA</t>
  </si>
  <si>
    <t>51364164000139</t>
  </si>
  <si>
    <t>ESTANCIA PARAISO</t>
  </si>
  <si>
    <t>51364172000185</t>
  </si>
  <si>
    <t>MARCELO TADEU DE OLIVEIRA CASTRO CAMPOS MARQUES PROFESSOR</t>
  </si>
  <si>
    <t>51364180000121</t>
  </si>
  <si>
    <t>LACY LENSKI LOPES PROFESSORA</t>
  </si>
  <si>
    <t>51364750000183</t>
  </si>
  <si>
    <t>ELISEU JORGE PROFESSOR</t>
  </si>
  <si>
    <t>51365120000123</t>
  </si>
  <si>
    <t>DURVAL EVARISTO DOS SANTOS VEREADOR</t>
  </si>
  <si>
    <t>54795455000170</t>
  </si>
  <si>
    <t>ROQUE BARBOSA DE MIRANDA</t>
  </si>
  <si>
    <t>54795588000146</t>
  </si>
  <si>
    <t>VERA LUCIA TORRES RODRIGUES AFFONSO PROFESSORA</t>
  </si>
  <si>
    <t>58476888000113</t>
  </si>
  <si>
    <t>MARIO MARTINS PEREIRA</t>
  </si>
  <si>
    <t>58476896000160</t>
  </si>
  <si>
    <t>JARDIM AMERICA DO</t>
  </si>
  <si>
    <t>58476946000109</t>
  </si>
  <si>
    <t>NEMESIO CANDIDO GOMES</t>
  </si>
  <si>
    <t>58477266000100</t>
  </si>
  <si>
    <t>FILOMENA HENARES MILANO</t>
  </si>
  <si>
    <t>59642983000102</t>
  </si>
  <si>
    <t>MAURICIO ALVES BRAZ VEREADOR</t>
  </si>
  <si>
    <t>59643338000104</t>
  </si>
  <si>
    <t>JOSE OLYMPIO PEREIRA FILHO</t>
  </si>
  <si>
    <t>59645135000157</t>
  </si>
  <si>
    <t>CONDOMINIO RESIDENCIAL VILLAGE</t>
  </si>
  <si>
    <t>59645176000143</t>
  </si>
  <si>
    <t>ROSARIA ISOLINA DE MORAES DONA</t>
  </si>
  <si>
    <t>63895015000185</t>
  </si>
  <si>
    <t>JOAQUIM GONCALVES FERREIRA DA SILVA</t>
  </si>
  <si>
    <t>66654039000130</t>
  </si>
  <si>
    <t>PAULO EDUARDO OLINTHO REHDER JORNALISTA</t>
  </si>
  <si>
    <t>66656083000180</t>
  </si>
  <si>
    <t>DOMINGOS MILANO</t>
  </si>
  <si>
    <t>74504127000184</t>
  </si>
  <si>
    <t xml:space="preserve">                                                                    TOTAL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</si>
  <si>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Itararé</t>
    </r>
  </si>
  <si>
    <t>JARDIM SANTA INES</t>
  </si>
  <si>
    <t>01905904000129</t>
  </si>
  <si>
    <t>AGROVILA III</t>
  </si>
  <si>
    <t>08428876000145</t>
  </si>
  <si>
    <t>BAIRRO ENGENHEIRO MAIA II</t>
  </si>
  <si>
    <t>13015866000118</t>
  </si>
  <si>
    <t>HEITOR GUIMARAES CORTES</t>
  </si>
  <si>
    <t>48998967000130</t>
  </si>
  <si>
    <t>TOME TEIXEIRA</t>
  </si>
  <si>
    <t>48998975000187</t>
  </si>
  <si>
    <t>HERCULANO PIMENTEL DOUTOR</t>
  </si>
  <si>
    <t>48998983000123</t>
  </si>
  <si>
    <t>SANDRA REGINA PIRES PROFESSORA</t>
  </si>
  <si>
    <t>48999130000106</t>
  </si>
  <si>
    <t>EPITACIO PESSOA</t>
  </si>
  <si>
    <t>48999247000190</t>
  </si>
  <si>
    <t>CAETANO CARBONE PROFESSOR</t>
  </si>
  <si>
    <t>48999486000140</t>
  </si>
  <si>
    <t>ANTONIO TONON</t>
  </si>
  <si>
    <t>49008923000189</t>
  </si>
  <si>
    <t>LEONCIO PIMENTEL</t>
  </si>
  <si>
    <t>49540305000185</t>
  </si>
  <si>
    <t>BARBARA VIDAL CESAR</t>
  </si>
  <si>
    <t>49540537000133</t>
  </si>
  <si>
    <t>GABRIEL PINTO DE FARIA PROFESSOR</t>
  </si>
  <si>
    <t>49541105000147</t>
  </si>
  <si>
    <t>EPAMINONDAS FERREIRA LOBO DOUTOR</t>
  </si>
  <si>
    <t>49552573000117</t>
  </si>
  <si>
    <t>LAZARO SOARES PROFESSOR</t>
  </si>
  <si>
    <t>49552946000150</t>
  </si>
  <si>
    <t>APARICIO BIGLIA FILHO PROFESSOR</t>
  </si>
  <si>
    <t>50788884000169</t>
  </si>
  <si>
    <t>ESTHER CARPINELLI RIBAS PROFESSORA</t>
  </si>
  <si>
    <t>50791938000145</t>
  </si>
  <si>
    <t>OCTAVIO DE ALMEIDA BUENO PROFESSOR</t>
  </si>
  <si>
    <t>50792183000101</t>
  </si>
  <si>
    <t>ALBERTO PEREIRA PROFESSOR</t>
  </si>
  <si>
    <t>50801562000102</t>
  </si>
  <si>
    <t>CHRISTIANO MARQUES BONILHA PROFESSOR</t>
  </si>
  <si>
    <t>50801935000145</t>
  </si>
  <si>
    <t>MIGUEL JOAO PEREIRA PADILHA</t>
  </si>
  <si>
    <t>50802438000161</t>
  </si>
  <si>
    <t>MARIA TEREZA DE SOUZA FALCARELI PROFESSORA</t>
  </si>
  <si>
    <t>57054157000117</t>
  </si>
  <si>
    <t>DOROTY DAVID MUZEL PROFESSORA</t>
  </si>
  <si>
    <t>57054280000138</t>
  </si>
  <si>
    <t>BAIRRO ENGENHEIRO MAIA</t>
  </si>
  <si>
    <t>60122520000107</t>
  </si>
  <si>
    <t>BAIRRO DO TOME</t>
  </si>
  <si>
    <t>60122538000109</t>
  </si>
  <si>
    <t>ELISA DE CAMPOS LIMA NOVELLI DONA</t>
  </si>
  <si>
    <t>60124021000140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</si>
  <si>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Itu</t>
    </r>
  </si>
  <si>
    <t>FRANCISCO RIGOLIN PADRE</t>
  </si>
  <si>
    <t>00793795000132</t>
  </si>
  <si>
    <t>ANTHENOR FRUET PROF</t>
  </si>
  <si>
    <t>00857009000113</t>
  </si>
  <si>
    <t>ESTHER MAURINO RODRIGUES PROFA</t>
  </si>
  <si>
    <t>01240666000180</t>
  </si>
  <si>
    <t>VICTORIA MARCON BELLUCCI PROFA</t>
  </si>
  <si>
    <t>01349162000100</t>
  </si>
  <si>
    <t>ROSA MARIA MADEIRA MARQUES FREIRE PROFA</t>
  </si>
  <si>
    <t>03184138000186</t>
  </si>
  <si>
    <t>BENE TEIXEIRA DA FONSECA DO AMARAL GURGEL PROFA (Jd Novo Mundo)</t>
  </si>
  <si>
    <t>03496553000175</t>
  </si>
  <si>
    <t>EUGENIA FERRAREZI NUNES</t>
  </si>
  <si>
    <t>05081115000171</t>
  </si>
  <si>
    <t>ANTONIO ODILON FRANCESCHINI PREFEITO</t>
  </si>
  <si>
    <t>06901030000155</t>
  </si>
  <si>
    <t>MERCIA MARIA CAZARINI PROFA  (Portal do Eden)</t>
  </si>
  <si>
    <t>07182965000191</t>
  </si>
  <si>
    <t>JOAO MORETTI</t>
  </si>
  <si>
    <t>08724794000148</t>
  </si>
  <si>
    <t>VILA LUCINDA</t>
  </si>
  <si>
    <t>11622866000150</t>
  </si>
  <si>
    <t>JOAO ANTONIO MOTTA NAVARRO PROFESSOR</t>
  </si>
  <si>
    <t>12595107000109</t>
  </si>
  <si>
    <t>CLAUDIO RIBEIRO DA SILVA PROF</t>
  </si>
  <si>
    <t>45479557000195</t>
  </si>
  <si>
    <t>LEONOR FERNANDES DA SILVA PROFA</t>
  </si>
  <si>
    <t>45479813000144</t>
  </si>
  <si>
    <t>ANTONIO BERRETA PROF</t>
  </si>
  <si>
    <t>47805890000172</t>
  </si>
  <si>
    <t>JEFFERSON SOARES DE SOUZA PROF</t>
  </si>
  <si>
    <t>48330872000144</t>
  </si>
  <si>
    <t>PAULA SANTOS PROF</t>
  </si>
  <si>
    <t>48986137000193</t>
  </si>
  <si>
    <t>ACYLINO AMARAL GURGEL PROF</t>
  </si>
  <si>
    <t>48986186000126</t>
  </si>
  <si>
    <t>TANCREDO DO AMARAL</t>
  </si>
  <si>
    <t>48986491000118</t>
  </si>
  <si>
    <t>BENEDITA DE REZENDE PROFA</t>
  </si>
  <si>
    <t>48986657000104</t>
  </si>
  <si>
    <t>MIRINHA TONELLO</t>
  </si>
  <si>
    <t>48988224000180</t>
  </si>
  <si>
    <t>JOSEANO COSTA PINTO PROF</t>
  </si>
  <si>
    <t>48988265000176</t>
  </si>
  <si>
    <t>MARIA NAZARENA CORREA IRMA</t>
  </si>
  <si>
    <t>48988307000179</t>
  </si>
  <si>
    <t>JOSE BENEDITO GONCALVES PROF</t>
  </si>
  <si>
    <t>48990030000119</t>
  </si>
  <si>
    <t>REGENTE FEIJO</t>
  </si>
  <si>
    <t>48994560000135</t>
  </si>
  <si>
    <t>LUCIDIO MOTTA NAVARRO</t>
  </si>
  <si>
    <t>48994867000136</t>
  </si>
  <si>
    <t>PLINIO RODRIGUES DE MORAIS</t>
  </si>
  <si>
    <t>49004575000171</t>
  </si>
  <si>
    <t>ARTHUR DA SILVA BERNARDES PRESIDENTE</t>
  </si>
  <si>
    <t>49004922000166</t>
  </si>
  <si>
    <t>MARIO PEDRO VERCELLINO ALFERES</t>
  </si>
  <si>
    <t>49539166000170</t>
  </si>
  <si>
    <t>PEDRO FERNANDES DE CAMARGO PROF</t>
  </si>
  <si>
    <t>49539216000119</t>
  </si>
  <si>
    <t>SECKLER MONSENHOR</t>
  </si>
  <si>
    <t>49539224000165</t>
  </si>
  <si>
    <t>EUGENIO EUCLYDES PEREIRA DA MOTTA CORONEL</t>
  </si>
  <si>
    <t>49539265000151</t>
  </si>
  <si>
    <t>GASPAR RICARDO JUNIOR DR</t>
  </si>
  <si>
    <t>49553381000125</t>
  </si>
  <si>
    <t>JOSE LEITE PINHEIRO JR PROF</t>
  </si>
  <si>
    <t>49560758000173</t>
  </si>
  <si>
    <t>SALATHIEL VAZ DE TOLEDO PROF</t>
  </si>
  <si>
    <t>49561202000100</t>
  </si>
  <si>
    <t>CESARIO MOTTA DR</t>
  </si>
  <si>
    <t>49561384000100</t>
  </si>
  <si>
    <t>CICERO SIQUEIRA CAMPOS PROF</t>
  </si>
  <si>
    <t>49561574000128</t>
  </si>
  <si>
    <t>BENEDITO LAZARO DE CAMPOS DR</t>
  </si>
  <si>
    <t>49561699000158</t>
  </si>
  <si>
    <t>FRANCISCO NARDY FILHO</t>
  </si>
  <si>
    <t>49561707000166</t>
  </si>
  <si>
    <t>VITORIO TOGNI CAPITAO</t>
  </si>
  <si>
    <t>49563539000148</t>
  </si>
  <si>
    <t>SYLVIA DE PAULA LEITE BAUER</t>
  </si>
  <si>
    <t>50793173000182</t>
  </si>
  <si>
    <t>HELADIO CORREA LAURINI MONSENHOR</t>
  </si>
  <si>
    <t>50810688000143</t>
  </si>
  <si>
    <t>PERY GUARANY BLACKMAN PROF</t>
  </si>
  <si>
    <t>50810803000180</t>
  </si>
  <si>
    <t>ROGERIO LAZARO TOCCHETON PROF</t>
  </si>
  <si>
    <t>50810928000100</t>
  </si>
  <si>
    <t>ANA MESQUITA LAURINI</t>
  </si>
  <si>
    <t>50824994000139</t>
  </si>
  <si>
    <t>MARIA DE LOURDES MORAES COSTELA PROFA</t>
  </si>
  <si>
    <t>54341896000100</t>
  </si>
  <si>
    <t>IRACEMA PINHEIRO FRANCO PROFA</t>
  </si>
  <si>
    <t>58974924000179</t>
  </si>
  <si>
    <t>MARIA TEREZA GUIMARAES DE ANGELO PROFA</t>
  </si>
  <si>
    <t>58975020000168</t>
  </si>
  <si>
    <t>MARIA APARECIDA FERNANDES LEITE PROFA</t>
  </si>
  <si>
    <t>58975319000112</t>
  </si>
  <si>
    <t>ESTACAO GEORGE OETTERER</t>
  </si>
  <si>
    <t>60121480000170</t>
  </si>
  <si>
    <t>OTILIA DE PAULA LEITE PROFA</t>
  </si>
  <si>
    <t>66842444000182</t>
  </si>
  <si>
    <t>MARIA CONSTANCA DE MIRANDA CAMPOS PROFA</t>
  </si>
  <si>
    <t>67357061000181</t>
  </si>
  <si>
    <t>DOLORES ANTUNES DA SILVA</t>
  </si>
  <si>
    <t>67357277000147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</si>
  <si>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Jaboticabal</t>
    </r>
  </si>
  <si>
    <t>JOSE BONIFACIO CTA UNESP CAMPUS JABOTICABAL</t>
  </si>
  <si>
    <t>01148628000100</t>
  </si>
  <si>
    <t>AURORA FERRAZ VIANNA DOS SANTOS PROFESSORA DONA</t>
  </si>
  <si>
    <t>01325280000170</t>
  </si>
  <si>
    <t>JARDIM SOUZA LIMA DO</t>
  </si>
  <si>
    <t>07275351000154</t>
  </si>
  <si>
    <t>BAIRRO CRUZEIRO</t>
  </si>
  <si>
    <t>10786645000155</t>
  </si>
  <si>
    <t>ANTONIO JOSE PEDROSO PROFESSOR</t>
  </si>
  <si>
    <t>48008692000140</t>
  </si>
  <si>
    <t>JOAQUIM BATISTA DOUTOR</t>
  </si>
  <si>
    <t>48454995000197</t>
  </si>
  <si>
    <t>ROSA MARI DE SOUZA SIMIELLI PROFESSORA</t>
  </si>
  <si>
    <t>48455497000169</t>
  </si>
  <si>
    <t>AURELIO ARROBAS MARTINS</t>
  </si>
  <si>
    <t>48455653000191</t>
  </si>
  <si>
    <t>LUIZ LATORRACA PROFESSOR</t>
  </si>
  <si>
    <t>48455794000104</t>
  </si>
  <si>
    <t>JOSE PACIFICO</t>
  </si>
  <si>
    <t>48522973000117</t>
  </si>
  <si>
    <t>CONSTANTE OMETTO</t>
  </si>
  <si>
    <t>48523112000153</t>
  </si>
  <si>
    <t>JOSE FRANCISCO PASCHOAL</t>
  </si>
  <si>
    <t>48530588000111</t>
  </si>
  <si>
    <t>PARAISO CAVALCANTI DOUTOR</t>
  </si>
  <si>
    <t>48530984000149</t>
  </si>
  <si>
    <t>ELISIO DE CASTRO DOUTOR</t>
  </si>
  <si>
    <t>48537096000158</t>
  </si>
  <si>
    <t>LUIZ ZACHARIAS DE LIMA DOUTOR</t>
  </si>
  <si>
    <t>49146020000164</t>
  </si>
  <si>
    <t>JEREMIAS DE PAULA EDUARDO</t>
  </si>
  <si>
    <t>49146376000106</t>
  </si>
  <si>
    <t>NENA GIANNASI BUCK PROFESSORA</t>
  </si>
  <si>
    <t>49159924000124</t>
  </si>
  <si>
    <t>BENEDITO ORTIZ CORONEL</t>
  </si>
  <si>
    <t>49163017000159</t>
  </si>
  <si>
    <t>ABILIO MANOEL</t>
  </si>
  <si>
    <t>49225634000131</t>
  </si>
  <si>
    <t>GUSTAVO FERNANDO KUHLMANN</t>
  </si>
  <si>
    <t>49225642000188</t>
  </si>
  <si>
    <t>ABILIO ALVES MARQUES</t>
  </si>
  <si>
    <t>49225659000135</t>
  </si>
  <si>
    <t>GAVINO VIRDES JORNALISTA</t>
  </si>
  <si>
    <t>49231244000174</t>
  </si>
  <si>
    <t>ANSELMO BISPO DOS SANTOS</t>
  </si>
  <si>
    <t>50407451000116</t>
  </si>
  <si>
    <t>NELLY BAHDUR CANO PROFESSORA</t>
  </si>
  <si>
    <t>51804847000160</t>
  </si>
  <si>
    <t>JOAO DOMINGOS MADEIRA PROFESSOR</t>
  </si>
  <si>
    <t>51814069000190</t>
  </si>
  <si>
    <t>OSWALDO SCHIAVON</t>
  </si>
  <si>
    <t>51816999000182</t>
  </si>
  <si>
    <t>JOSEPHINA DE CAMARGO NEVES PROFESSORA</t>
  </si>
  <si>
    <t>54165535000141</t>
  </si>
  <si>
    <t>ORLANDO FRANCA DE CARVALHO PROFESSOR</t>
  </si>
  <si>
    <t>57713307000157</t>
  </si>
  <si>
    <t>CEEJA HERNANI NOBRE PROFESSOR</t>
  </si>
  <si>
    <t>64923774000177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</si>
  <si>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Itapecerica da Serra</t>
    </r>
  </si>
  <si>
    <t>JARDIM SONIA MARIA</t>
  </si>
  <si>
    <t>00657944000136</t>
  </si>
  <si>
    <t>ANTONIO BALDUSCO PREFEITO</t>
  </si>
  <si>
    <t>00748340000103</t>
  </si>
  <si>
    <t>JOAO ORTIZ RODRIGUES</t>
  </si>
  <si>
    <t>00770285000140</t>
  </si>
  <si>
    <t>CHACARA FLORIDA II</t>
  </si>
  <si>
    <t>00816517000153</t>
  </si>
  <si>
    <t>NEIDE CELESTINA DE OLIVEIRA PROFA</t>
  </si>
  <si>
    <t>00878955000146</t>
  </si>
  <si>
    <t>BAIRRO ITAQUACIARA</t>
  </si>
  <si>
    <t>01050693000190</t>
  </si>
  <si>
    <t>BAIRRO BOA VISTA</t>
  </si>
  <si>
    <t>01052225000154</t>
  </si>
  <si>
    <t>EURICO DA SILVA BASTOS DOUTOR PROFESSOR</t>
  </si>
  <si>
    <t>01119073000160</t>
  </si>
  <si>
    <t>BAIRRO DAS SENHORINHAS</t>
  </si>
  <si>
    <t>01295363000164</t>
  </si>
  <si>
    <t>JARDIM SILVANIA</t>
  </si>
  <si>
    <t>01428858000114</t>
  </si>
  <si>
    <t>LUIZ SCHUNCK</t>
  </si>
  <si>
    <t>01428863000127</t>
  </si>
  <si>
    <t>FRANCISCO DE PAULA TEIXEIRA</t>
  </si>
  <si>
    <t>01478244000147</t>
  </si>
  <si>
    <t>JARDIM CAMPESTRE</t>
  </si>
  <si>
    <t>01547163000151</t>
  </si>
  <si>
    <t>ASA BRANCA DA SERRA</t>
  </si>
  <si>
    <t>01659130000101</t>
  </si>
  <si>
    <t>BAIRRO VITALINO</t>
  </si>
  <si>
    <t>01716362000146</t>
  </si>
  <si>
    <t>NATERCIA CREMM DE MORAES PEDRO PROFESSORA</t>
  </si>
  <si>
    <t>02761387000124</t>
  </si>
  <si>
    <t>LEDA FELICE FERREIRA PROFESSORA</t>
  </si>
  <si>
    <t>05166317000116</t>
  </si>
  <si>
    <t>ASDRUBAL DO NASCIMENTO QUEIROZ PROFESSOR</t>
  </si>
  <si>
    <t>05274240000106</t>
  </si>
  <si>
    <t>PAULO DE CASTRO FERREIRA JUNIOR JORNALISTA</t>
  </si>
  <si>
    <t>06235711000121</t>
  </si>
  <si>
    <t>06949034000103</t>
  </si>
  <si>
    <t>JARDIM MONTESANO</t>
  </si>
  <si>
    <t>06980952000103</t>
  </si>
  <si>
    <t>BAIRRO DOS BARNABES RECANTO DAS ORQUIDEAS</t>
  </si>
  <si>
    <t>07001036000139</t>
  </si>
  <si>
    <t>JARDIM DO CARMO</t>
  </si>
  <si>
    <t>07606705000104</t>
  </si>
  <si>
    <t>GERTRUDES EDER</t>
  </si>
  <si>
    <t>48262026000134</t>
  </si>
  <si>
    <t>CARLOS ALBERTO PEREIRA</t>
  </si>
  <si>
    <t>49257280000107</t>
  </si>
  <si>
    <t>MATILDE MARIA CREMM</t>
  </si>
  <si>
    <t>49257397000190</t>
  </si>
  <si>
    <t>ANGENOR DE OLIVEIRA POETA</t>
  </si>
  <si>
    <t>49257678000143</t>
  </si>
  <si>
    <t>ISABEL A REDENTORA</t>
  </si>
  <si>
    <t>49257686000190</t>
  </si>
  <si>
    <t>PORCINO RODRIGUES PROF</t>
  </si>
  <si>
    <t>49258478000105</t>
  </si>
  <si>
    <t>MARIANINHA QUEIROZ PROFESSORA</t>
  </si>
  <si>
    <t>49258759000168</t>
  </si>
  <si>
    <t>JULIA DE CASTRO CARNEIRO</t>
  </si>
  <si>
    <t>49258882000189</t>
  </si>
  <si>
    <t>OREDO RODRIGUES DA CRUZ</t>
  </si>
  <si>
    <t>49258916000135</t>
  </si>
  <si>
    <t>SEBASTIAO DE MORAES CARDOSO</t>
  </si>
  <si>
    <t>49258981000160</t>
  </si>
  <si>
    <t>PASCHOAL CARLOS MAGNO</t>
  </si>
  <si>
    <t>49260201000117</t>
  </si>
  <si>
    <t>MARIA ANDRE SCHUNCK DONA</t>
  </si>
  <si>
    <t>49260219000119</t>
  </si>
  <si>
    <t>ALEXANDRE RODRIGUES NOGUEIRA</t>
  </si>
  <si>
    <t>49260268000151</t>
  </si>
  <si>
    <t>JARDIM JACIRA</t>
  </si>
  <si>
    <t>49260276000106</t>
  </si>
  <si>
    <t>LUCIA AKEMI MIYA PROFA</t>
  </si>
  <si>
    <t>49260284000144</t>
  </si>
  <si>
    <t>JOAO BAPTISTA DE OLIVEIRA</t>
  </si>
  <si>
    <t>49260342000130</t>
  </si>
  <si>
    <t>INSTITUTO MARIA IMACULADA</t>
  </si>
  <si>
    <t>49260953000188</t>
  </si>
  <si>
    <t>EDUARDO ROBERTO DAHER</t>
  </si>
  <si>
    <t>50517911000169</t>
  </si>
  <si>
    <t>PEDRO VILLAS BOAS DE SOUZA DOM</t>
  </si>
  <si>
    <t>51251320000155</t>
  </si>
  <si>
    <t>BAIRRO DOS BARNABES</t>
  </si>
  <si>
    <t>51251346000101</t>
  </si>
  <si>
    <t>HELIO LUIZ DOBROCHINSKI PROF</t>
  </si>
  <si>
    <t>51251445000185</t>
  </si>
  <si>
    <t>MASSAKO HIGASHIOKA PROFESSORA</t>
  </si>
  <si>
    <t>51251601000108</t>
  </si>
  <si>
    <t>ANTONIO FLORENTINO</t>
  </si>
  <si>
    <t>51251734000184</t>
  </si>
  <si>
    <t>JOAQUIM FERNANDO PAES DE BARROS NETO</t>
  </si>
  <si>
    <t>51252328000136</t>
  </si>
  <si>
    <t>LEONICE DE AQUINO OLIVEIRA</t>
  </si>
  <si>
    <t>51252666000178</t>
  </si>
  <si>
    <t>SALVADOR DE LEONE</t>
  </si>
  <si>
    <t>51439156000104</t>
  </si>
  <si>
    <t>JOAQUIM MENDES FELIZ</t>
  </si>
  <si>
    <t>51441111000174</t>
  </si>
  <si>
    <t>BAIRRO DA PALMEIRINHA</t>
  </si>
  <si>
    <t>51444495000189</t>
  </si>
  <si>
    <t>JOSE SILVEIRA DA MOTTA PROFESSOR</t>
  </si>
  <si>
    <t>51444792000124</t>
  </si>
  <si>
    <t>ABRAHAO DE MORAES PROFESSOR</t>
  </si>
  <si>
    <t>51450054000190</t>
  </si>
  <si>
    <t>BENEVIDES BERALDO COMENDADOR</t>
  </si>
  <si>
    <t>51450260000108</t>
  </si>
  <si>
    <t>OLIVIA DE FARIA NOGUEIRA (Sta. Isabel)</t>
  </si>
  <si>
    <t>51451730000140</t>
  </si>
  <si>
    <t>JORGE NINO SOARES PROFESSOR</t>
  </si>
  <si>
    <t>53414108000197</t>
  </si>
  <si>
    <t>BAIRRO DAS PALMEIRAS</t>
  </si>
  <si>
    <t>53421244000104</t>
  </si>
  <si>
    <t>LORIS NASSIF MATTAR PROFA</t>
  </si>
  <si>
    <t>56343734000128</t>
  </si>
  <si>
    <t>BAIRRO NOSSA SENHORA DA CONCEICAO</t>
  </si>
  <si>
    <t>56344849000137</t>
  </si>
  <si>
    <t>SOPHIA MARIA JANUARIA AMARAL</t>
  </si>
  <si>
    <t>56344989000105</t>
  </si>
  <si>
    <t>MARIO FRANCISCO DE AMORIM</t>
  </si>
  <si>
    <t>57385064000175</t>
  </si>
  <si>
    <t>PEDRA BRANCA</t>
  </si>
  <si>
    <t>57385676000168</t>
  </si>
  <si>
    <t>BAIRRO DOS PENTEADOS</t>
  </si>
  <si>
    <t>59047928000174</t>
  </si>
  <si>
    <t>SEMINARIO (DONIZETTI APARECIDO LEITE PROEFESSOR)</t>
  </si>
  <si>
    <t>59047944000167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</si>
  <si>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Jacareí</t>
    </r>
  </si>
  <si>
    <t>MARIANO BARBOSA DE SOUZA PROF</t>
  </si>
  <si>
    <t>00884911000129</t>
  </si>
  <si>
    <t>ANA MARIA DE CARVALHO PEREIRA</t>
  </si>
  <si>
    <t>01346813000109</t>
  </si>
  <si>
    <t>HYEROCLIO ELOY PESSOA BARROS</t>
  </si>
  <si>
    <t>01387822000130</t>
  </si>
  <si>
    <t>JOAQUIM SIMAO</t>
  </si>
  <si>
    <t>01401733000109</t>
  </si>
  <si>
    <t>BRASILISIA MACHADO LOBO PROFA</t>
  </si>
  <si>
    <t>01401871000180</t>
  </si>
  <si>
    <t>MARIA ISABEL NEVES BASTOS PROFA</t>
  </si>
  <si>
    <t>01422494000165</t>
  </si>
  <si>
    <t>EDIR PAULINO ALBUQUERQUE PROFA</t>
  </si>
  <si>
    <t>02309135000169</t>
  </si>
  <si>
    <t>SILVIO JOSE SECCO PROF</t>
  </si>
  <si>
    <t>03743772000101</t>
  </si>
  <si>
    <t>MARIA APARECIDA RICO PROFA</t>
  </si>
  <si>
    <t>04514671000121</t>
  </si>
  <si>
    <t>JOSE SIMPLICIO PROF</t>
  </si>
  <si>
    <t>04524581000111</t>
  </si>
  <si>
    <t>MARIA DE LOURDES VILELA PROFA</t>
  </si>
  <si>
    <t>04787583000101</t>
  </si>
  <si>
    <t>HELIA DIVINO DE SOUZA PROFA</t>
  </si>
  <si>
    <t>05790566000188</t>
  </si>
  <si>
    <t>DARCI LOPES PROFA</t>
  </si>
  <si>
    <t>06951023000168</t>
  </si>
  <si>
    <t>AMANCIA DIAS SAMPAIO PROFA</t>
  </si>
  <si>
    <t>07526309000169</t>
  </si>
  <si>
    <t>CELISA MERCADANTE FARIA PROFA</t>
  </si>
  <si>
    <t>08884788000158</t>
  </si>
  <si>
    <t>BENEDICTO MAURO DOS SANTOS PROF</t>
  </si>
  <si>
    <t>45398476000160</t>
  </si>
  <si>
    <t>ROBERTO FEIJO DOUTOR</t>
  </si>
  <si>
    <t>45596178000185</t>
  </si>
  <si>
    <t>HERMINIA SILVA DE MESQUITA PROFA</t>
  </si>
  <si>
    <t>48962781000121</t>
  </si>
  <si>
    <t>DOROTHOVEO GASPAR VIANNA PROF</t>
  </si>
  <si>
    <t>48983704000158</t>
  </si>
  <si>
    <t>FRANCISCO GOMES DA SILVA PRADO DR</t>
  </si>
  <si>
    <t>48983720000140</t>
  </si>
  <si>
    <t>CARLOS PORTO CORONEL</t>
  </si>
  <si>
    <t>48983860000119</t>
  </si>
  <si>
    <t>JOAO FELICIANO</t>
  </si>
  <si>
    <t>48983894000103</t>
  </si>
  <si>
    <t>ANTONIO JOSE DE SIQUEIRA PROF</t>
  </si>
  <si>
    <t>48983985000149</t>
  </si>
  <si>
    <t>FRANCISCO FELICIANO FERREIRA DA SILVA PROF CHICO FERREIRA</t>
  </si>
  <si>
    <t>48984025000101</t>
  </si>
  <si>
    <t>WASHINGTON LUIZ PEREIRA DE SOUZA DR</t>
  </si>
  <si>
    <t>49246689000128</t>
  </si>
  <si>
    <t>LAURENTINA LORENA CORREA DA SILVA PROFA</t>
  </si>
  <si>
    <t>49246705000182</t>
  </si>
  <si>
    <t>ESLI GARCIA DINIZ PROF</t>
  </si>
  <si>
    <t>49246713000129</t>
  </si>
  <si>
    <t>RENE DE OLIVEIRA BARBOSA DR</t>
  </si>
  <si>
    <t>49246895000138</t>
  </si>
  <si>
    <t>ANTONIO LERARIO</t>
  </si>
  <si>
    <t>49262611000105</t>
  </si>
  <si>
    <t>GUILHERMINO MENDES DE ANDRADE MAJOR</t>
  </si>
  <si>
    <t>49905045000102</t>
  </si>
  <si>
    <t>GABRIELA FREIRE LOBO PROFA</t>
  </si>
  <si>
    <t>49905052000104</t>
  </si>
  <si>
    <t>AMADEU RODRIGUES NORTE</t>
  </si>
  <si>
    <t>49905243000168</t>
  </si>
  <si>
    <t>MARIA SANTOS BAIRAO PROFA</t>
  </si>
  <si>
    <t>49905326000157</t>
  </si>
  <si>
    <t>BENEDITO RAMOS ARANTES CEL</t>
  </si>
  <si>
    <t>49992670000120</t>
  </si>
  <si>
    <t>DIRCEU JUNQUEIRA DE SOUZA PROF</t>
  </si>
  <si>
    <t>50436641000161</t>
  </si>
  <si>
    <t>BENEDITA FREIRE DE MACEDO DONA</t>
  </si>
  <si>
    <t>50437771000119</t>
  </si>
  <si>
    <t>POMPILIO MERCADANTE DR</t>
  </si>
  <si>
    <t>50456425000188</t>
  </si>
  <si>
    <t>WALDEMAR SALGADO PROF</t>
  </si>
  <si>
    <t>50457183000147</t>
  </si>
  <si>
    <t>MARIA HELENA DENIS FIGUEIREDO PROFA</t>
  </si>
  <si>
    <t>50457670000100</t>
  </si>
  <si>
    <t>IVAN BRASIL</t>
  </si>
  <si>
    <t>50699503000175</t>
  </si>
  <si>
    <t>MARIA UMBELINA RODRIGUES DE AZEVEDO PROFA</t>
  </si>
  <si>
    <t>51621969000110</t>
  </si>
  <si>
    <t>ADHERBAL DE CASTRO PROF</t>
  </si>
  <si>
    <t>51621993000150</t>
  </si>
  <si>
    <t>OLIVIA DO AMARAL SANTOS CANETTIERI PROFA</t>
  </si>
  <si>
    <t>51622504000184</t>
  </si>
  <si>
    <t>JOAO CRUZ PROF</t>
  </si>
  <si>
    <t>51629053000107</t>
  </si>
  <si>
    <t>REPUBLICA DOMINICANA</t>
  </si>
  <si>
    <t>52372307000117</t>
  </si>
  <si>
    <t>JOSE VEIGA PROF</t>
  </si>
  <si>
    <t>52372505000180</t>
  </si>
  <si>
    <t>CARLOS RICHARD STRAUTMANN PASTOR</t>
  </si>
  <si>
    <t>52375367000193</t>
  </si>
  <si>
    <t>GERALDO BARBOSA DE ALMEIDA PROF</t>
  </si>
  <si>
    <t>54784541000187</t>
  </si>
  <si>
    <t>EMILIA LEITE MARTINS</t>
  </si>
  <si>
    <t>54787460000130</t>
  </si>
  <si>
    <t>ANTONIO MARTINS DA SILVA PROF</t>
  </si>
  <si>
    <t>57523433000149</t>
  </si>
  <si>
    <t>ALCINA MORAES SALLES PROFA</t>
  </si>
  <si>
    <t>57538332000141</t>
  </si>
  <si>
    <t>LAURA AUGUSTA DE CARVALHO ROSAS PROFA</t>
  </si>
  <si>
    <t>57538340000198</t>
  </si>
  <si>
    <t>AMAURY TEIXEIRA VASQUES PROF</t>
  </si>
  <si>
    <t>57538563000155</t>
  </si>
  <si>
    <t>BENEDITO MANOEL DOS SANTOS</t>
  </si>
  <si>
    <t>58487000000148</t>
  </si>
  <si>
    <t>MARIA DAS GRACAS SALES DE OLIVEIRA PROFA</t>
  </si>
  <si>
    <t>59645994000146</t>
  </si>
  <si>
    <t>FERNANDO ALUISO CORREA PROF</t>
  </si>
  <si>
    <t>59648774000176</t>
  </si>
  <si>
    <t>JOAO VICTOR LAMANNA DR</t>
  </si>
  <si>
    <t>60124872000193</t>
  </si>
  <si>
    <t>VERANO CAMARA</t>
  </si>
  <si>
    <r>
      <t xml:space="preserve"> DER         </t>
    </r>
    <r>
      <rPr>
        <sz val="13"/>
        <color theme="1"/>
        <rFont val="Calibri"/>
        <family val="2"/>
        <scheme val="minor"/>
      </rPr>
      <t xml:space="preserve">  </t>
    </r>
    <r>
      <rPr>
        <b/>
        <sz val="12"/>
        <color rgb="FFFF0000"/>
        <rFont val="Calibri"/>
        <family val="2"/>
        <scheme val="minor"/>
      </rPr>
      <t>Jales</t>
    </r>
  </si>
  <si>
    <t>ERNESTO SCHIMIDT CORONEL</t>
  </si>
  <si>
    <t>48425912000131</t>
  </si>
  <si>
    <t>VANIR FERRERO MORAES PROFESSORA</t>
  </si>
  <si>
    <t>48425920000188</t>
  </si>
  <si>
    <t>JOAO RODRIGUES FERNANDES</t>
  </si>
  <si>
    <t>48433312000115</t>
  </si>
  <si>
    <t>ORESTES FERREIRA DE TOLEDO</t>
  </si>
  <si>
    <t>49016249000184</t>
  </si>
  <si>
    <t>OSCAR ANTONIO DA COSTA</t>
  </si>
  <si>
    <t>49028905000169</t>
  </si>
  <si>
    <t>JOSE DOS SANTOS</t>
  </si>
  <si>
    <t>49028921000151</t>
  </si>
  <si>
    <t>CARLOS CELSO LENARDUZZI</t>
  </si>
  <si>
    <t>49028939000153</t>
  </si>
  <si>
    <t>FRANCISCO MOLINA MOLINA ESCOLA ESTADUAL</t>
  </si>
  <si>
    <t>49029218000168</t>
  </si>
  <si>
    <t>ADELINO BERTANI</t>
  </si>
  <si>
    <t>49029242000105</t>
  </si>
  <si>
    <t>OSVALDO RAMOS</t>
  </si>
  <si>
    <t>49029309000101</t>
  </si>
  <si>
    <t>JOSE TEIXEIRA DO AMARAL</t>
  </si>
  <si>
    <t>49029317000140</t>
  </si>
  <si>
    <t>EUPHLY JALLES DOUTOR</t>
  </si>
  <si>
    <t>49029358000136</t>
  </si>
  <si>
    <t>AKIO SATORU PROFESSOR</t>
  </si>
  <si>
    <t>49029366000182</t>
  </si>
  <si>
    <t>CARLOS DE ARNALDO SILVA PROFESSOR</t>
  </si>
  <si>
    <t>49029382000175</t>
  </si>
  <si>
    <t>BAPTISTA DOLCI</t>
  </si>
  <si>
    <t>49029408000185</t>
  </si>
  <si>
    <t>ANTONIO MARIN CRUZ</t>
  </si>
  <si>
    <t>49029481000157</t>
  </si>
  <si>
    <t>ANTONIO BEZERRA DE ARAUJO PREFEITO</t>
  </si>
  <si>
    <t>49110448000157</t>
  </si>
  <si>
    <t>RUBENS DE OLIVEIRA CAMARGO ESCOLA ESTADUAL</t>
  </si>
  <si>
    <t>49110729000100</t>
  </si>
  <si>
    <t>ITAEL DE MATTOS PROFESSOR</t>
  </si>
  <si>
    <t>49110786000199</t>
  </si>
  <si>
    <t>CORIPHEU DE AZEVEDO MARQUES</t>
  </si>
  <si>
    <t>49111222000170</t>
  </si>
  <si>
    <t>ZELIA DE LOURDES ZACCARELLI LOPES PROFESSORA</t>
  </si>
  <si>
    <t>49111552000166</t>
  </si>
  <si>
    <t>JOSE NOGUEIRA DE SOUZA</t>
  </si>
  <si>
    <t>49111560000102</t>
  </si>
  <si>
    <t>ARTUR HORSTHUIS DOM</t>
  </si>
  <si>
    <t>49111578000104</t>
  </si>
  <si>
    <t>JUVENAL GIRALDELLI</t>
  </si>
  <si>
    <t>49111602000105</t>
  </si>
  <si>
    <t>JOSE RIBEIRO PREFEITO</t>
  </si>
  <si>
    <t>49111628000153</t>
  </si>
  <si>
    <t>MARIA PEREIRA DE BRITO BENETOLI PROFESSORA</t>
  </si>
  <si>
    <t>49585383000104</t>
  </si>
  <si>
    <t>MARIA PILAR ORTEGA GARCIA PROFESSORA</t>
  </si>
  <si>
    <t>49649619000110</t>
  </si>
  <si>
    <t>JOSE JOAQUIM DOS SANTOS PROFESSOR</t>
  </si>
  <si>
    <t>49649627000167</t>
  </si>
  <si>
    <t>DOMINGOS DONATO RIVELLI</t>
  </si>
  <si>
    <t>49649668000153</t>
  </si>
  <si>
    <t>MARIA DAS DORES FERREIRA DA ROCHA PROFESSORA</t>
  </si>
  <si>
    <t>49653421000100</t>
  </si>
  <si>
    <t>SUELI DA SILVEIRA MARIN BATISTA PROFESSORA</t>
  </si>
  <si>
    <t>51846269000124</t>
  </si>
  <si>
    <t>ELIDE APPARECIDA CARLOS PROFESSORA ESCOLA ESTADUAL</t>
  </si>
  <si>
    <t>56362254000104</t>
  </si>
  <si>
    <t>ONELIA FAGGIONI MOREIRA PROFESSORA</t>
  </si>
  <si>
    <t>56368350000160</t>
  </si>
  <si>
    <r>
      <rPr>
        <sz val="13"/>
        <color theme="1"/>
        <rFont val="Calibri"/>
        <family val="2"/>
        <scheme val="minor"/>
      </rPr>
      <t xml:space="preserve"> DER           </t>
    </r>
    <r>
      <rPr>
        <b/>
        <sz val="13"/>
        <color rgb="FFFF0000"/>
        <rFont val="Calibri"/>
        <family val="2"/>
        <scheme val="minor"/>
      </rPr>
      <t>Jaú</t>
    </r>
  </si>
  <si>
    <t>OSMAR FRANCISCO DA CONCEICAO DOUTOR</t>
  </si>
  <si>
    <t>00634876000190</t>
  </si>
  <si>
    <t>ANTONIO TEREZIO MENDES PEIXOTO PROFESSOR</t>
  </si>
  <si>
    <t>10817647000164</t>
  </si>
  <si>
    <t>IDALINA VIANNA FERRO PROFESSORA</t>
  </si>
  <si>
    <t>48352520000190</t>
  </si>
  <si>
    <t>ERASTO CASTANHO DE ANDRADE PROFESSOR</t>
  </si>
  <si>
    <t>48352561000186</t>
  </si>
  <si>
    <t>FERNANDO VALEZI</t>
  </si>
  <si>
    <t>48356810000101</t>
  </si>
  <si>
    <t>LAURINDO BATTAIOLA</t>
  </si>
  <si>
    <t>48363535000153</t>
  </si>
  <si>
    <t>GERALDO PEREIRA DE BARROS DOUTOR</t>
  </si>
  <si>
    <t>48363568000101</t>
  </si>
  <si>
    <t>JOSE CONTI</t>
  </si>
  <si>
    <t>48363659000139</t>
  </si>
  <si>
    <t>PRADO MAJOR</t>
  </si>
  <si>
    <t>48364210000195</t>
  </si>
  <si>
    <t>DINAH LUCIA BALESTRERO PROFESSORA</t>
  </si>
  <si>
    <t>48648216000194</t>
  </si>
  <si>
    <t>ANTONIO LUCIANO DA FONSECA CORONEL</t>
  </si>
  <si>
    <t>48648257000180</t>
  </si>
  <si>
    <t>LAZARO FRANCO DE MORAES</t>
  </si>
  <si>
    <t>48648265000127</t>
  </si>
  <si>
    <t>ANCHIETA</t>
  </si>
  <si>
    <t>49112766000157</t>
  </si>
  <si>
    <t>EDIR HELEN SGAVIOLI FACCIOLI PROFESSORA</t>
  </si>
  <si>
    <t>49112964000110</t>
  </si>
  <si>
    <t>NEUSA CESTARI FABRI PROFESSORA</t>
  </si>
  <si>
    <t>49112998000105</t>
  </si>
  <si>
    <t>JOSE ALVES MIRA</t>
  </si>
  <si>
    <t>49113806000185</t>
  </si>
  <si>
    <t>ANTONIO FERRAZ</t>
  </si>
  <si>
    <t>49113871000100</t>
  </si>
  <si>
    <t>GALVAO FREI</t>
  </si>
  <si>
    <t>49114432000112</t>
  </si>
  <si>
    <t>LOPES RODRIGUES DOUTOR</t>
  </si>
  <si>
    <t>49115041000112</t>
  </si>
  <si>
    <t>TULLIO ESPINDOLA DE CASTRO PROFESSOR</t>
  </si>
  <si>
    <t>49115223000193</t>
  </si>
  <si>
    <t>EPHIGENIA CARDOSO MACHADO FORTUNATO PROFESSORA</t>
  </si>
  <si>
    <t>49123706000130</t>
  </si>
  <si>
    <t>DOMINGOS DE MAGALHAES DOUTOR</t>
  </si>
  <si>
    <t>49126444000167</t>
  </si>
  <si>
    <t>TOLENTINO MIRAGLIA DOUTOR</t>
  </si>
  <si>
    <t>49126949000121</t>
  </si>
  <si>
    <t>JOAO PACHECO DE ALMEIDA PRADO</t>
  </si>
  <si>
    <t>49127079000105</t>
  </si>
  <si>
    <t>HENRIQUE MONTENEGRO CAPITAO</t>
  </si>
  <si>
    <t>49127160000195</t>
  </si>
  <si>
    <t>MARIA LUIZA FERREIRA ZAMBELLO PROFESSORA</t>
  </si>
  <si>
    <t>49135593000192</t>
  </si>
  <si>
    <t>IRACEMA LEITE E SILVA PROFESSORA</t>
  </si>
  <si>
    <t>49857998000134</t>
  </si>
  <si>
    <t>CAETANO LOURENCO DE CAMARGO</t>
  </si>
  <si>
    <t>49862527000114</t>
  </si>
  <si>
    <t>ALVA FABRI MIRANDA PROFESSORA</t>
  </si>
  <si>
    <t>49864762000125</t>
  </si>
  <si>
    <t>FANNY ALTAFIM MACIEL PROFESSORA</t>
  </si>
  <si>
    <t>49892821000179</t>
  </si>
  <si>
    <t>BENEDICTO MONTENEGRO PROFESSOR DOUTOR</t>
  </si>
  <si>
    <t>49895857000106</t>
  </si>
  <si>
    <t>FRANCISCO FERREIRA DELGADO JUNIOR CONEGO</t>
  </si>
  <si>
    <t>49901945000173</t>
  </si>
  <si>
    <t>ALVARO FRAGA MOREIRA</t>
  </si>
  <si>
    <t>50847268000131</t>
  </si>
  <si>
    <t>BENEDITO DOS SANTOS GUERREIRO</t>
  </si>
  <si>
    <t>50847367000113</t>
  </si>
  <si>
    <t>MARIA DE CAMPOS PIRES MACIEL PROFESSORA</t>
  </si>
  <si>
    <t>51502102000146</t>
  </si>
  <si>
    <t>VICENTE PRADO SENADOR</t>
  </si>
  <si>
    <t>51502417000193</t>
  </si>
  <si>
    <t>JOAO CHAMMAS COMENDADOR</t>
  </si>
  <si>
    <t>51502573000154</t>
  </si>
  <si>
    <t>NOEMIA KUESTER PISANI GERULIS PROFESSORA</t>
  </si>
  <si>
    <t>51523405000145</t>
  </si>
  <si>
    <t>IZABEL SILVEIRA MELLO SOARES DONA DONA SINHA</t>
  </si>
  <si>
    <t>51527455000109</t>
  </si>
  <si>
    <t>CAMILO SAHADE</t>
  </si>
  <si>
    <t>54713193000157</t>
  </si>
  <si>
    <t>DINAH DE MORAES E SEIXAS PROFESSORA</t>
  </si>
  <si>
    <t>54713730000169</t>
  </si>
  <si>
    <t>JOSE NICOLAU PIRAGINE PROFESSOR</t>
  </si>
  <si>
    <t>54714001000127</t>
  </si>
  <si>
    <t>ESMERALDA LEONOR FURLANI CALAF PROFESSORA</t>
  </si>
  <si>
    <t>57267957000116</t>
  </si>
  <si>
    <r>
      <t xml:space="preserve"> DER        </t>
    </r>
    <r>
      <rPr>
        <sz val="13"/>
        <color theme="1"/>
        <rFont val="Calibri"/>
        <family val="2"/>
        <scheme val="minor"/>
      </rPr>
      <t xml:space="preserve">   </t>
    </r>
    <r>
      <rPr>
        <b/>
        <sz val="12"/>
        <color rgb="FFFF0000"/>
        <rFont val="Calibri"/>
        <family val="2"/>
        <scheme val="minor"/>
      </rPr>
      <t>José Bonifácio</t>
    </r>
  </si>
  <si>
    <t>ANISIO JOSE MOREIRA</t>
  </si>
  <si>
    <t>49023203000192</t>
  </si>
  <si>
    <t>JOSE EMYGDIO DE FARIA DOUTOR</t>
  </si>
  <si>
    <t>49023468000190</t>
  </si>
  <si>
    <t>PEDRO BRANDAO DOS REIS</t>
  </si>
  <si>
    <t>49026859000169</t>
  </si>
  <si>
    <t>ODILA BOVOLENTA DE MENDONCA PROFESSORA</t>
  </si>
  <si>
    <t>49026875000151</t>
  </si>
  <si>
    <t>SEVERINO REINO</t>
  </si>
  <si>
    <t>49026925000109</t>
  </si>
  <si>
    <t>JOAO DIONISIO PROFESSOR</t>
  </si>
  <si>
    <t>49027048000182</t>
  </si>
  <si>
    <t>ANTONIO TEIXEIRA DOS SANTOS</t>
  </si>
  <si>
    <t>49027063000120</t>
  </si>
  <si>
    <t>JOAO BAPTISTA TEIXEIRA</t>
  </si>
  <si>
    <t>49027121000116</t>
  </si>
  <si>
    <t>JOSE ANTONIO DE MENDONCA</t>
  </si>
  <si>
    <t>49027147000164</t>
  </si>
  <si>
    <t>GENARO DOMARCO</t>
  </si>
  <si>
    <t>49029614000195</t>
  </si>
  <si>
    <t>JOAQUIM SILVIO NOGUEIRA</t>
  </si>
  <si>
    <t>49029812000159</t>
  </si>
  <si>
    <t>MARIA CARDOSO CASTILHO</t>
  </si>
  <si>
    <t>49030109000160</t>
  </si>
  <si>
    <t>DESOLINA BETTI GREGORIN PROFESSORA</t>
  </si>
  <si>
    <t>49030117000107</t>
  </si>
  <si>
    <t>TUFI MADI</t>
  </si>
  <si>
    <t>49061682000131</t>
  </si>
  <si>
    <t>JOAO PORTUGAL</t>
  </si>
  <si>
    <t>49106867000115</t>
  </si>
  <si>
    <t>JOSE ZANOVELLI</t>
  </si>
  <si>
    <t>49108087000104</t>
  </si>
  <si>
    <t>NICOTA DE SOUZA DONA</t>
  </si>
  <si>
    <t>49108772000130</t>
  </si>
  <si>
    <t>GABRIEL COZZETTO</t>
  </si>
  <si>
    <t>49110174000104</t>
  </si>
  <si>
    <t>EDMUR NEVES PROFESSOR</t>
  </si>
  <si>
    <t>49649767000135</t>
  </si>
  <si>
    <t>GUINES AFFONSO MORALES PROFESSOR</t>
  </si>
  <si>
    <t>49649858000170</t>
  </si>
  <si>
    <t>MARTINIANO ANTONIO RODRIGUES</t>
  </si>
  <si>
    <t>49675051000102</t>
  </si>
  <si>
    <t>PORFIRIO DE ALCANTARA PIMENTEL CAPITAO</t>
  </si>
  <si>
    <t>49675077000150</t>
  </si>
  <si>
    <t>FIDELIS PADRE</t>
  </si>
  <si>
    <t>49688849000199</t>
  </si>
  <si>
    <t>PRESCILIANO PINTO DE OLIVEIRA DOUTOR</t>
  </si>
  <si>
    <t>51345403000103</t>
  </si>
  <si>
    <t>ALICE SALES CUNHA PROFESSORA</t>
  </si>
  <si>
    <t>51345478000194</t>
  </si>
  <si>
    <t>APARECIDO EUZEBIO TORRES PROFESSOR</t>
  </si>
  <si>
    <t>51347953000161</t>
  </si>
  <si>
    <t>ARISTIDES PEREIRA FILHO PROFESSOR</t>
  </si>
  <si>
    <t>53216347000132</t>
  </si>
  <si>
    <t>RUBENS FERREIRA MARTINS</t>
  </si>
  <si>
    <t>56365406000122</t>
  </si>
  <si>
    <t>IRIA BARBIERI VITA PROFESSORA</t>
  </si>
  <si>
    <t>63892384000114</t>
  </si>
  <si>
    <r>
      <t xml:space="preserve"> DER         </t>
    </r>
    <r>
      <rPr>
        <sz val="13"/>
        <color theme="1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>Jundiaí</t>
    </r>
  </si>
  <si>
    <t>MARCOS ALEXANDRE SODRE PROFESSOR</t>
  </si>
  <si>
    <t>00340658000142</t>
  </si>
  <si>
    <t>ORLANDO MAURICIO ZAMBOTTO</t>
  </si>
  <si>
    <t>00932513000130</t>
  </si>
  <si>
    <t>BENEDICTO LOSCHI</t>
  </si>
  <si>
    <t>00932515000120</t>
  </si>
  <si>
    <t>BAIRRO DE MONTE SERRAT</t>
  </si>
  <si>
    <t>01158142000144</t>
  </si>
  <si>
    <t>ODILON LEITE FERRAZ</t>
  </si>
  <si>
    <t>03859888000100</t>
  </si>
  <si>
    <t>IDOROTI DE SOUZA ALVAREZ</t>
  </si>
  <si>
    <t>04481058000155</t>
  </si>
  <si>
    <t>PARQUE RESIDENCIAL ALMERINDA CHAVES</t>
  </si>
  <si>
    <t>04850829000134</t>
  </si>
  <si>
    <t>BAIRRO FAZENDA GRANDE</t>
  </si>
  <si>
    <t>09655795000140</t>
  </si>
  <si>
    <t>ALESSANDRA CRISTINA RODRIGUES DE O PEZZATO PROFA (Res.Jundiai)</t>
  </si>
  <si>
    <t>11896160000187</t>
  </si>
  <si>
    <t>SIQUEIRA DE MORAES CORONEL</t>
  </si>
  <si>
    <t>44647980000194</t>
  </si>
  <si>
    <t>GABRIEL PAULINO BUENO COUTO BISPO DOM</t>
  </si>
  <si>
    <t>45371671000105</t>
  </si>
  <si>
    <t>ALBERTO FERREIRA REZENDE PROFESSOR</t>
  </si>
  <si>
    <t>48201719000117</t>
  </si>
  <si>
    <t>JOAQUIM ANTONIO LADEIRA PROFESSOR</t>
  </si>
  <si>
    <t>48201727000163</t>
  </si>
  <si>
    <t>ADONIRO LADEIRA PROFESSOR</t>
  </si>
  <si>
    <t>48625081000141</t>
  </si>
  <si>
    <t>CECILIA ROLEMBERG PORTO GUELLI PROFESSORA</t>
  </si>
  <si>
    <t>49391303000171</t>
  </si>
  <si>
    <t>JOSE SILVA JUNIOR PROFESSOR</t>
  </si>
  <si>
    <t>49391469000198</t>
  </si>
  <si>
    <t>PAULO MENDES SILVA</t>
  </si>
  <si>
    <t>49391527000183</t>
  </si>
  <si>
    <t>BENEDITA ARRUDA PROFESSORA</t>
  </si>
  <si>
    <t>49391881000108</t>
  </si>
  <si>
    <t>CONDE DO PARNAIBA</t>
  </si>
  <si>
    <t>49391907000118</t>
  </si>
  <si>
    <t>ALBERTINA FORTAREL PROFESSORA</t>
  </si>
  <si>
    <t>49391915000164</t>
  </si>
  <si>
    <t>JOSE FELICIANO DE OLIVEIRA PROFESSOR</t>
  </si>
  <si>
    <t>49391931000157</t>
  </si>
  <si>
    <t>DEOLINDA COPELLI DE SOUZA LIMA PROFESSORA</t>
  </si>
  <si>
    <t>49391998000191</t>
  </si>
  <si>
    <t>GETULIO NOGUEIRA DE SA PROFESSOR</t>
  </si>
  <si>
    <t>49392004000151</t>
  </si>
  <si>
    <t>JOAO BATISTA CURADO PROFESSOR</t>
  </si>
  <si>
    <t>49392038000146</t>
  </si>
  <si>
    <t>RAFAEL MAURO DOUTOR</t>
  </si>
  <si>
    <t>49392053000194</t>
  </si>
  <si>
    <t>FRANCISCO NAPOLEAO MAIA PROFESSOR</t>
  </si>
  <si>
    <t>49392129000181</t>
  </si>
  <si>
    <t>NATHANAEL SILVA PROFESSOR</t>
  </si>
  <si>
    <t>49392137000128</t>
  </si>
  <si>
    <t>JOSE POLLI</t>
  </si>
  <si>
    <t>49392160000112</t>
  </si>
  <si>
    <t>ELOY DE MIRANDA CHAVES DOUTOR</t>
  </si>
  <si>
    <t>49392194000107</t>
  </si>
  <si>
    <t>MANOEL JOSE DA FONSECA</t>
  </si>
  <si>
    <t>49392269000150</t>
  </si>
  <si>
    <t>IVONY DE CAMARGO SALLES PROFESSORA</t>
  </si>
  <si>
    <t>49418106000107</t>
  </si>
  <si>
    <t>BARAO DE JUNDIAI</t>
  </si>
  <si>
    <t>49433204000105</t>
  </si>
  <si>
    <t>DIOGENES DUARTE PAES</t>
  </si>
  <si>
    <t>49433311000133</t>
  </si>
  <si>
    <t>MARIA DE LOURDES DE FRANCA SILVEIRA PROFESSORA</t>
  </si>
  <si>
    <t>49433766000159</t>
  </si>
  <si>
    <t>RAFAEL DE OLIVEIRA</t>
  </si>
  <si>
    <t>49433923000126</t>
  </si>
  <si>
    <t>JERONIMO DE CAMARGO</t>
  </si>
  <si>
    <t>49434038000161</t>
  </si>
  <si>
    <t>QUINZE DE OUTUBRO</t>
  </si>
  <si>
    <t>49439987000134</t>
  </si>
  <si>
    <t>MARIA DE SAO LUIZ IRMA</t>
  </si>
  <si>
    <t>50034347000123</t>
  </si>
  <si>
    <t>OSWALDO CAMARGO PIRES PROFESSOR</t>
  </si>
  <si>
    <t>50034354000125</t>
  </si>
  <si>
    <t>TIBURCIO ESTEVAM DE SIQUEIRA</t>
  </si>
  <si>
    <t>50034362000171</t>
  </si>
  <si>
    <t>ANTENOR SOARES GANDRA DOUTOR</t>
  </si>
  <si>
    <t>50994672000138</t>
  </si>
  <si>
    <t>MANUEL EUCLIDES DE BRITO</t>
  </si>
  <si>
    <t>51308161000188</t>
  </si>
  <si>
    <t>MARIO PEREIRA PINTO</t>
  </si>
  <si>
    <t>51863611000102</t>
  </si>
  <si>
    <t>VENERANDO NALINI MONSENHOR</t>
  </si>
  <si>
    <t>51864288000183</t>
  </si>
  <si>
    <t>JOCENY VILLELA CURADO PROFESSORA</t>
  </si>
  <si>
    <t>51864544000132</t>
  </si>
  <si>
    <t>ELZA FACCA MARTINS BONILHA PROFESSORA</t>
  </si>
  <si>
    <t>51865137000140</t>
  </si>
  <si>
    <t>ADIB MIGUEL HADDAD</t>
  </si>
  <si>
    <t>51865509000138</t>
  </si>
  <si>
    <t>OROZIMBO SOSTENA PROFESSOR</t>
  </si>
  <si>
    <t>51865517000184</t>
  </si>
  <si>
    <t>MARIA JOSE MAIA DE TOLEDO PROFA</t>
  </si>
  <si>
    <t>51865996000139</t>
  </si>
  <si>
    <t>GEORGINA HELENA FORTAREL PROFESSORA</t>
  </si>
  <si>
    <t>51866135000175</t>
  </si>
  <si>
    <t>ARMANDO DIAS</t>
  </si>
  <si>
    <t>51910941000101</t>
  </si>
  <si>
    <t>LUIZ RIVELLI PROFESSOR</t>
  </si>
  <si>
    <t>51911287000142</t>
  </si>
  <si>
    <t>MITIHARU TANAKA</t>
  </si>
  <si>
    <t>51921054000120</t>
  </si>
  <si>
    <t>MAURILIO TOMANIK PADRE</t>
  </si>
  <si>
    <t>51921179000150</t>
  </si>
  <si>
    <t>ANTONIO DUTRA PROFESSOR</t>
  </si>
  <si>
    <t>51921187000105</t>
  </si>
  <si>
    <t>ANA PINTO DUARTE PAES PROFESSORA</t>
  </si>
  <si>
    <t>52352390000162</t>
  </si>
  <si>
    <t>OSCARLINA DE ARAUJO OLIVEIRA PROFESSORA</t>
  </si>
  <si>
    <t>52352523000109</t>
  </si>
  <si>
    <t>HAMILTON JOSE BIANCHI MONSENHOR</t>
  </si>
  <si>
    <t>52363298000106</t>
  </si>
  <si>
    <t>DAGOBERTO ROMAG FREI</t>
  </si>
  <si>
    <t>54132139000118</t>
  </si>
  <si>
    <t>JURANDYR DE SOUZA LIMA</t>
  </si>
  <si>
    <t>54132527000107</t>
  </si>
  <si>
    <t>ALBINO MELO DE OLIVEIRA PROFESSOR</t>
  </si>
  <si>
    <t>54132576000131</t>
  </si>
  <si>
    <t>PEDRO YOSHICHIKA IRIE</t>
  </si>
  <si>
    <t>57493462000105</t>
  </si>
  <si>
    <t>ARTHUR RICCI MONSENHOR DOUTOR</t>
  </si>
  <si>
    <t>58376443000161</t>
  </si>
  <si>
    <t>MARIA DE ALMEIDA SCHLEDORN PROFESSORA</t>
  </si>
  <si>
    <t>58376591000186</t>
  </si>
  <si>
    <t>LAVINIA RIBEIRO ARANHA PROFESSORA</t>
  </si>
  <si>
    <t>58386426000105</t>
  </si>
  <si>
    <t>ZULMIRO ALVES DE SIQUEIRA</t>
  </si>
  <si>
    <t>58387127000195</t>
  </si>
  <si>
    <t>ANA MARIA PAGIOSSI</t>
  </si>
  <si>
    <t>58387218000120</t>
  </si>
  <si>
    <t>VICTOR GERALDO SIMONSEN</t>
  </si>
  <si>
    <t>58387465000127</t>
  </si>
  <si>
    <t>JOSE DE ANCHIETA PADRE</t>
  </si>
  <si>
    <t>59029132000199</t>
  </si>
  <si>
    <t>DUILIO MAZIERO</t>
  </si>
  <si>
    <t>68003490000113</t>
  </si>
  <si>
    <r>
      <t xml:space="preserve"> DER        </t>
    </r>
    <r>
      <rPr>
        <sz val="13"/>
        <color theme="1"/>
        <rFont val="Calibri"/>
        <family val="2"/>
        <scheme val="minor"/>
      </rPr>
      <t xml:space="preserve">   </t>
    </r>
    <r>
      <rPr>
        <b/>
        <sz val="13"/>
        <color rgb="FFFF0000"/>
        <rFont val="Calibri"/>
        <family val="2"/>
        <scheme val="minor"/>
      </rPr>
      <t>Leste 1</t>
    </r>
  </si>
  <si>
    <t>ANNETTE MARLENE FERNANDES DE MELLO IRMA</t>
  </si>
  <si>
    <t>04095988000170</t>
  </si>
  <si>
    <t>REPUBLICA DO HAITI</t>
  </si>
  <si>
    <t>04133472000173</t>
  </si>
  <si>
    <t>PARQUE ECOLOGICO</t>
  </si>
  <si>
    <t>04182659000167</t>
  </si>
  <si>
    <t>COHAB AGUIA DE HAIA I</t>
  </si>
  <si>
    <t>05292920000144</t>
  </si>
  <si>
    <t>REPUBLICA DE HONDURAS</t>
  </si>
  <si>
    <t>05312564000183</t>
  </si>
  <si>
    <t>JOSE DE SAN MARTIN</t>
  </si>
  <si>
    <t>05553403000181</t>
  </si>
  <si>
    <t>LEONOR RENDESI PROFESSORA</t>
  </si>
  <si>
    <t>43225168000108</t>
  </si>
  <si>
    <t>CASSIO CIAMPOLINI DEPUTADO</t>
  </si>
  <si>
    <t>43459007000189</t>
  </si>
  <si>
    <t>ADALGISA MOREIRA PIRES PROFESSORA</t>
  </si>
  <si>
    <t>44098077000111</t>
  </si>
  <si>
    <t>MARIA AUGUSTA CORREA PROFESSORA</t>
  </si>
  <si>
    <t>44579753000179</t>
  </si>
  <si>
    <t>GALILEO EMENDABILI ESCULTOR</t>
  </si>
  <si>
    <t>47922695000122</t>
  </si>
  <si>
    <t>GABRIEL PELICIOTTI PROFESSOR</t>
  </si>
  <si>
    <t>47926969000151</t>
  </si>
  <si>
    <t>MIGUEL DE CERVANTES Y SAAVEDRA DOM</t>
  </si>
  <si>
    <t>48484232000199</t>
  </si>
  <si>
    <t>FILOMENA MATARAZZO CONDESSA</t>
  </si>
  <si>
    <t>48507230000178</t>
  </si>
  <si>
    <t>MARINHA DO BRASIL</t>
  </si>
  <si>
    <t>48512297000109</t>
  </si>
  <si>
    <t>IRENE BRANCO DA SILVA PROFESSORA</t>
  </si>
  <si>
    <t>48946586000108</t>
  </si>
  <si>
    <t>ANNITA GUASTINI EIRAS PROFESSORA</t>
  </si>
  <si>
    <t>48947295000134</t>
  </si>
  <si>
    <t>SILVA PRADO DEPUTADO</t>
  </si>
  <si>
    <t>48947667000122</t>
  </si>
  <si>
    <t>VALACE MARQUES PROFESSOR</t>
  </si>
  <si>
    <t>48949663000183</t>
  </si>
  <si>
    <t>ALVARES DE AZEVEDO</t>
  </si>
  <si>
    <t>48952170000100</t>
  </si>
  <si>
    <t>SOUZA QUEIROZ BARAO DE</t>
  </si>
  <si>
    <t>48952527000142</t>
  </si>
  <si>
    <t>MARIA DA CONCEICAO OLIVEIRA COSTA PROFESSORA</t>
  </si>
  <si>
    <t>48953525000178</t>
  </si>
  <si>
    <t>MARIA CECILIA DA SILVA GROHMANN PROFESSORA</t>
  </si>
  <si>
    <t>48955520000184</t>
  </si>
  <si>
    <t>MILTON CRUZEIRO PROFESSOR</t>
  </si>
  <si>
    <t>48956692000172</t>
  </si>
  <si>
    <t>EMILIA DE PAIVA MEIRA PROFESSORA</t>
  </si>
  <si>
    <t>48956718000182</t>
  </si>
  <si>
    <t>EUNICE LAUREANO DA SILVA PROFESSORA</t>
  </si>
  <si>
    <t>49480213000157</t>
  </si>
  <si>
    <t>MARIA APARECIDA DE CASTRO MASIERO PROFESSORA</t>
  </si>
  <si>
    <t>49480841000132</t>
  </si>
  <si>
    <t>ERMELINO MATARAZZO</t>
  </si>
  <si>
    <t>49481385000145</t>
  </si>
  <si>
    <t>BENEDITA DE REZENDE PROFESSORA</t>
  </si>
  <si>
    <t>49481393000191</t>
  </si>
  <si>
    <t>GERALDO DOMINGOS CORTEZ PROFESSOR</t>
  </si>
  <si>
    <t>49483043000164</t>
  </si>
  <si>
    <t>HELENA LOMBARDI BRAGA PROFESSORA</t>
  </si>
  <si>
    <t>49483050000166</t>
  </si>
  <si>
    <t>ANTONIO DE OLIVEIRA CAMARGO PROFESSOR</t>
  </si>
  <si>
    <t>49483134000108</t>
  </si>
  <si>
    <t>THEREZA DOROTHEA DE ARRUDA REGO PROFESSORA</t>
  </si>
  <si>
    <t>49483142000146</t>
  </si>
  <si>
    <t>FRANCISCO MESQUITA JORNALISTA</t>
  </si>
  <si>
    <t>49484850000100</t>
  </si>
  <si>
    <t>REPUBLICA DO URUGUAI</t>
  </si>
  <si>
    <t>49485535000199</t>
  </si>
  <si>
    <t>JOSE DE CARVALHO PADRE</t>
  </si>
  <si>
    <t>49487788000100</t>
  </si>
  <si>
    <t>RITA JULIA DE OLIVEIRA PROFESSORA</t>
  </si>
  <si>
    <t>49489479000160</t>
  </si>
  <si>
    <t>SANTOS DUMONT</t>
  </si>
  <si>
    <t>49490352000161</t>
  </si>
  <si>
    <t>BARAO DE RAMALHO</t>
  </si>
  <si>
    <t>49490360000108</t>
  </si>
  <si>
    <t>ANTAO PADRE</t>
  </si>
  <si>
    <t>49490386000156</t>
  </si>
  <si>
    <t>ESTHER FRANKEL SAMPAIO</t>
  </si>
  <si>
    <t>49490394000100</t>
  </si>
  <si>
    <t>JOSE DE CAMPOS CAMARGO PROFESSOR</t>
  </si>
  <si>
    <t>49490527000130</t>
  </si>
  <si>
    <t>JOAO MARIA OGNO OSB DOM</t>
  </si>
  <si>
    <t>49490568000127</t>
  </si>
  <si>
    <t>NOSSA SENHORA DA PENHA</t>
  </si>
  <si>
    <t>49490964000154</t>
  </si>
  <si>
    <t>GABRIEL ORTIZ PROFESSOR</t>
  </si>
  <si>
    <t>49491681000127</t>
  </si>
  <si>
    <t>JOSE BARTOCCI PROFESSOR</t>
  </si>
  <si>
    <t>49491731000176</t>
  </si>
  <si>
    <t>MARIA DE CARVALHO SENNE PROFESSORA</t>
  </si>
  <si>
    <t>49493018000161</t>
  </si>
  <si>
    <t>APPARECIDA RAHAL PROFESSORA</t>
  </si>
  <si>
    <t>49495013000178</t>
  </si>
  <si>
    <t>RAUL PILLA DEPUTADO</t>
  </si>
  <si>
    <t>49495195000187</t>
  </si>
  <si>
    <t>MIGUEL KRUSE DOM</t>
  </si>
  <si>
    <t>49496144000170</t>
  </si>
  <si>
    <t>LUIGI PIRANDELLO</t>
  </si>
  <si>
    <t>49818263000100</t>
  </si>
  <si>
    <t>GERALDO CAMPOS MOREIRA PROFESSOR DOUTOR</t>
  </si>
  <si>
    <t>49819527000131</t>
  </si>
  <si>
    <t>THEODOMIRO EMERIQUE PROFESSOR</t>
  </si>
  <si>
    <t>49819857000127</t>
  </si>
  <si>
    <t>THALES CASTANHO DE ANDRADE PROFESSOR</t>
  </si>
  <si>
    <t>49827934000190</t>
  </si>
  <si>
    <t>LUIS GONZAGA CARVALHO MELO PROFESSOR</t>
  </si>
  <si>
    <t>49828056000128</t>
  </si>
  <si>
    <t>VITAL FOGACA DE ALMEIDA DOUTOR</t>
  </si>
  <si>
    <t>49833601000174</t>
  </si>
  <si>
    <t>CAETANO MIELE PROFESSOR</t>
  </si>
  <si>
    <t>49833981000147</t>
  </si>
  <si>
    <t>ANNE FRANK</t>
  </si>
  <si>
    <t>50261320000173</t>
  </si>
  <si>
    <t>TIDE SETUBAL</t>
  </si>
  <si>
    <t>50297241000112</t>
  </si>
  <si>
    <t>CUSTODIO JOSE DE MELLO ALMIRANTE</t>
  </si>
  <si>
    <t>51181097000117</t>
  </si>
  <si>
    <t>NELLO LORENZON</t>
  </si>
  <si>
    <t>51236289000183</t>
  </si>
  <si>
    <t>LUCIO DE CARVALHO MARQUES PROFESSOR</t>
  </si>
  <si>
    <t>51944528000150</t>
  </si>
  <si>
    <t>PEDRO DE ALCANTARA MARCONDES MACHADO PROFESSOR</t>
  </si>
  <si>
    <t>51962538000118</t>
  </si>
  <si>
    <t>MARIA APARECIDA MACHADO JULIANELLI</t>
  </si>
  <si>
    <t>52192119000107</t>
  </si>
  <si>
    <t>MAXIMO DE MOURA SANTOS PROFESSOR</t>
  </si>
  <si>
    <t>52572930000113</t>
  </si>
  <si>
    <t>JULIO DINIS</t>
  </si>
  <si>
    <t>52806775000152</t>
  </si>
  <si>
    <t>RUTH CABRAL TRONCARELLI PROFESSORA</t>
  </si>
  <si>
    <t>52842598000160</t>
  </si>
  <si>
    <t>MARIA JOVITA</t>
  </si>
  <si>
    <t>55871743000129</t>
  </si>
  <si>
    <t>NILDO DO AMARAL JUNIOR PADRE</t>
  </si>
  <si>
    <t>56468135000130</t>
  </si>
  <si>
    <t>JOAQUIM TORRES SANTIAGO PROFESSOR</t>
  </si>
  <si>
    <t>56820038000165</t>
  </si>
  <si>
    <t>EDSON LUIZ RIBEIRO LUZIA PROFESSOR</t>
  </si>
  <si>
    <t>57751091000114</t>
  </si>
  <si>
    <t>NABIHA ABDALLA CHOHFI</t>
  </si>
  <si>
    <t>57866345000140</t>
  </si>
  <si>
    <t>MARIO REYS COMENDADOR</t>
  </si>
  <si>
    <t>58106691000192</t>
  </si>
  <si>
    <t>ANNA PONTES TOLEDO NATALI PROFESSORA</t>
  </si>
  <si>
    <t>58402447000177</t>
  </si>
  <si>
    <t>PAULO ROBERTO FAGGIONI PROFESSOR</t>
  </si>
  <si>
    <t>58418468000180</t>
  </si>
  <si>
    <t>ELYSEU SIMOES MACHADO PROFESSOR</t>
  </si>
  <si>
    <t>58419078000125</t>
  </si>
  <si>
    <t>SAID MURAD</t>
  </si>
  <si>
    <t>58419094000118</t>
  </si>
  <si>
    <t>VICTORIO NAPOLEAO OLIANI PROFESSOR</t>
  </si>
  <si>
    <t>59587832000107</t>
  </si>
  <si>
    <t>TITO LIVIO FERREIRA PROFESSOR</t>
  </si>
  <si>
    <t>59943183000121</t>
  </si>
  <si>
    <t>ARCANGELO SFORCIM</t>
  </si>
  <si>
    <t>60375714000106</t>
  </si>
  <si>
    <t>LAERTE PANIGHEL PROFESSOR</t>
  </si>
  <si>
    <t>60528874000148</t>
  </si>
  <si>
    <t>THEREZINHA ARANHA MANTELLI</t>
  </si>
  <si>
    <t>60903424000198</t>
  </si>
  <si>
    <t>JOSE BORGES DOS SANTOS JUNIOR REV</t>
  </si>
  <si>
    <t>61377446000124</t>
  </si>
  <si>
    <t>URBANO DE OLIVEIRA PINTO REV</t>
  </si>
  <si>
    <t>61382438000176</t>
  </si>
  <si>
    <t>HERMINIA DE ANDRADE PFUHL NEVES PROFESSORA</t>
  </si>
  <si>
    <t>65888216000180</t>
  </si>
  <si>
    <t>JARDIM DAS CAMELIAS</t>
  </si>
  <si>
    <t>67130542000150</t>
  </si>
  <si>
    <t>IRINEU MONTEIRO DE PINHO REV</t>
  </si>
  <si>
    <t>67130807000110</t>
  </si>
  <si>
    <t>UMBERTO CONTE CHECCHIA PROFESSOR</t>
  </si>
  <si>
    <t>67636753000169</t>
  </si>
  <si>
    <t>JULIO DE CARVALHO BARATA</t>
  </si>
  <si>
    <t>68476134000117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</si>
  <si>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Leste  2</t>
    </r>
  </si>
  <si>
    <r>
      <t xml:space="preserve">REPASSE            CUSTEIO             2014                      </t>
    </r>
    <r>
      <rPr>
        <b/>
        <sz val="9"/>
        <color rgb="FFFF0000"/>
        <rFont val="Calibri"/>
        <family val="2"/>
        <scheme val="minor"/>
      </rPr>
      <t xml:space="preserve">1ª     PARCELA </t>
    </r>
  </si>
  <si>
    <t>JARDIM BEATRIZ</t>
  </si>
  <si>
    <t>00575422000195</t>
  </si>
  <si>
    <t>RENATO DIAS DE ARAUJO PROF</t>
  </si>
  <si>
    <t>00743509000124</t>
  </si>
  <si>
    <t>EDER BERNARDES DOS SANTOS SOLDADO PM</t>
  </si>
  <si>
    <t>00846890000157</t>
  </si>
  <si>
    <t>NANCY DE OLIVEIRA FIDALGO PROFA</t>
  </si>
  <si>
    <t>02684451000110</t>
  </si>
  <si>
    <t>WILSON RACHID</t>
  </si>
  <si>
    <t>02864556000151</t>
  </si>
  <si>
    <t>CELIA RIBEIRO LANDIM PROFª</t>
  </si>
  <si>
    <t>02960991000180</t>
  </si>
  <si>
    <t>MARIA DE LOURDES VIEIRA</t>
  </si>
  <si>
    <t>03097852000137</t>
  </si>
  <si>
    <t>CLEISE MARISA SIQUEIRA PROFA</t>
  </si>
  <si>
    <t>03142814000159</t>
  </si>
  <si>
    <t>LUCIANE DO ESPIRITO SANTO PROFA</t>
  </si>
  <si>
    <t>03328664000172</t>
  </si>
  <si>
    <t>MIGUEL HIDALGO</t>
  </si>
  <si>
    <t>03688509000167</t>
  </si>
  <si>
    <t>AMADOR DOS SANTOS FERNANDES PROF</t>
  </si>
  <si>
    <t>03791694000110</t>
  </si>
  <si>
    <t>REPUBLICA DO SURINAME</t>
  </si>
  <si>
    <t>03884134000100</t>
  </si>
  <si>
    <t>GIORGIO GAGLIANI CAPUTO PADRE</t>
  </si>
  <si>
    <t>03968121000110</t>
  </si>
  <si>
    <t>FAZENDA ITAIM IV</t>
  </si>
  <si>
    <t>04582883000146</t>
  </si>
  <si>
    <t>VILA NOVA CURUCA UNIDADE II</t>
  </si>
  <si>
    <t>05072570000100</t>
  </si>
  <si>
    <t>ANTONIO JOSE DE SUCRE</t>
  </si>
  <si>
    <t>05358615000108</t>
  </si>
  <si>
    <t>REPUBLICA DA GUATEMALA</t>
  </si>
  <si>
    <t>05422421000124</t>
  </si>
  <si>
    <t>VEREDAS</t>
  </si>
  <si>
    <t>06850397000197</t>
  </si>
  <si>
    <t>UMBERTO LUIZ D URSO DR</t>
  </si>
  <si>
    <t>06933810000187</t>
  </si>
  <si>
    <t>JOAO DORIA DEPUTADO</t>
  </si>
  <si>
    <t>07074084000157</t>
  </si>
  <si>
    <t>HELIO HELENE</t>
  </si>
  <si>
    <t>08377944000194</t>
  </si>
  <si>
    <t>PAULO KOBAYASHI</t>
  </si>
  <si>
    <t>08433276000175</t>
  </si>
  <si>
    <t>LUIS AMBRA DESEMBARGADOR</t>
  </si>
  <si>
    <t>08919534000128</t>
  </si>
  <si>
    <t>CRISTINA DE CASTRO PAES PROFESSORA</t>
  </si>
  <si>
    <t>13129284000162</t>
  </si>
  <si>
    <t>BERNARDO O HIGGINS DOM (COHAB Itaim Pta A)</t>
  </si>
  <si>
    <t>14061037000134</t>
  </si>
  <si>
    <t>CHB LAGEADO B</t>
  </si>
  <si>
    <t>14125172000104</t>
  </si>
  <si>
    <t>CHARLES DE GAULLE</t>
  </si>
  <si>
    <t>43559632000100</t>
  </si>
  <si>
    <t>DULCE LEITE DA SILVA PROFA</t>
  </si>
  <si>
    <t>43951755000184</t>
  </si>
  <si>
    <t>ARLINDO PINTO DA SILVA PROF</t>
  </si>
  <si>
    <t>43969336000170</t>
  </si>
  <si>
    <t>MATTATHIAS GOMES DOS SANTOS REV</t>
  </si>
  <si>
    <t>44692697000184</t>
  </si>
  <si>
    <t>WILSON ROBERTO SIMONINI PROF</t>
  </si>
  <si>
    <t>47334131000179</t>
  </si>
  <si>
    <t>ADOLPHO PLUSKAT PROF</t>
  </si>
  <si>
    <t>47465331000160</t>
  </si>
  <si>
    <t>JOAO PRADO MARGARIDO PROF</t>
  </si>
  <si>
    <t>47468285000153</t>
  </si>
  <si>
    <t>DOM PEDRO I</t>
  </si>
  <si>
    <t>47738414000186</t>
  </si>
  <si>
    <t>SHINQUICHI AGARI</t>
  </si>
  <si>
    <t>48474456000110</t>
  </si>
  <si>
    <t>ARMANDO GOMES DE ARAUJO PROF</t>
  </si>
  <si>
    <t>48480362000153</t>
  </si>
  <si>
    <t>MANOEL DE NOBREGA DEPUTADO</t>
  </si>
  <si>
    <t>48515886000132</t>
  </si>
  <si>
    <t>PLINIO CAIADO DE CASTRO DR</t>
  </si>
  <si>
    <t>48943849000125</t>
  </si>
  <si>
    <t>ALBERTO SCHWEITZER</t>
  </si>
  <si>
    <t>48944375000136</t>
  </si>
  <si>
    <t>MARIO KOZEL FILHO</t>
  </si>
  <si>
    <t>48945513000100</t>
  </si>
  <si>
    <t>BALBINA NETTO VELLOSO PROFA</t>
  </si>
  <si>
    <t>48946313000163</t>
  </si>
  <si>
    <t>PEDRO VIRIATO PARIGOT DE SOUZA ENGENHEIRO</t>
  </si>
  <si>
    <t>48949861000147</t>
  </si>
  <si>
    <t>ELIZA RAQUEL MACEDO DE SOUZA PROFA</t>
  </si>
  <si>
    <t>49495047000162</t>
  </si>
  <si>
    <t>COSME DE FARIA MAJOR</t>
  </si>
  <si>
    <t>49495054000164</t>
  </si>
  <si>
    <t>DARIO DE QUEIROZ PROF</t>
  </si>
  <si>
    <t>49495179000194</t>
  </si>
  <si>
    <t>JOSE BONIFACIO ANDRADA E SILVA JARDIM PROF</t>
  </si>
  <si>
    <t>49496086000184</t>
  </si>
  <si>
    <t>49818644000180</t>
  </si>
  <si>
    <t>ANTONIO DE PADUA VIEIRA</t>
  </si>
  <si>
    <t>49820368000195</t>
  </si>
  <si>
    <t>FORCA AEREA BRASILEIRA</t>
  </si>
  <si>
    <t>49823503000156</t>
  </si>
  <si>
    <t>DIOGO DE FARIA DR</t>
  </si>
  <si>
    <t>49825540000101</t>
  </si>
  <si>
    <t>HECKEL TAVARES</t>
  </si>
  <si>
    <t>49828338000125</t>
  </si>
  <si>
    <t>HENRIQUE SMITH BAYMA DR</t>
  </si>
  <si>
    <t>49830987000160</t>
  </si>
  <si>
    <t>ATAULPHO ALVES</t>
  </si>
  <si>
    <t>49832306000101</t>
  </si>
  <si>
    <t>ESTELA BORGES MORATO</t>
  </si>
  <si>
    <t>49832686000176</t>
  </si>
  <si>
    <t>ASTROGILDO ARRUDA PROF</t>
  </si>
  <si>
    <t>50296367000172</t>
  </si>
  <si>
    <t>CESAR DACORSO FILHO PROF</t>
  </si>
  <si>
    <t>50619865000109</t>
  </si>
  <si>
    <t>JOAQUIM EUGENIO LIMA NETO</t>
  </si>
  <si>
    <t>50620723000161</t>
  </si>
  <si>
    <t>PEDRO MOREIRA MATOS PROF</t>
  </si>
  <si>
    <t>50858364000185</t>
  </si>
  <si>
    <t>ALCEU GUERNER GONZALEZ PROF</t>
  </si>
  <si>
    <t>51550473000101</t>
  </si>
  <si>
    <t>TERCIO MORAES PEREIRA REV</t>
  </si>
  <si>
    <t>52032737000190</t>
  </si>
  <si>
    <t>FRANCISCO PEREIRA DE SOUZA FILHO PROF</t>
  </si>
  <si>
    <t>52033156000172</t>
  </si>
  <si>
    <t>JOSE RIGHETTO SOBRINHO PROF</t>
  </si>
  <si>
    <t>52842614000114</t>
  </si>
  <si>
    <t>EUNICE MARQUES MOURA BASTOS PROFA</t>
  </si>
  <si>
    <t>53100533000101</t>
  </si>
  <si>
    <t>JOSE BUSTAMANTE DEPUTADO</t>
  </si>
  <si>
    <t>53760187000198</t>
  </si>
  <si>
    <t>DARIO MONTEIRO DE BRITO PROF</t>
  </si>
  <si>
    <t>54464300000150</t>
  </si>
  <si>
    <t>FRANCISCO PARENTE</t>
  </si>
  <si>
    <t>54464326000107</t>
  </si>
  <si>
    <t>JOAO BATISTA VILANOVA ARTIGAS PROF</t>
  </si>
  <si>
    <t>54746672000170</t>
  </si>
  <si>
    <t>MARCELO TULMAN NETO</t>
  </si>
  <si>
    <t>55618615000178</t>
  </si>
  <si>
    <t>LAURO CELIDONIO GOMES DOS REIS DR</t>
  </si>
  <si>
    <t>56278088000162</t>
  </si>
  <si>
    <t>NEYDY DE CAMPOS MELGES PROF</t>
  </si>
  <si>
    <t>56468648000141</t>
  </si>
  <si>
    <t>PEDRO BRASIL BANDECCHI PROF</t>
  </si>
  <si>
    <t>57354185000150</t>
  </si>
  <si>
    <t>CLOVIS RENE CALABREZ PROF</t>
  </si>
  <si>
    <t>58404021000152</t>
  </si>
  <si>
    <t>CAETANO ZAMITTI MAMMANA PROF</t>
  </si>
  <si>
    <t>58625377000116</t>
  </si>
  <si>
    <t>MARIA VERA LOMBARDI SIQUEIRA PROFA</t>
  </si>
  <si>
    <t>58798125000199</t>
  </si>
  <si>
    <t>LAURINDA RODRIGUES PEREIRA LEITE PROFA</t>
  </si>
  <si>
    <t>58799503000159</t>
  </si>
  <si>
    <t>JOSE BORGES ANDRADE</t>
  </si>
  <si>
    <t>58917113000136</t>
  </si>
  <si>
    <t>MARIA REGINA MACHADO DE CASTRO GUIMARAES PROFA</t>
  </si>
  <si>
    <t>58932377000169</t>
  </si>
  <si>
    <t>SERGIO PAULO MUNIZ PIMENTA CAPITAO</t>
  </si>
  <si>
    <t>59092288000114</t>
  </si>
  <si>
    <t>AURELIO BUARQUE DE HOLANDA FERREIRA PROF</t>
  </si>
  <si>
    <t>59174185000101</t>
  </si>
  <si>
    <t>ROSARITA TORKOMIAN PROFA</t>
  </si>
  <si>
    <t>59482398000192</t>
  </si>
  <si>
    <t>FERNANDES SOARES PROF</t>
  </si>
  <si>
    <t>59939496000106</t>
  </si>
  <si>
    <t>MARIA LUCIA AMBROZIO PROFA</t>
  </si>
  <si>
    <t>59951186000107</t>
  </si>
  <si>
    <t>ARACI ZEBRAL TEIXEIRA</t>
  </si>
  <si>
    <t>64027394000154</t>
  </si>
  <si>
    <t>RUBEM BRAGA CRONISTA</t>
  </si>
  <si>
    <t>64616204000134</t>
  </si>
  <si>
    <t>PAULINA MADRE</t>
  </si>
  <si>
    <t>65885204000100</t>
  </si>
  <si>
    <t>HUGO TAKAHASHI ENG</t>
  </si>
  <si>
    <t>65886525000111</t>
  </si>
  <si>
    <t>ROGER JULES DE CARVALHO MANGE</t>
  </si>
  <si>
    <t>66852591000133</t>
  </si>
  <si>
    <t>BRENO DI GRADO PROF</t>
  </si>
  <si>
    <t>68475011000161</t>
  </si>
  <si>
    <t>LIVIO XAVIER</t>
  </si>
  <si>
    <t>68479286000173</t>
  </si>
  <si>
    <t>PEDRO GERALDO COSTA DEPUTADO</t>
  </si>
  <si>
    <t>96513809000196</t>
  </si>
  <si>
    <r>
      <t xml:space="preserve"> DER         </t>
    </r>
    <r>
      <rPr>
        <sz val="13"/>
        <color theme="1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 xml:space="preserve">Leste  3 </t>
    </r>
  </si>
  <si>
    <t>CONJUNTO HABITACIONAL ITAQUERA IV I</t>
  </si>
  <si>
    <t>00214108000187</t>
  </si>
  <si>
    <t>BRENNO ROSSI MAESTRO</t>
  </si>
  <si>
    <t>00298447000199</t>
  </si>
  <si>
    <t>RUY DE MELLO JUNQUEIRA</t>
  </si>
  <si>
    <t>00671332000106</t>
  </si>
  <si>
    <t>CONJUNTO HABITACIONAL CARRAOZINHO</t>
  </si>
  <si>
    <t>00743485000103</t>
  </si>
  <si>
    <t>HAYDEE HIDALGO PROFESSORA</t>
  </si>
  <si>
    <t>01112850000144</t>
  </si>
  <si>
    <t>FULVIO ABRAMO</t>
  </si>
  <si>
    <t>01148796000197</t>
  </si>
  <si>
    <t>SERGIO ROCHA KIEHL PROFESSOR</t>
  </si>
  <si>
    <t>01183115000121</t>
  </si>
  <si>
    <t>JARDIM WILMA FLOR</t>
  </si>
  <si>
    <t>01731201000121</t>
  </si>
  <si>
    <t>COHAB INACIO MONTEIRO III</t>
  </si>
  <si>
    <t>01768946000165</t>
  </si>
  <si>
    <t>VILA BELA</t>
  </si>
  <si>
    <t>01835074000100</t>
  </si>
  <si>
    <t>SILVANA EVANGELISTA PROFESSORA</t>
  </si>
  <si>
    <t>02308516000123</t>
  </si>
  <si>
    <t>JARDIM IGUATEMI</t>
  </si>
  <si>
    <t>02485171000183</t>
  </si>
  <si>
    <t>MARCOS ANTONIO COSTA PROFESSOR</t>
  </si>
  <si>
    <t>03208589000106</t>
  </si>
  <si>
    <t>FAZENDA DO CARMO III</t>
  </si>
  <si>
    <t>05339963000138</t>
  </si>
  <si>
    <t>JARDIM LIMOEIRO III</t>
  </si>
  <si>
    <t>05370268000139</t>
  </si>
  <si>
    <t>BARRO BRANCO II</t>
  </si>
  <si>
    <t>06324121000175</t>
  </si>
  <si>
    <t>JARDIM DOM ANGELICO</t>
  </si>
  <si>
    <t>07944162000127</t>
  </si>
  <si>
    <t>RECANTO VERDE SOL (Recanto Verde Sol III)</t>
  </si>
  <si>
    <t>08226245000143</t>
  </si>
  <si>
    <t>ROQUE THEOPHILO (COHAB Castro Alves)</t>
  </si>
  <si>
    <t>08323331000174</t>
  </si>
  <si>
    <t>BELIZE</t>
  </si>
  <si>
    <t>08422631000100</t>
  </si>
  <si>
    <t>CONJUNTO HABITACIONAL CARRAOZINHO III</t>
  </si>
  <si>
    <t>10583544000187</t>
  </si>
  <si>
    <t>JUAN CARLOS ONETTI ESCRITOR</t>
  </si>
  <si>
    <t>11572645000115</t>
  </si>
  <si>
    <t>JARDIM PEDRA BRANCA</t>
  </si>
  <si>
    <t>11901653000168</t>
  </si>
  <si>
    <t>SITIO CONCEICAO</t>
  </si>
  <si>
    <t>13138923000156</t>
  </si>
  <si>
    <t>JARDIM SANTO ANDRE III</t>
  </si>
  <si>
    <t>15065393000199</t>
  </si>
  <si>
    <t>ORLANDO SILVA</t>
  </si>
  <si>
    <t>44877637000136</t>
  </si>
  <si>
    <t>ANDRE NUNES JUNIOR</t>
  </si>
  <si>
    <t>47153408000167</t>
  </si>
  <si>
    <t>FRANCISCO DE ASSIS PIRES CORREA PROFESSOR</t>
  </si>
  <si>
    <t>47266051000123</t>
  </si>
  <si>
    <t>SALIM FARAH MALUF PROFESSOR</t>
  </si>
  <si>
    <t>47836309000180</t>
  </si>
  <si>
    <t>DECIO FERRAZ ALVIM PROFESSOR DOUTOR</t>
  </si>
  <si>
    <t>48941637000109</t>
  </si>
  <si>
    <t>ADHEMAR ANTONIO PRADO PROFESSOR</t>
  </si>
  <si>
    <t>48955512000138</t>
  </si>
  <si>
    <t>PAULO SARASATE GOVERNADOR</t>
  </si>
  <si>
    <t>48956684000126</t>
  </si>
  <si>
    <t>LUIZ ROSANOVA PROFESSOR</t>
  </si>
  <si>
    <t>49479397000135</t>
  </si>
  <si>
    <t>ROCCA DORDALL</t>
  </si>
  <si>
    <t>49479421000136</t>
  </si>
  <si>
    <t>PEDRO TAQUES</t>
  </si>
  <si>
    <t>49484918000142</t>
  </si>
  <si>
    <t>SEBASTIAO FARIA ZIMBRES PROFESSOR</t>
  </si>
  <si>
    <t>49492440000100</t>
  </si>
  <si>
    <t>ERNESTINA DEL BUONO TRAMA PROFESSORA</t>
  </si>
  <si>
    <t>ALCIDES BOSCOLO PROFESSOR</t>
  </si>
  <si>
    <t>49824162000133</t>
  </si>
  <si>
    <t>ANISIO TEIXEIRA PROFESSOR</t>
  </si>
  <si>
    <t>49827728000180</t>
  </si>
  <si>
    <t>HUMBERTO DANTAS</t>
  </si>
  <si>
    <t>50620731000108</t>
  </si>
  <si>
    <t>MOZART TAVARES DE LIMA PROFESSOR</t>
  </si>
  <si>
    <t>50621986000195</t>
  </si>
  <si>
    <t>RITA PINTO DE ARAUJO PROFESSORA</t>
  </si>
  <si>
    <t>50623768000190</t>
  </si>
  <si>
    <t>CARLOS HENRIQUE LIBERALLI PROFESSOR</t>
  </si>
  <si>
    <t>51711273000185</t>
  </si>
  <si>
    <t>FADLO HAIDAR</t>
  </si>
  <si>
    <t>52160678000135</t>
  </si>
  <si>
    <t>INDIANA ZUYCHER SIMOES DE JESUS PROFESSORA</t>
  </si>
  <si>
    <t>52807690000199</t>
  </si>
  <si>
    <t>JOAQUIM SILVERIO GOMES DOS REIS PROFESSOR</t>
  </si>
  <si>
    <t>52835840000178</t>
  </si>
  <si>
    <t>FREDERICO MARIANO</t>
  </si>
  <si>
    <t>52844164000107</t>
  </si>
  <si>
    <t>MOACYR AMARAL DOS SANTOS</t>
  </si>
  <si>
    <t>53253449000128</t>
  </si>
  <si>
    <t>LUIZ VAZ DE CAMOES</t>
  </si>
  <si>
    <t>54456983000102</t>
  </si>
  <si>
    <t>JOAO CASTELLANO PROFESSOR</t>
  </si>
  <si>
    <t>54458799000193</t>
  </si>
  <si>
    <t>CESAR DONATO CALABREZ</t>
  </si>
  <si>
    <t>54581442000106</t>
  </si>
  <si>
    <t>GUERRA JUNQUEIRO</t>
  </si>
  <si>
    <t>55293963000112</t>
  </si>
  <si>
    <t>FERNANDO MAURO PIRES DA ROCHA DEPUTADO</t>
  </si>
  <si>
    <t>56712193000168</t>
  </si>
  <si>
    <t>MARIUMA BUAZAR MAUAD</t>
  </si>
  <si>
    <t>56812118000179</t>
  </si>
  <si>
    <t>MARIA DE LOURDES ARANHA DE ASSIS PACHECO PROFESSORA</t>
  </si>
  <si>
    <t>56995434000123</t>
  </si>
  <si>
    <t>MARIA ANTONIETA FERRAZ BIBLIOT</t>
  </si>
  <si>
    <t>57184996000150</t>
  </si>
  <si>
    <t>FERNANDO PESSOA</t>
  </si>
  <si>
    <t>57651507000122</t>
  </si>
  <si>
    <t>BERNARDIM RIBEIRO</t>
  </si>
  <si>
    <t>57853210000140</t>
  </si>
  <si>
    <t>YERVANT KISSAJIKIAN</t>
  </si>
  <si>
    <t>57856809000137</t>
  </si>
  <si>
    <t>CAMILO CASTELO BRANCO</t>
  </si>
  <si>
    <t>57859506000178</t>
  </si>
  <si>
    <t>CANDIDO PROCOPIO FERREIRA DE CAMARGO PROFESSOR</t>
  </si>
  <si>
    <t>57999518000106</t>
  </si>
  <si>
    <t>AQUILINO RIBEIRO</t>
  </si>
  <si>
    <t>57999534000190</t>
  </si>
  <si>
    <t>ANTONIETA DE SOUZA ALCANTARA</t>
  </si>
  <si>
    <t>58409632000193</t>
  </si>
  <si>
    <t>INES BREGA CORDEIRO PROFESSORA</t>
  </si>
  <si>
    <t>58412834000194</t>
  </si>
  <si>
    <t>OSWALDO GAGLIARDI</t>
  </si>
  <si>
    <t>58412859000198</t>
  </si>
  <si>
    <t>FABIO AGAZZI</t>
  </si>
  <si>
    <t>58417833000132</t>
  </si>
  <si>
    <t>SALVADOR ALLENDE GOSSENS PRESIDENTE</t>
  </si>
  <si>
    <t>58496209000178</t>
  </si>
  <si>
    <t>JORGE LUIS BORGES</t>
  </si>
  <si>
    <t>58496225000160</t>
  </si>
  <si>
    <t>VALENTIM CARRA PROFESSOR</t>
  </si>
  <si>
    <t>59088120000135</t>
  </si>
  <si>
    <t>SUMIE IWATA PROFESSORA</t>
  </si>
  <si>
    <t>59092486000188</t>
  </si>
  <si>
    <t>ISAAC SCHRAIBER PROFESSOR</t>
  </si>
  <si>
    <t>59176198000101</t>
  </si>
  <si>
    <t>CARMELINDA MARQUES PEREIRA PROFESSORA</t>
  </si>
  <si>
    <t>60530169000185</t>
  </si>
  <si>
    <t>SATURNINO PEREIRA PROFESSOR</t>
  </si>
  <si>
    <t>61589214000130</t>
  </si>
  <si>
    <t>ZIPORA RUBINSTEIN PROFESSORA</t>
  </si>
  <si>
    <t>62453634000157</t>
  </si>
  <si>
    <t>GERALDINO DOS SANTOS DEPUTADO</t>
  </si>
  <si>
    <t>66856196000129</t>
  </si>
  <si>
    <t>SERGIO ESTANISLAU CAMARGO</t>
  </si>
  <si>
    <t>66856667000107</t>
  </si>
  <si>
    <t>SIMAO MATHIAS PROFESSOR</t>
  </si>
  <si>
    <t>68478809000167</t>
  </si>
  <si>
    <r>
      <t xml:space="preserve"> DER           </t>
    </r>
    <r>
      <rPr>
        <b/>
        <sz val="12"/>
        <color rgb="FFFF0000"/>
        <rFont val="Calibri"/>
        <family val="2"/>
        <scheme val="minor"/>
      </rPr>
      <t>Leste  4</t>
    </r>
  </si>
  <si>
    <t>SAPOPEMBA</t>
  </si>
  <si>
    <t>01794662000143</t>
  </si>
  <si>
    <t>IVO BANDONI PROF</t>
  </si>
  <si>
    <t>03320505000121</t>
  </si>
  <si>
    <t>JOAQUIN SUAREZ</t>
  </si>
  <si>
    <t>04399174000120</t>
  </si>
  <si>
    <t>REPUBLICA DA NICARAGUA</t>
  </si>
  <si>
    <t>04791996000151</t>
  </si>
  <si>
    <t>FAZENDA DA JUTA VI</t>
  </si>
  <si>
    <t>08729989000180</t>
  </si>
  <si>
    <t>CHIBATA MIYAKOSHI</t>
  </si>
  <si>
    <t>43197326000163</t>
  </si>
  <si>
    <t>VICTORIO AMERICO FONTANA PROF</t>
  </si>
  <si>
    <t>43611987000193</t>
  </si>
  <si>
    <t>LUZIA DE QUEIROZ E OLIVEIRA PROFA</t>
  </si>
  <si>
    <t>43626811000105</t>
  </si>
  <si>
    <t>MARIA LOURDES ROSARIO NEGREIROS PROFA</t>
  </si>
  <si>
    <t>43760974000186</t>
  </si>
  <si>
    <t>MARIA FERRAZ DE CAMPOS PROFA</t>
  </si>
  <si>
    <t>44392520000162</t>
  </si>
  <si>
    <t>OSWALDO ARANHA B DE MELLO PROF</t>
  </si>
  <si>
    <t>44807188000150</t>
  </si>
  <si>
    <t>AMADOR ARRUDA MENDES PROF</t>
  </si>
  <si>
    <t>44844611000191</t>
  </si>
  <si>
    <t>JOSE DE OLIVEIRA ORLANDI</t>
  </si>
  <si>
    <t>45165693000100</t>
  </si>
  <si>
    <t>ORESTES ROSOLIA PROF</t>
  </si>
  <si>
    <t>47265590000148</t>
  </si>
  <si>
    <t>OCTACILIO DE CARVALHO LOPES PROF</t>
  </si>
  <si>
    <t>47435342000106</t>
  </si>
  <si>
    <t>JORGE DUPRAT FIGUEIREDO</t>
  </si>
  <si>
    <t>47835764000160</t>
  </si>
  <si>
    <t>JOAO RAMACCIOTTI PROF</t>
  </si>
  <si>
    <t>48504922000162</t>
  </si>
  <si>
    <t>VICTOR MIGUEL ROMANO PROF</t>
  </si>
  <si>
    <t>48932842000108</t>
  </si>
  <si>
    <t>ASCANIO DE AZEVEDO CASTILHO PROF</t>
  </si>
  <si>
    <t>48944516000110</t>
  </si>
  <si>
    <t>JOCELYN PONTES GESTAL PROF</t>
  </si>
  <si>
    <t>48948558000120</t>
  </si>
  <si>
    <t>MARIA AUGUSTA DE AVILA PROFA</t>
  </si>
  <si>
    <t>48948566000176</t>
  </si>
  <si>
    <t>ALFREDO MACHADO PEDROSA PROF</t>
  </si>
  <si>
    <t>48949051000190</t>
  </si>
  <si>
    <t>JANDYRA VIEIRA CUNHA BARRA PROFA</t>
  </si>
  <si>
    <t>48949069000192</t>
  </si>
  <si>
    <t>ADELINO JOSE DA SILVA D AZEVEDO PROF</t>
  </si>
  <si>
    <t>48952121000160</t>
  </si>
  <si>
    <t>BERNARDO RODRIGUES NOGUEIRA DOM</t>
  </si>
  <si>
    <t>48952436000107</t>
  </si>
  <si>
    <t>WALTER BELIAN</t>
  </si>
  <si>
    <t>48953582000157</t>
  </si>
  <si>
    <t>MARIA LOURDES N ALBERGARIA PROFA</t>
  </si>
  <si>
    <t>48955991000192</t>
  </si>
  <si>
    <t>OLGA MARINOVIC DORO PROFA</t>
  </si>
  <si>
    <t>48956049000149</t>
  </si>
  <si>
    <t>JOSE TALARICO</t>
  </si>
  <si>
    <t>49478241000130</t>
  </si>
  <si>
    <t>CIDADE DE HIROSHIMA</t>
  </si>
  <si>
    <t>49480411000110</t>
  </si>
  <si>
    <t>ZALINA ROLIM DONA</t>
  </si>
  <si>
    <t>49480510000100</t>
  </si>
  <si>
    <t>JOSE PEREIRA DE QUEIROZ DR</t>
  </si>
  <si>
    <t>49481039000167</t>
  </si>
  <si>
    <t>LINA DA COSTA COUTO PROFA</t>
  </si>
  <si>
    <t>49483076000104</t>
  </si>
  <si>
    <t>EXERCITO BRASILEIRO</t>
  </si>
  <si>
    <t>49483159000101</t>
  </si>
  <si>
    <t>ASTOLFO ARAUJO DEPUTADO</t>
  </si>
  <si>
    <t>49486228000122</t>
  </si>
  <si>
    <t>ADELAIDE FERRAZ DE OLIVEIRA PROFA</t>
  </si>
  <si>
    <t>49490014000120</t>
  </si>
  <si>
    <t>LUIZ ANTONIO FRAGOSO PROF</t>
  </si>
  <si>
    <t>49490378000100</t>
  </si>
  <si>
    <t>AFONSO PENNA JUNIOR PROF</t>
  </si>
  <si>
    <t>49491210000119</t>
  </si>
  <si>
    <t>INFANTE DOM HENRIQUE</t>
  </si>
  <si>
    <t>49491251000105</t>
  </si>
  <si>
    <t>ALFREDO ASHCAR PROF</t>
  </si>
  <si>
    <t>49826944000101</t>
  </si>
  <si>
    <t>MARISA DE MELLO PROFA</t>
  </si>
  <si>
    <t>49830375000178</t>
  </si>
  <si>
    <t>AUGUSTO BAILLOT PROF</t>
  </si>
  <si>
    <t>49830672000113</t>
  </si>
  <si>
    <t>JAMIL PEDRO SAWAYA PROF</t>
  </si>
  <si>
    <t>49831324000160</t>
  </si>
  <si>
    <t>SAO JOAO EVANGELISTA</t>
  </si>
  <si>
    <t>49832298000195</t>
  </si>
  <si>
    <t>DIDIO DA SILVEIRA BALDY PROF</t>
  </si>
  <si>
    <t>50300177000181</t>
  </si>
  <si>
    <t>AROLDO DE AZEVEDO PROF</t>
  </si>
  <si>
    <t>50647494000179</t>
  </si>
  <si>
    <t>JULIETA TERLIZZI BINDO PROFA</t>
  </si>
  <si>
    <t>51184398000102</t>
  </si>
  <si>
    <t>QUINTILIANO JOSE SITRANGULO PROF</t>
  </si>
  <si>
    <t>51718658000174</t>
  </si>
  <si>
    <t>ROMEU MONTORO</t>
  </si>
  <si>
    <t>53101291000170</t>
  </si>
  <si>
    <t>ANTONIO SYLVIO DA CUNHA BUENO</t>
  </si>
  <si>
    <t>53376620000196</t>
  </si>
  <si>
    <t>EMIR MACEDO NOGUEIRA JORNALISTA PROF</t>
  </si>
  <si>
    <t>53688925000133</t>
  </si>
  <si>
    <t>PAULO LAURO DR</t>
  </si>
  <si>
    <t>53816997000119</t>
  </si>
  <si>
    <t>MIGUEL SANSIGOLO PROF</t>
  </si>
  <si>
    <t>53824496000184</t>
  </si>
  <si>
    <t>SHIRO KYONO DEPUTADO</t>
  </si>
  <si>
    <t>MARIA JOSE BARONE FERNANDES PROFA</t>
  </si>
  <si>
    <t>54205935000133</t>
  </si>
  <si>
    <t>CAMILO MARIA CAVALHEIRO DOM</t>
  </si>
  <si>
    <t>54220637000112</t>
  </si>
  <si>
    <t>JULIETA FARAO PROFA</t>
  </si>
  <si>
    <t>54537980000195</t>
  </si>
  <si>
    <t>JOZINEIDE PEREIRA GAUDINO</t>
  </si>
  <si>
    <t>55069900000187</t>
  </si>
  <si>
    <t>ARTHUR CHAGAS JUNIOR PROF</t>
  </si>
  <si>
    <t>55443915000163</t>
  </si>
  <si>
    <t>JOAO CAMARGO PROF</t>
  </si>
  <si>
    <t>56574536000175</t>
  </si>
  <si>
    <t>FRANCISCO MIGNONE</t>
  </si>
  <si>
    <t>57648685000102</t>
  </si>
  <si>
    <t>SERGIO DA SILVA NOBREZA</t>
  </si>
  <si>
    <t>PILAR GARCIA VIDAL DONA</t>
  </si>
  <si>
    <t>58721333000190</t>
  </si>
  <si>
    <t>MENOTTI DEL PICCHIA POETA</t>
  </si>
  <si>
    <t>58802927000125</t>
  </si>
  <si>
    <t>LIBERATO GROSSI PROF</t>
  </si>
  <si>
    <t>58923814000188</t>
  </si>
  <si>
    <t>LOURENCO ZANELATTI</t>
  </si>
  <si>
    <t>59092205000197</t>
  </si>
  <si>
    <t>FRANCISCO GLYCERIO DE FREITAS DR</t>
  </si>
  <si>
    <t>59290650000161</t>
  </si>
  <si>
    <t>INAH JACY DE CASTRO AGUIAR</t>
  </si>
  <si>
    <t>59390179000183</t>
  </si>
  <si>
    <t>VALDIR FERNANDES PINTO PROF</t>
  </si>
  <si>
    <t>59834069000163</t>
  </si>
  <si>
    <t>KIMAKO KAMADA KINOSHITA PROFA</t>
  </si>
  <si>
    <t>59842245000109</t>
  </si>
  <si>
    <t>A HEBRAICA</t>
  </si>
  <si>
    <t>59950196000128</t>
  </si>
  <si>
    <t>PARQUE SAVOY CITY II</t>
  </si>
  <si>
    <t>60526985000115</t>
  </si>
  <si>
    <t>ANTENOR SANTOS DE OLIVEIRA PROF</t>
  </si>
  <si>
    <t>61377503000175</t>
  </si>
  <si>
    <t>JOAO SARMENTO PIMENTEL</t>
  </si>
  <si>
    <t>62272570000198</t>
  </si>
  <si>
    <t>WILFREDO PINHEIRO PROF</t>
  </si>
  <si>
    <t>62274444000172</t>
  </si>
  <si>
    <t>OCTAVIO MARCONDES FERRAZ ENGENHEIRO</t>
  </si>
  <si>
    <t>62454855000140</t>
  </si>
  <si>
    <t>MANOEL DE MELO MISSIONARIO</t>
  </si>
  <si>
    <t>62458336000150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</si>
  <si>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Leste  5</t>
    </r>
  </si>
  <si>
    <t>CLEMENTE QUAGLIO PROFESSOR</t>
  </si>
  <si>
    <t>43039817000186</t>
  </si>
  <si>
    <t>GUILHERME GIORGI COMENDADOR</t>
  </si>
  <si>
    <t>43196393000163</t>
  </si>
  <si>
    <t>PAULO EGYDIO DE OLIVEIRA CARVALHO SENADOR</t>
  </si>
  <si>
    <t>47700505000122</t>
  </si>
  <si>
    <t>PAULO NOVAES DE CARVALHO PROFESSOR</t>
  </si>
  <si>
    <t>47920715000126</t>
  </si>
  <si>
    <t>EDUARDO GOMES BRIGADEIRO</t>
  </si>
  <si>
    <t>48457279000163</t>
  </si>
  <si>
    <t>BENEDITO ESTEVAM DOS SANTOS DOUTOR</t>
  </si>
  <si>
    <t>48516116000104</t>
  </si>
  <si>
    <t>ALVINO BITTENCOURT PROFESSOR</t>
  </si>
  <si>
    <t>48516371000157</t>
  </si>
  <si>
    <t>JOY ARRUDA DOUTOR</t>
  </si>
  <si>
    <t>48928964000120</t>
  </si>
  <si>
    <t>SANTOS AMARO DA CRUZ PROFESSOR</t>
  </si>
  <si>
    <t>48930333000146</t>
  </si>
  <si>
    <t>JULIETA NOGUEIRA RINALDI PROFESSORA</t>
  </si>
  <si>
    <t>48930341000192</t>
  </si>
  <si>
    <t>JOAQUIM BRAGA DE PAULA PROFESSOR</t>
  </si>
  <si>
    <t>48930358000140</t>
  </si>
  <si>
    <t>LUIZA MENDES CORREA SOUZA PROFESSORA</t>
  </si>
  <si>
    <t>48932131000133</t>
  </si>
  <si>
    <t>BRANCA CASTRO CANTO E MELO PROFESSORA</t>
  </si>
  <si>
    <t>48936884000117</t>
  </si>
  <si>
    <t>MARIA DA GLORIA COSTA E SILVA PROFESSORA</t>
  </si>
  <si>
    <t>48939912000150</t>
  </si>
  <si>
    <t>CARAMURU</t>
  </si>
  <si>
    <t>48941025000116</t>
  </si>
  <si>
    <t>PEDRO ARBUES CORONEL</t>
  </si>
  <si>
    <t>48941033000162</t>
  </si>
  <si>
    <t>IRENE RIBEIRO PROFESSORA</t>
  </si>
  <si>
    <t>48941041000109</t>
  </si>
  <si>
    <t>ERASMO BRAGA</t>
  </si>
  <si>
    <t>48943708000102</t>
  </si>
  <si>
    <t>CARLOS ESCOBAR</t>
  </si>
  <si>
    <t>48943831000123</t>
  </si>
  <si>
    <t>JOAO CLIMACO DA SILVA KRUSE PROFESSOR</t>
  </si>
  <si>
    <t>48944524000167</t>
  </si>
  <si>
    <t>JOAO BORGES PROFESSOR</t>
  </si>
  <si>
    <t>48944623000149</t>
  </si>
  <si>
    <t>JULIA AMALIA AZEVEDO ANTUNES PROFESSORA</t>
  </si>
  <si>
    <t>48944631000195</t>
  </si>
  <si>
    <t>CONGONHAS DO CAMPO VISCONDE DE</t>
  </si>
  <si>
    <t>48944953000134</t>
  </si>
  <si>
    <t>JOAO DIAS DA SILVEIRA PROFESSOR</t>
  </si>
  <si>
    <t>48944961000180</t>
  </si>
  <si>
    <t>JOSE MARQUES DA CRUZ PROFESSOR</t>
  </si>
  <si>
    <t>48944979000182</t>
  </si>
  <si>
    <t>NORBERTO MAYER FILHO DEPUTADO</t>
  </si>
  <si>
    <t>48945307000191</t>
  </si>
  <si>
    <t>AMELIA DE ARAUJO DONA</t>
  </si>
  <si>
    <t>48946271000160</t>
  </si>
  <si>
    <t>ANTONIO CANDIDO BARONE</t>
  </si>
  <si>
    <t>48946289000162</t>
  </si>
  <si>
    <t>IRENE DE LIMA PAIVA PROFESSORA</t>
  </si>
  <si>
    <t>48946297000109</t>
  </si>
  <si>
    <t>FREDERICO VERGUEIRO STEIDEL</t>
  </si>
  <si>
    <t>48946305000117</t>
  </si>
  <si>
    <t>ARACY LEME DA VEIGA RAVACHE PROFESSORA</t>
  </si>
  <si>
    <t>48948541000172</t>
  </si>
  <si>
    <t>SALVADOR ROCCO PROFESSOR</t>
  </si>
  <si>
    <t>48949507000112</t>
  </si>
  <si>
    <t>LOUREIRO JUNIOR PROFESSOR</t>
  </si>
  <si>
    <t>48949515000169</t>
  </si>
  <si>
    <t>ORVILLE DERBY</t>
  </si>
  <si>
    <t>48951511000115</t>
  </si>
  <si>
    <t>BENEDITA RIBAS F SILVEIRA PROFESSORA</t>
  </si>
  <si>
    <t>48951529000117</t>
  </si>
  <si>
    <t>AMADEU AMARAL</t>
  </si>
  <si>
    <t>48951537000163</t>
  </si>
  <si>
    <t>DOMINGOS FAUSTINO SARMIENTO</t>
  </si>
  <si>
    <t>49340615000156</t>
  </si>
  <si>
    <t>MAXIMO RIBEIRO NUNES PROFESSOR</t>
  </si>
  <si>
    <t>49471295000173</t>
  </si>
  <si>
    <t>ANDRE XAVIER GALLICHO PROFESSOR</t>
  </si>
  <si>
    <t>49479769000123</t>
  </si>
  <si>
    <t>ALMERINDA RODRIGUES MELLO PROFESSORA</t>
  </si>
  <si>
    <t>49483027000171</t>
  </si>
  <si>
    <t>ANTONIO DE QUEIROZ TELLES DOUTOR</t>
  </si>
  <si>
    <t>49483035000118</t>
  </si>
  <si>
    <t>ANNA TEIXEIRA PRADO ZACHARIAS PROFESSORA</t>
  </si>
  <si>
    <t>49483084000150</t>
  </si>
  <si>
    <t>ASCENDINO REIS PROFESSOR</t>
  </si>
  <si>
    <t>49489214000162</t>
  </si>
  <si>
    <t>BLANCA ZWICKER SIMOES PROFESSORA</t>
  </si>
  <si>
    <t>49495039000116</t>
  </si>
  <si>
    <t>MARIA MONTESSORI</t>
  </si>
  <si>
    <t>49499742000100</t>
  </si>
  <si>
    <t>HEROIS DA FEB</t>
  </si>
  <si>
    <t>49503667000104</t>
  </si>
  <si>
    <t>JOAO VIEIRA DE ALMEIDA</t>
  </si>
  <si>
    <t>49509284000135</t>
  </si>
  <si>
    <t>HORACIO LAFER MINISTRO</t>
  </si>
  <si>
    <t>49512502000190</t>
  </si>
  <si>
    <t>IMPERATRIZ LEOPOLDINA</t>
  </si>
  <si>
    <t>49512510000137</t>
  </si>
  <si>
    <t>JULIO MAIA</t>
  </si>
  <si>
    <t>49512692000146</t>
  </si>
  <si>
    <t>FLORINDA CARDOSO PROFESSORA</t>
  </si>
  <si>
    <t>49516685000112</t>
  </si>
  <si>
    <t>MARIO MARQUES DE OLIVEIRA PROFESSOR</t>
  </si>
  <si>
    <t>49775851000103</t>
  </si>
  <si>
    <t>STEFAN ZWEIG</t>
  </si>
  <si>
    <t>49777741000172</t>
  </si>
  <si>
    <t>SECUNDINO DOMINGUES FILHO DOUTOR</t>
  </si>
  <si>
    <t>49785603000135</t>
  </si>
  <si>
    <t>ANDRE OHL</t>
  </si>
  <si>
    <t>49788870000166</t>
  </si>
  <si>
    <t>PAULO CAVALCANTI ALBUQUERQUE PROFESSOR</t>
  </si>
  <si>
    <t>49823859000190</t>
  </si>
  <si>
    <t>ISAI LEIRNER</t>
  </si>
  <si>
    <t>49828049000126</t>
  </si>
  <si>
    <t>OSWALDO CATALANO</t>
  </si>
  <si>
    <t>49833890000101</t>
  </si>
  <si>
    <t>DUQUE DE CAXIAS</t>
  </si>
  <si>
    <t>49834047000140</t>
  </si>
  <si>
    <t>FRANCISCO DA COSTA GUEDES</t>
  </si>
  <si>
    <t>50281518000119</t>
  </si>
  <si>
    <t>BEATRIZ R BASSI ASTORINO PROFESSORA</t>
  </si>
  <si>
    <t>50298868000198</t>
  </si>
  <si>
    <t>JOSE CHEDIAK</t>
  </si>
  <si>
    <t>50299825000127</t>
  </si>
  <si>
    <t>CESAR MARENGO</t>
  </si>
  <si>
    <t>50599299000110</t>
  </si>
  <si>
    <t>JOAQUIM GOUVEIA FRANCO JUNIOR DEPUTADO</t>
  </si>
  <si>
    <t>50647114000104</t>
  </si>
  <si>
    <t>PAULO MONTE SERRAT PROFESSOR</t>
  </si>
  <si>
    <t>50668409000159</t>
  </si>
  <si>
    <t>WOLNY CARVALHO RAMOS PROFESSOR</t>
  </si>
  <si>
    <t>50668987000195</t>
  </si>
  <si>
    <t>GASTAO STRANG PROFESSOR</t>
  </si>
  <si>
    <t>51184109000167</t>
  </si>
  <si>
    <t>GUERINO RASO</t>
  </si>
  <si>
    <t>51549202000128</t>
  </si>
  <si>
    <t>PLINIO BARRETO</t>
  </si>
  <si>
    <t>51577641000144</t>
  </si>
  <si>
    <t>THEODORO DE MORAES PROFESSOR</t>
  </si>
  <si>
    <t>51714178000135</t>
  </si>
  <si>
    <t>JAIME CORTESAO</t>
  </si>
  <si>
    <t>51963411000113</t>
  </si>
  <si>
    <t>CEEJA CLARA MANTELLI DONA</t>
  </si>
  <si>
    <t>55402804000109</t>
  </si>
  <si>
    <t>NAGIB IZAR</t>
  </si>
  <si>
    <t>58109695000124</t>
  </si>
  <si>
    <t>MOACYR CAMPOS PROFESSOR</t>
  </si>
  <si>
    <t>58623240000122</t>
  </si>
  <si>
    <t>EDUARDO CARLOS PEREIRA</t>
  </si>
  <si>
    <t>58624818000165</t>
  </si>
  <si>
    <t>MARIA PRESTES MAIA</t>
  </si>
  <si>
    <t>58727827000181</t>
  </si>
  <si>
    <r>
      <t xml:space="preserve"> DER           </t>
    </r>
    <r>
      <rPr>
        <b/>
        <sz val="14"/>
        <color rgb="FFFF0000"/>
        <rFont val="Calibri"/>
        <family val="2"/>
        <scheme val="minor"/>
      </rPr>
      <t>Lins</t>
    </r>
  </si>
  <si>
    <t>JOSE ARIANO RODRIGUES</t>
  </si>
  <si>
    <t>07921400000189</t>
  </si>
  <si>
    <t>JARDIM BELA VISTA</t>
  </si>
  <si>
    <t>12119077000164</t>
  </si>
  <si>
    <t>21 DE ABRIL</t>
  </si>
  <si>
    <t>44532927000148</t>
  </si>
  <si>
    <t>HENRIQUE MOURAO DOM</t>
  </si>
  <si>
    <t>44533073000114</t>
  </si>
  <si>
    <t>AFONSO PENA PRESIDENTE</t>
  </si>
  <si>
    <t>46204889000120</t>
  </si>
  <si>
    <t>GENOVEVA JUNQUEIRA DONA</t>
  </si>
  <si>
    <t>47597091000158</t>
  </si>
  <si>
    <t>FERNANDO COSTA</t>
  </si>
  <si>
    <t>47597497000130</t>
  </si>
  <si>
    <t>MINERVINA SANT ANNA CARNEIRO PROFA</t>
  </si>
  <si>
    <t>48355812000186</t>
  </si>
  <si>
    <t>MIECIO CAVALHEIRO BONILHA PROF</t>
  </si>
  <si>
    <t>48355879000110</t>
  </si>
  <si>
    <t>ROSA SALLES LEITE PENTEADO PROFA</t>
  </si>
  <si>
    <t>48355978000100</t>
  </si>
  <si>
    <t>OCTACILIO SANT ANNA PROF</t>
  </si>
  <si>
    <t>48356091000129</t>
  </si>
  <si>
    <t>JORGE AMERICANO PROF</t>
  </si>
  <si>
    <t>48356117000139</t>
  </si>
  <si>
    <t>ANTONIO FRANCISCO DOS SANTOS JUNIOR</t>
  </si>
  <si>
    <t>48356125000185</t>
  </si>
  <si>
    <t>JOSE PIMENTA DE PADUA</t>
  </si>
  <si>
    <t>48362156000149</t>
  </si>
  <si>
    <t>JANDIRA DE MORAES NUNO PROFA (Bairro do Bacuri)</t>
  </si>
  <si>
    <t>48362388000105</t>
  </si>
  <si>
    <t>JOSE BELMIRO DA ROCHA</t>
  </si>
  <si>
    <t>48362438000146</t>
  </si>
  <si>
    <t>DORIVAL CALAZANS LUZ PROF</t>
  </si>
  <si>
    <t>48362560000112</t>
  </si>
  <si>
    <t>JOAO CANDIDO FERNANDES FILHO PROF</t>
  </si>
  <si>
    <t>48362586000160</t>
  </si>
  <si>
    <t>WOLNEY RADIGHIERI PROF</t>
  </si>
  <si>
    <t>48362784000124</t>
  </si>
  <si>
    <t>ALFREDO MARCONDES CABRAL CEL</t>
  </si>
  <si>
    <t>48362875000160</t>
  </si>
  <si>
    <t>MIGUEL COUTO DR</t>
  </si>
  <si>
    <t>48369128000153</t>
  </si>
  <si>
    <t>JOAO FRANCISCO COELHO CEL</t>
  </si>
  <si>
    <t>48369177000196</t>
  </si>
  <si>
    <t>ORLANDO DONDA PROF</t>
  </si>
  <si>
    <t>48369185000132</t>
  </si>
  <si>
    <t>ANTONIO FIGUEIREDO NAVAS COMENDADOR</t>
  </si>
  <si>
    <t>48369201000197</t>
  </si>
  <si>
    <t>SILVIO DE ALMEIDA PROF</t>
  </si>
  <si>
    <t>48369243000128</t>
  </si>
  <si>
    <t>JOSE EGEA PROF</t>
  </si>
  <si>
    <t>49122732000143</t>
  </si>
  <si>
    <t>PASCHOAL FLAMINO</t>
  </si>
  <si>
    <t>49122906000178</t>
  </si>
  <si>
    <t>ELZIRA GARBINO PAGANI PROFA</t>
  </si>
  <si>
    <t>49138449000100</t>
  </si>
  <si>
    <t>HUGO GAMBETTI PROF</t>
  </si>
  <si>
    <t>49859887000167</t>
  </si>
  <si>
    <t>JULIA FERREIRA LEITE PROFA</t>
  </si>
  <si>
    <t>51499226000110</t>
  </si>
  <si>
    <t>OCTACILIO DE OLIVEIRA PADRE</t>
  </si>
  <si>
    <t>51505261000102</t>
  </si>
  <si>
    <t>DECIA LOURDES MACHADO DOS SANTOS PROFA</t>
  </si>
  <si>
    <t>51506087000104</t>
  </si>
  <si>
    <t>VALDOMIRO SILVEIRA</t>
  </si>
  <si>
    <t>51528065000145</t>
  </si>
  <si>
    <t>COMUNIDADE NOSSA SENHORA APARECIDA</t>
  </si>
  <si>
    <t>54721873000112</t>
  </si>
  <si>
    <t>JOAO PEDRO DE CARVALHO NETO</t>
  </si>
  <si>
    <t>54722046000143</t>
  </si>
  <si>
    <t>WALTER CARDOSO GALATI PROF</t>
  </si>
  <si>
    <t>54722400000130</t>
  </si>
  <si>
    <t>EDUARDO REBOUCAS DE CARVALHO PADRE</t>
  </si>
  <si>
    <t>57270035000168</t>
  </si>
  <si>
    <r>
      <t xml:space="preserve"> DER         </t>
    </r>
    <r>
      <rPr>
        <sz val="12"/>
        <color theme="1"/>
        <rFont val="Calibri"/>
        <family val="2"/>
        <scheme val="minor"/>
      </rPr>
      <t xml:space="preserve">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Limeira</t>
    </r>
  </si>
  <si>
    <t>LEONTINA SILVA BUSCH PROFESSORA</t>
  </si>
  <si>
    <t>00364698000124</t>
  </si>
  <si>
    <t>ZITA DE GODOY CAMARGO PROFESSORA</t>
  </si>
  <si>
    <t>00492383000162</t>
  </si>
  <si>
    <t>DORIVALDO DAMM PROFESSOR</t>
  </si>
  <si>
    <t>00595475000178</t>
  </si>
  <si>
    <t>ARMANDO FALCONE PROFESSOR</t>
  </si>
  <si>
    <t>01075030000120</t>
  </si>
  <si>
    <t>JOAO BAPTISTA NEGRAO FILHO PROFESSOR</t>
  </si>
  <si>
    <t>01177205000100</t>
  </si>
  <si>
    <t>ODECIO LUCKE PROFESSOR</t>
  </si>
  <si>
    <t>01733154000155</t>
  </si>
  <si>
    <t>SEVERINO TAGLIARI</t>
  </si>
  <si>
    <t>04881273000143</t>
  </si>
  <si>
    <t>JOSE APPARECIDO MUNHOZ PROFESSOR</t>
  </si>
  <si>
    <t>04903764000148</t>
  </si>
  <si>
    <t>TARCISIO ARIOVALDO AMARAL DOM</t>
  </si>
  <si>
    <t>05165504000185</t>
  </si>
  <si>
    <t>JOAQUINA DE CASTRO AZEVEDO</t>
  </si>
  <si>
    <t>07311529000175</t>
  </si>
  <si>
    <t>JANUARIO SYLVIO PEZZOTTI PROFESSOR</t>
  </si>
  <si>
    <t>13805243000149</t>
  </si>
  <si>
    <t>JARDIM CAROLINA</t>
  </si>
  <si>
    <t>ARY LEITE PEREIRA PROFESSOR</t>
  </si>
  <si>
    <t>47717616000141</t>
  </si>
  <si>
    <t>JOAO OMETTO</t>
  </si>
  <si>
    <t>47717756000110</t>
  </si>
  <si>
    <t>ARLINDO SILVESTRE PROFESSOR</t>
  </si>
  <si>
    <t>47744412000108</t>
  </si>
  <si>
    <t>JOSE FERRAZ SAMPAIO PENTEADO PROFESSOR</t>
  </si>
  <si>
    <t>47744503000135</t>
  </si>
  <si>
    <t>OCTAVIO PIMENTA REIS</t>
  </si>
  <si>
    <t>47744529000183</t>
  </si>
  <si>
    <t>DELCIO BACCARO PROFESSOR</t>
  </si>
  <si>
    <t>47752282000147</t>
  </si>
  <si>
    <t>ATALIBA PIRES DO AMARAL PROFESSOR</t>
  </si>
  <si>
    <t>47767298000123</t>
  </si>
  <si>
    <t>IDILIO JOSE SOARES DOM</t>
  </si>
  <si>
    <t>47767389000169</t>
  </si>
  <si>
    <t>MICHEL ANTONIO ALEM PROFESSOR</t>
  </si>
  <si>
    <t>48826119000144</t>
  </si>
  <si>
    <t>PEDRO RAPHAEL DA ROCHA</t>
  </si>
  <si>
    <t>48826267000169</t>
  </si>
  <si>
    <t>JOAQUIM RIBEIRO</t>
  </si>
  <si>
    <t>48826374000197</t>
  </si>
  <si>
    <t>MARCIANO DE TOLEDO PIZA PROFESSOR</t>
  </si>
  <si>
    <t>48826457000186</t>
  </si>
  <si>
    <t>ODILON CORREA PROFESSOR</t>
  </si>
  <si>
    <t>48826473000179</t>
  </si>
  <si>
    <t>JOAO BATISTA LEME PROFESSOR</t>
  </si>
  <si>
    <t>48826580000105</t>
  </si>
  <si>
    <t>RAUL FERNANDES CHANCELER</t>
  </si>
  <si>
    <t>48826713000135</t>
  </si>
  <si>
    <t>BARAO DE PIRACICABA</t>
  </si>
  <si>
    <t>48826911000107</t>
  </si>
  <si>
    <t>CAROLINA AUGUSTA SERAPHIM PROFESSORA</t>
  </si>
  <si>
    <t>48834147000103</t>
  </si>
  <si>
    <t>JOAQUIM SALLES CORONEL</t>
  </si>
  <si>
    <t>48834238000149</t>
  </si>
  <si>
    <t>MARCELO DE MESQUITA PROFESSOR</t>
  </si>
  <si>
    <t>48834535000194</t>
  </si>
  <si>
    <t>LAZARO DUARTE DO PATEO PROFESSOR</t>
  </si>
  <si>
    <t>49399389000189</t>
  </si>
  <si>
    <t>BRASIL</t>
  </si>
  <si>
    <t>49399868000103</t>
  </si>
  <si>
    <t>ANTONIO PERCHES LORDELLO PROFESSORA</t>
  </si>
  <si>
    <t>49400096000174</t>
  </si>
  <si>
    <t>GABRIEL POZZI PROFESSOR</t>
  </si>
  <si>
    <t>49400203000164</t>
  </si>
  <si>
    <t>CASTELLO BRANCO</t>
  </si>
  <si>
    <t>49400229000102</t>
  </si>
  <si>
    <t>RUTH RAMOS CAPPI PROFESSORA</t>
  </si>
  <si>
    <t>49400237000159</t>
  </si>
  <si>
    <t>LEOVEGILDO CHAGAS SANTOS PROFESSOR</t>
  </si>
  <si>
    <t>49400377000127</t>
  </si>
  <si>
    <t>ANTONIO DE QUEIROZ PROFESSOR</t>
  </si>
  <si>
    <t>49400393000110</t>
  </si>
  <si>
    <t>ELY DE ALMEIDA CAMPOS PROFESSOR</t>
  </si>
  <si>
    <t>49400559000106</t>
  </si>
  <si>
    <t>JOSE MARCILIANO DA COSTA JUNIOR PROFESSOR</t>
  </si>
  <si>
    <t>49400732000168</t>
  </si>
  <si>
    <t>PAULO DE ALMEIDA NOGUEIRA DOUTOR</t>
  </si>
  <si>
    <t>49411630000148</t>
  </si>
  <si>
    <t>ANTONIO ALVES CAVALHEIRO</t>
  </si>
  <si>
    <t>49412026000136</t>
  </si>
  <si>
    <t>JOSE AMARO RODRIGUES</t>
  </si>
  <si>
    <t>49412075000179</t>
  </si>
  <si>
    <t>JAMIL ABRAHAO SAAD</t>
  </si>
  <si>
    <t>49633407000145</t>
  </si>
  <si>
    <t>CESARINO BORBA</t>
  </si>
  <si>
    <t>49635873000160</t>
  </si>
  <si>
    <t>JOSE LEVY CORONEL</t>
  </si>
  <si>
    <t>49636558000157</t>
  </si>
  <si>
    <t>JOSE FERNANDES PROFESSOR</t>
  </si>
  <si>
    <t>51047041000174</t>
  </si>
  <si>
    <t>NELSON STROILI PROFESSOR</t>
  </si>
  <si>
    <t>51418820000139</t>
  </si>
  <si>
    <t>MARIA DE SANTO INOCENCIO LIMA IRMA</t>
  </si>
  <si>
    <t>51419208000180</t>
  </si>
  <si>
    <t>WILLIAM SILVA PROFESSOR</t>
  </si>
  <si>
    <t>51419224000173</t>
  </si>
  <si>
    <t>JOSE CARDOSO PROFESSOR</t>
  </si>
  <si>
    <t>51421642000103</t>
  </si>
  <si>
    <t>LIDIA ONELIA KALIL AUN CREPALDI PROFESSORA</t>
  </si>
  <si>
    <t>51900850000187</t>
  </si>
  <si>
    <t>CELIO RODRIGUES ALVES</t>
  </si>
  <si>
    <t>51926616000129</t>
  </si>
  <si>
    <t>PAULO CHAVES PROFESSOR</t>
  </si>
  <si>
    <t>52156957000125</t>
  </si>
  <si>
    <t>LUIGINO BURIGOTTO</t>
  </si>
  <si>
    <t>52159159000157</t>
  </si>
  <si>
    <t>MARIA APARECIDA SOARES DE LUCCA PROFESSORA</t>
  </si>
  <si>
    <t>52159662000102</t>
  </si>
  <si>
    <t>ROBERTO GARCIA LOSZ PROFESSOR</t>
  </si>
  <si>
    <t>54019435000107</t>
  </si>
  <si>
    <t>MAGDALENA SANSEVERINO GROSSO PROFESSORA</t>
  </si>
  <si>
    <t>54686571000150</t>
  </si>
  <si>
    <t>GUSTAVO PECCININI</t>
  </si>
  <si>
    <t>55335236000170</t>
  </si>
  <si>
    <t>MANUEL ALVES CONEGO</t>
  </si>
  <si>
    <t>55356315000168</t>
  </si>
  <si>
    <t>OSCALIA GOES CORREA SANTOS PROFESSORA</t>
  </si>
  <si>
    <t>55358832000176</t>
  </si>
  <si>
    <t>OSCAR DE ALMEIDA PROFESSORA</t>
  </si>
  <si>
    <t>55360127000103</t>
  </si>
  <si>
    <t>CAROLINA ARRUDA VASCONCELLOS PROFESSORA</t>
  </si>
  <si>
    <t>56975584000175</t>
  </si>
  <si>
    <t>HELOISA LEMENHE MARASCA PROFESSORA</t>
  </si>
  <si>
    <t>56985195000120</t>
  </si>
  <si>
    <t>IVETE SALA DE QUEIROZ PROFESSORA</t>
  </si>
  <si>
    <t>59016691000164</t>
  </si>
  <si>
    <t>LIMEIRA COLEGIO TECNICO DE UNICAMP</t>
  </si>
  <si>
    <t>60729894000187</t>
  </si>
  <si>
    <t>MARIA GERTRUDES CARDOSO REBELLO IRMA</t>
  </si>
  <si>
    <t>62478847000133</t>
  </si>
  <si>
    <t>ALBERTO FIERZ</t>
  </si>
  <si>
    <t>73837361000160</t>
  </si>
  <si>
    <t>MARGARIDA PAROLI SOARES PROFESSORA</t>
  </si>
  <si>
    <t>96510623000183</t>
  </si>
  <si>
    <r>
      <t xml:space="preserve"> DER         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Marília</t>
    </r>
  </si>
  <si>
    <t>EDSON VIANEI ALVES PROF</t>
  </si>
  <si>
    <t>02028631000144</t>
  </si>
  <si>
    <t>REIKO UEMURA TSUNOKAWA PROFA</t>
  </si>
  <si>
    <t>09237274000173</t>
  </si>
  <si>
    <t>JARDIM ALCIR RAINERI</t>
  </si>
  <si>
    <t>CULTURA E LIBERDADE</t>
  </si>
  <si>
    <t>48348304000170</t>
  </si>
  <si>
    <t>ERMELINDA CLARICE SANCHES PROFA</t>
  </si>
  <si>
    <t>48357750000141</t>
  </si>
  <si>
    <t>MARIA STELLA DE CERQUEIRA CESAR PROFA</t>
  </si>
  <si>
    <t>48358279000106</t>
  </si>
  <si>
    <t>ANTONIO DE BAPTISTA PROF</t>
  </si>
  <si>
    <t>48358493000162</t>
  </si>
  <si>
    <t>BICUDO MONSENHOR</t>
  </si>
  <si>
    <t>48358667000197</t>
  </si>
  <si>
    <t>GERALDO ZANCOPE PROF</t>
  </si>
  <si>
    <t>48358683000180</t>
  </si>
  <si>
    <t>ANTONIO GOMES DE OLIVEIRA PROF</t>
  </si>
  <si>
    <t>48358808000171</t>
  </si>
  <si>
    <t>ANTONIO AUGUSTO NETTO</t>
  </si>
  <si>
    <t>48358915000108</t>
  </si>
  <si>
    <t>LYDIA YVONE GOMES MARQUES PROFA</t>
  </si>
  <si>
    <t>48360192000173</t>
  </si>
  <si>
    <t>HILMAR MACHADO DE OLIVEIRA</t>
  </si>
  <si>
    <t>48360226000120</t>
  </si>
  <si>
    <t>JOSE BONIFACIO DO COUTO</t>
  </si>
  <si>
    <t>48360283000109</t>
  </si>
  <si>
    <t>NELY CARBONIERI DE ANDRADE PROFA</t>
  </si>
  <si>
    <t>48360499000174</t>
  </si>
  <si>
    <t>JOSE CARLOS MONTEIRO</t>
  </si>
  <si>
    <t>48360531000111</t>
  </si>
  <si>
    <t>IZIDORO DAUN</t>
  </si>
  <si>
    <t>48360713000192</t>
  </si>
  <si>
    <t>RAFAEL PAES DE BARROS DOUTOR</t>
  </si>
  <si>
    <t>48360747000187</t>
  </si>
  <si>
    <t>GRACIEMA BAGANHA RIBEIRO</t>
  </si>
  <si>
    <t>48360788000173</t>
  </si>
  <si>
    <t>ALCYR DA ROSA LIMA PROF</t>
  </si>
  <si>
    <t>48360853000160</t>
  </si>
  <si>
    <t>JOSE AMBROSIO DOS SANTOS</t>
  </si>
  <si>
    <t>48361232000100</t>
  </si>
  <si>
    <t>VITU GIORGI DONA</t>
  </si>
  <si>
    <t>49116577000152</t>
  </si>
  <si>
    <t>17 DE SETEMBRO</t>
  </si>
  <si>
    <t>49116734000120</t>
  </si>
  <si>
    <t>ABEL AUGUSTO FRAGATA</t>
  </si>
  <si>
    <t>49116825000165</t>
  </si>
  <si>
    <t>DIRCE BELLUZZO DE CAMPOS PROFA</t>
  </si>
  <si>
    <t>49117005000198</t>
  </si>
  <si>
    <t>WALDEMAR MONIZ DA ROCHA BARROS DR</t>
  </si>
  <si>
    <t>49117526000145</t>
  </si>
  <si>
    <t>BENTO DE ABREU SAMPAIO VIDAL</t>
  </si>
  <si>
    <t>49118482000178</t>
  </si>
  <si>
    <t>CASTRO ALVES</t>
  </si>
  <si>
    <t>49118607000160</t>
  </si>
  <si>
    <t>NORMA MONICO TRUZZI PROFA</t>
  </si>
  <si>
    <t>49124241000131</t>
  </si>
  <si>
    <t>LOURENCO DE ALMEIDA SENNE DR</t>
  </si>
  <si>
    <t>49139231000170</t>
  </si>
  <si>
    <t>BALTAZAR DE GODOY MOREIRA PROF</t>
  </si>
  <si>
    <t>49139413000140</t>
  </si>
  <si>
    <t>NELSON CABRINI PROF</t>
  </si>
  <si>
    <t>49139439000199</t>
  </si>
  <si>
    <t>GABRIEL MONTEIRO DA SILVA</t>
  </si>
  <si>
    <t>49139447000135</t>
  </si>
  <si>
    <t>NEUZA MARIA MARANA FEIJAO PROFA</t>
  </si>
  <si>
    <t>49139454000137</t>
  </si>
  <si>
    <t>CARLOTA DE NEGREIROS ROCHA PROFA</t>
  </si>
  <si>
    <t>49139470000120</t>
  </si>
  <si>
    <t>MARIA IZABEL SAMPAIO VIDAL</t>
  </si>
  <si>
    <t>49139488000121</t>
  </si>
  <si>
    <t>RUTH MAMEDE DE GODOY PROFA</t>
  </si>
  <si>
    <t>49139504000186</t>
  </si>
  <si>
    <t>JOSE AUGUSTO BARTHOLO</t>
  </si>
  <si>
    <t>49139512000122</t>
  </si>
  <si>
    <t>EDUARDO DE SOUZA PORTO CEL</t>
  </si>
  <si>
    <t>49856750000159</t>
  </si>
  <si>
    <t>SEBASTIAO MONACO VEREADOR</t>
  </si>
  <si>
    <t>50835602000137</t>
  </si>
  <si>
    <t>ANTONIO DAUN</t>
  </si>
  <si>
    <t>50836543000111</t>
  </si>
  <si>
    <t>MARIA CECILIA FERRAZ DE FREITAS PROFA</t>
  </si>
  <si>
    <t>50836857000114</t>
  </si>
  <si>
    <t>MAURICIO MILANI</t>
  </si>
  <si>
    <t>50836949000102</t>
  </si>
  <si>
    <t>APARECIDA LOPES RAMOS PROFA</t>
  </si>
  <si>
    <t>51497568000109</t>
  </si>
  <si>
    <t>ANTONIO REGINATO PROF</t>
  </si>
  <si>
    <t>51508315000185</t>
  </si>
  <si>
    <t>JOSE ALFREDO DE ALMEIDA</t>
  </si>
  <si>
    <t>51508372000164</t>
  </si>
  <si>
    <t>WANDA HELENA TOPPAN NOGUEIRA PROFA</t>
  </si>
  <si>
    <t>51509321000157</t>
  </si>
  <si>
    <t>ORACINA CORREA DE MORAES RODINE PROFA</t>
  </si>
  <si>
    <t>51509487000173</t>
  </si>
  <si>
    <t>SYLVIA RIBEIRO DE CARVALHO PROFA</t>
  </si>
  <si>
    <t>51511939000151</t>
  </si>
  <si>
    <t>HATSUE TOYOTA</t>
  </si>
  <si>
    <t>51513844000177</t>
  </si>
  <si>
    <t>BENITO MARTINELLI PROF</t>
  </si>
  <si>
    <t>51520898000160</t>
  </si>
  <si>
    <t>AMILCARE MATTEI PROF</t>
  </si>
  <si>
    <t>52059508000169</t>
  </si>
  <si>
    <t>JOAO WALFREDO ROTHERMUND PADRE</t>
  </si>
  <si>
    <t>54705926000101</t>
  </si>
  <si>
    <t>AMELIA LOPES ANDERS PROFA</t>
  </si>
  <si>
    <t>54716204000152</t>
  </si>
  <si>
    <t>CEEJA SEBASTIANA ULIAN PESSINE PROFA</t>
  </si>
  <si>
    <t>54726773000189</t>
  </si>
  <si>
    <t>NASIB CURY</t>
  </si>
  <si>
    <t>59990168000134</t>
  </si>
  <si>
    <t>AMAURY PACHECO PROF</t>
  </si>
  <si>
    <t>66494741000184</t>
  </si>
  <si>
    <t>BAIRRO NOVA MARILIA</t>
  </si>
  <si>
    <t>97531982000180</t>
  </si>
  <si>
    <r>
      <t xml:space="preserve"> DER         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>Mauá</t>
    </r>
  </si>
  <si>
    <t>CEEJA VALBERTO FUSARI</t>
  </si>
  <si>
    <t>00459424000119</t>
  </si>
  <si>
    <t>NEUSA DE FATIMA MARIN BERNARDI PROFESSORA</t>
  </si>
  <si>
    <t>00673439000185</t>
  </si>
  <si>
    <t>JOAO RONCON</t>
  </si>
  <si>
    <t>00753292000133</t>
  </si>
  <si>
    <t>JOSEPHA DOGO DAMO</t>
  </si>
  <si>
    <t>00772834000115</t>
  </si>
  <si>
    <t>MANOEL RODRIGUES PROFESSOR</t>
  </si>
  <si>
    <t>00939076000187</t>
  </si>
  <si>
    <t>ANTONIO DE PADUA PASCHOAL DE GODOY PROFESSOR</t>
  </si>
  <si>
    <t>01083889000180</t>
  </si>
  <si>
    <t>CASEMIRO POFFO PROFESSOR</t>
  </si>
  <si>
    <t>01275804000166</t>
  </si>
  <si>
    <t>ALVARO TRINDADE DE OLIVEIRA PROFESSOR</t>
  </si>
  <si>
    <t>01459135000182</t>
  </si>
  <si>
    <t>JARDIM ORATORIO</t>
  </si>
  <si>
    <t>01907921000103</t>
  </si>
  <si>
    <t>MARIA EXPEDITA SILVA PROFESSORA</t>
  </si>
  <si>
    <t>VILA MAGINI II</t>
  </si>
  <si>
    <t>03137271000181</t>
  </si>
  <si>
    <t>JARDIM CRUZEIRO</t>
  </si>
  <si>
    <t>03137399000145</t>
  </si>
  <si>
    <t>JARDIM ZAIRA VI</t>
  </si>
  <si>
    <t>03198816000160</t>
  </si>
  <si>
    <t>ANTONIO LUCAS</t>
  </si>
  <si>
    <t>03304819000130</t>
  </si>
  <si>
    <t>JOAO RICARDO BORGES DE LIMA (Jd Zaira VII)</t>
  </si>
  <si>
    <t>08347359000141</t>
  </si>
  <si>
    <t>CLOTILDE ALVARES DORATIOTO</t>
  </si>
  <si>
    <t>10803067000118</t>
  </si>
  <si>
    <t>AFONSO PASCHOTTE PADRE (Jd Rosina)</t>
  </si>
  <si>
    <t>10883955000198</t>
  </si>
  <si>
    <t>JARDIM ZAIRA VIII</t>
  </si>
  <si>
    <t>11957746000104</t>
  </si>
  <si>
    <t>HANS GRUDZINSKI</t>
  </si>
  <si>
    <t>43325745000133</t>
  </si>
  <si>
    <t>ULISSES VICTOR GERVASIO PROFESSOR</t>
  </si>
  <si>
    <t>43325778000183</t>
  </si>
  <si>
    <t>MAUA VISCONDE DE</t>
  </si>
  <si>
    <t>48863633000150</t>
  </si>
  <si>
    <t>EZILDA NASCIMENTO FRANCO PROFESSORA</t>
  </si>
  <si>
    <t>48865422000156</t>
  </si>
  <si>
    <t>MARIA JOSEFINA KUHLMANN FLAQUER PROFESSORA</t>
  </si>
  <si>
    <t>48865430000100</t>
  </si>
  <si>
    <t>IRACEMA DE BARROS BERTOLASO PROFESSORA</t>
  </si>
  <si>
    <t>48865448000102</t>
  </si>
  <si>
    <t>ADELAIDE ESCOBAR BUENO PROFESSORA</t>
  </si>
  <si>
    <t>48865455000104</t>
  </si>
  <si>
    <t>CLODOALDO PORTUGAL CARIBE</t>
  </si>
  <si>
    <t>48865463000142</t>
  </si>
  <si>
    <t>IRACEMA CREM PROFESSORA</t>
  </si>
  <si>
    <t>48865471000199</t>
  </si>
  <si>
    <t>JORGE MARCOS DE OLIVEIRA DOM</t>
  </si>
  <si>
    <t>48865489000190</t>
  </si>
  <si>
    <t>WALT DISNEY</t>
  </si>
  <si>
    <t>48865497000137</t>
  </si>
  <si>
    <t>JOSE ROMEU DA SILVA</t>
  </si>
  <si>
    <t>48865505000145</t>
  </si>
  <si>
    <t>MARIA ELENA COLONIA PROFESSORA</t>
  </si>
  <si>
    <t>48865513000191</t>
  </si>
  <si>
    <t>THEREZINHA SARTORI PROFESSORA</t>
  </si>
  <si>
    <t>48865521000138</t>
  </si>
  <si>
    <t>LUIS WASHINGTON VITA PROFESSOR</t>
  </si>
  <si>
    <t>48865539000130</t>
  </si>
  <si>
    <t>IRENE DA SILVA COSTA PROFESSORA</t>
  </si>
  <si>
    <t>48865547000186</t>
  </si>
  <si>
    <t>MARCELINA MARIA DA SILVA OLIVEIRA DONA</t>
  </si>
  <si>
    <t>48865554000188</t>
  </si>
  <si>
    <t>ANTONIO PRADO JUNIOR</t>
  </si>
  <si>
    <t>48868178000185</t>
  </si>
  <si>
    <t>ARISTIDES AUGUSTO FERNANDES DOUTOR</t>
  </si>
  <si>
    <t>49533243000184</t>
  </si>
  <si>
    <t>MANOEL CACAO PROFESSOR</t>
  </si>
  <si>
    <t>49533250000186</t>
  </si>
  <si>
    <t>ODILA BENTO MIRARCHI PROFESSORA</t>
  </si>
  <si>
    <t>49533268000188</t>
  </si>
  <si>
    <t>EMILIA CREM DOS SANTOS PROFESSORA</t>
  </si>
  <si>
    <t>49533607000126</t>
  </si>
  <si>
    <t>MIRNA LOIDE CORREIA FERLE PROFESSORA</t>
  </si>
  <si>
    <t>49534167000121</t>
  </si>
  <si>
    <t>SHISUKO IOSHIDA NIWA PROFESSORA</t>
  </si>
  <si>
    <t>49534662000130</t>
  </si>
  <si>
    <t>CASSIANO RICARDO</t>
  </si>
  <si>
    <t>49534670000187</t>
  </si>
  <si>
    <t>FELICIO LAURITO DOUTOR</t>
  </si>
  <si>
    <t>49534696000125</t>
  </si>
  <si>
    <t>FORTUNATO PANDOLFI ARNONI</t>
  </si>
  <si>
    <t>49534704000133</t>
  </si>
  <si>
    <t>MARIA PASTANA MENATO PROFESSORA</t>
  </si>
  <si>
    <t>49534712000180</t>
  </si>
  <si>
    <t>FRANCISCO ARNONI PREFEITO</t>
  </si>
  <si>
    <t>49534720000126</t>
  </si>
  <si>
    <t>JUDITH FERREIRA PIVA PROFESSORA</t>
  </si>
  <si>
    <t>49534738000128</t>
  </si>
  <si>
    <t>EMILIO SORTINO COMENDADOR</t>
  </si>
  <si>
    <t>49534746000174</t>
  </si>
  <si>
    <t>NAYME CARDIM PROFESSORA</t>
  </si>
  <si>
    <t>49534803000115</t>
  </si>
  <si>
    <t>GIUSEPPE PISONI PADRE</t>
  </si>
  <si>
    <t>49534852000158</t>
  </si>
  <si>
    <t>RUTH NEVES SANT ANNA PROFESSORA</t>
  </si>
  <si>
    <t>49534860000102</t>
  </si>
  <si>
    <t>SYLVIO GUERATTO</t>
  </si>
  <si>
    <t>49534993000170</t>
  </si>
  <si>
    <t>FLORISBELLA DE CAMPOS WERNECK DONA</t>
  </si>
  <si>
    <t>49535016000198</t>
  </si>
  <si>
    <t>ANTONIO MESSIAS SZYMANSKI PROFESSOR</t>
  </si>
  <si>
    <t>49535271000130</t>
  </si>
  <si>
    <t>JOSE GASPAR DOM</t>
  </si>
  <si>
    <t>49536782000177</t>
  </si>
  <si>
    <t>LEICO AKAISHI PROFESSORA</t>
  </si>
  <si>
    <t>49536790000113</t>
  </si>
  <si>
    <t>ALVARO DE SOUZA VIEIRA</t>
  </si>
  <si>
    <t>49536998000132</t>
  </si>
  <si>
    <t>MARTA TERESINHA ROSA PROFESSORA</t>
  </si>
  <si>
    <t>50129006000131</t>
  </si>
  <si>
    <t>EMIKO FUJIMOTO PROFESSORA</t>
  </si>
  <si>
    <t>50129071000167</t>
  </si>
  <si>
    <t>OLAVO HANSEN</t>
  </si>
  <si>
    <t>50129170000149</t>
  </si>
  <si>
    <t>MARLENE CAMARGO RIBEIRO PROFESSORA</t>
  </si>
  <si>
    <t>50132141000136</t>
  </si>
  <si>
    <t>SADA UMEIZAWA PROFESSORA</t>
  </si>
  <si>
    <t>50132265000111</t>
  </si>
  <si>
    <t>DIVA GOMES DOS SANTOS PROFESSORA</t>
  </si>
  <si>
    <t>50132679000140</t>
  </si>
  <si>
    <t>MARILENE DE OLIVEIRA ACETTO PROFESSORA</t>
  </si>
  <si>
    <t>50132950000148</t>
  </si>
  <si>
    <t>ANTONIO LAPATE NETTO PROFESSOR</t>
  </si>
  <si>
    <t>50133958000129</t>
  </si>
  <si>
    <t>MAHATMA GHANDI</t>
  </si>
  <si>
    <t>50134089000157</t>
  </si>
  <si>
    <t>FRANCISCA LOPES NEGRI</t>
  </si>
  <si>
    <t>50134766000137</t>
  </si>
  <si>
    <t>ISAMO SERIKIYAKU PROFESSOR</t>
  </si>
  <si>
    <t>50134790000176</t>
  </si>
  <si>
    <t>JOSE DANIEL DA SILVEIRA</t>
  </si>
  <si>
    <t>50135367000190</t>
  </si>
  <si>
    <t>ESPERANCA DE OLIVEIRA SAAVEDRA DONA</t>
  </si>
  <si>
    <t>50135995000176</t>
  </si>
  <si>
    <t>MARIA APARECIDA DAMO FERREIRA</t>
  </si>
  <si>
    <t>50136126000166</t>
  </si>
  <si>
    <t>OLINDA FURTADO DE ALBUQUERQUE CAVALCANTE PROFESSORA</t>
  </si>
  <si>
    <t>50136621000175</t>
  </si>
  <si>
    <t>SEBASTIAO VAYEGO DE CARVALHO PROFESSOR</t>
  </si>
  <si>
    <t>50159102000122</t>
  </si>
  <si>
    <t>CASEMIRO DA ROCHA SENADOR</t>
  </si>
  <si>
    <t>50159110000179</t>
  </si>
  <si>
    <t>MARLI RAIA REIS PROFESSORA</t>
  </si>
  <si>
    <t>50159284000131</t>
  </si>
  <si>
    <t>MARIO ALEXANDRE FARO NIERI</t>
  </si>
  <si>
    <t>50167873000161</t>
  </si>
  <si>
    <t>EDMUNDO LUIZ DE NOBREGA TEIXEIRA</t>
  </si>
  <si>
    <t>50167931000157</t>
  </si>
  <si>
    <t>SANTINHO CARNAVALE</t>
  </si>
  <si>
    <t>50168467000113</t>
  </si>
  <si>
    <t>DI CAVALCANTI</t>
  </si>
  <si>
    <t>50168483000106</t>
  </si>
  <si>
    <t>FRANCISCO LOURENCO DE MELO PROFESSOR</t>
  </si>
  <si>
    <t>50168632000137</t>
  </si>
  <si>
    <t>MARIO LEANDRO PROFESSOR</t>
  </si>
  <si>
    <t>50168780000151</t>
  </si>
  <si>
    <t>VALENTINO REDIVO</t>
  </si>
  <si>
    <t>50168954000186</t>
  </si>
  <si>
    <t>JOAO GAUDENCIO MAININE PROFESSOR</t>
  </si>
  <si>
    <t>50169598000115</t>
  </si>
  <si>
    <t>CARLOS DRUMMOND DE ANDRADE</t>
  </si>
  <si>
    <t>50177062000141</t>
  </si>
  <si>
    <t>JOAO PAULO II</t>
  </si>
  <si>
    <t>50177781000162</t>
  </si>
  <si>
    <t>ARIOVALDO PUPO AMORIM PROFESSOR</t>
  </si>
  <si>
    <t>50178987000107</t>
  </si>
  <si>
    <t>JOAO PAULINO DE FARIA JUNIOR PROFESSOR</t>
  </si>
  <si>
    <t>50178995000153</t>
  </si>
  <si>
    <t>ALZIRO BARBOSA NASCIMENTO PROFESSOR</t>
  </si>
  <si>
    <t>50935212000139</t>
  </si>
  <si>
    <t>DELFINO RIBEIRO GUIMARAES</t>
  </si>
  <si>
    <t>51133817000179</t>
  </si>
  <si>
    <t>FRANCISCO PRISCO</t>
  </si>
  <si>
    <t>53720421000153</t>
  </si>
  <si>
    <t>CARLOS ROBERTO GUARIENTO PROFESSOR</t>
  </si>
  <si>
    <t>53720884000115</t>
  </si>
  <si>
    <t>FARID EID</t>
  </si>
  <si>
    <t>53720918000171</t>
  </si>
  <si>
    <t>CORA CORALINA POETISA</t>
  </si>
  <si>
    <t>53720942000100</t>
  </si>
  <si>
    <t>MARISA AFONSO SALERO PROFESSORA</t>
  </si>
  <si>
    <t>53720959000168</t>
  </si>
  <si>
    <t>IVETE VARGAS DEPUTADA</t>
  </si>
  <si>
    <t>53720967000104</t>
  </si>
  <si>
    <t>CLORINDA CIAMPITTI PERRELLA</t>
  </si>
  <si>
    <t>58146499000120</t>
  </si>
  <si>
    <t>MERCEDES VALENTINA GIANNOCARIO PROFESSORA</t>
  </si>
  <si>
    <t>58146978000146</t>
  </si>
  <si>
    <t>LEA APARECIDA DE OLIVEIRA VEREADORA</t>
  </si>
  <si>
    <t>58147984000118</t>
  </si>
  <si>
    <t>VILA MARQUESA DE SANTOS</t>
  </si>
  <si>
    <t>59970061000124</t>
  </si>
  <si>
    <t>AFONSO ARINOS SENADOR</t>
  </si>
  <si>
    <t>66845439000123</t>
  </si>
  <si>
    <t>ANNA LACIVITTA AMARAL DONA</t>
  </si>
  <si>
    <t>66846064000116</t>
  </si>
  <si>
    <t>MARIA THEREZINHA JORGE AMORIM</t>
  </si>
  <si>
    <t>67175075000184</t>
  </si>
  <si>
    <t>MARIA CECILIA PANTANO PROFESSORA</t>
  </si>
  <si>
    <t>71542906000186</t>
  </si>
  <si>
    <r>
      <t xml:space="preserve"> DER           </t>
    </r>
    <r>
      <rPr>
        <b/>
        <sz val="13"/>
        <color rgb="FFFF0000"/>
        <rFont val="Calibri"/>
        <family val="2"/>
        <scheme val="minor"/>
      </rPr>
      <t>Miracatu</t>
    </r>
  </si>
  <si>
    <t>JOSE ERMIRIO DE MORAES SENADOR</t>
  </si>
  <si>
    <t>00928160000103</t>
  </si>
  <si>
    <t>JOFRE MANOEL PREFEITO</t>
  </si>
  <si>
    <t>00950406000135</t>
  </si>
  <si>
    <t>BAIRRO JAIRE</t>
  </si>
  <si>
    <t>01130527000101</t>
  </si>
  <si>
    <t>BAIRRO PE DA SERRA</t>
  </si>
  <si>
    <t>01276387000176</t>
  </si>
  <si>
    <t>BAIRRO DO ENGANO</t>
  </si>
  <si>
    <t>06166528000111</t>
  </si>
  <si>
    <t>BAIRRO NOVA ITARIRI</t>
  </si>
  <si>
    <t>10889049000109</t>
  </si>
  <si>
    <t>DOMINGOS BAUER LEITE POETA</t>
  </si>
  <si>
    <t>44303600000102</t>
  </si>
  <si>
    <t>SEBASTIANA MUNIZ PAIVA</t>
  </si>
  <si>
    <t>44307007000126</t>
  </si>
  <si>
    <t>ITARIRI</t>
  </si>
  <si>
    <t>46578357000152</t>
  </si>
  <si>
    <t>VEIGA JUNIOR PROFESSOR</t>
  </si>
  <si>
    <t>48674055000103</t>
  </si>
  <si>
    <t>DINORA ROCHA PROFESSORA</t>
  </si>
  <si>
    <t>48674121000145</t>
  </si>
  <si>
    <t>JEREMIAS JUNIOR CORONEL</t>
  </si>
  <si>
    <t>48674139000147</t>
  </si>
  <si>
    <t>JOSE MUNIZ TEIXEIRA</t>
  </si>
  <si>
    <t>48674204000134</t>
  </si>
  <si>
    <t>JOAO ADORNO VASSAO</t>
  </si>
  <si>
    <t>48674329000164</t>
  </si>
  <si>
    <t>PEDRO BARROS</t>
  </si>
  <si>
    <t>48676183000196</t>
  </si>
  <si>
    <t>ARMANDO GONCALVES PROFESSOR</t>
  </si>
  <si>
    <t>48676316000124</t>
  </si>
  <si>
    <t>OTAVIANO SOARES ALBUQUERQUE</t>
  </si>
  <si>
    <t>48683031000110</t>
  </si>
  <si>
    <t>CLAY PRESGRAVE DO AMARAL ENGENHEIRO</t>
  </si>
  <si>
    <t>48683296000119</t>
  </si>
  <si>
    <t>OSWALDO FLORENCIO PROFESSOR</t>
  </si>
  <si>
    <t>49199086000112</t>
  </si>
  <si>
    <t>USHISUKE MIADAIRA</t>
  </si>
  <si>
    <t>49199151000100</t>
  </si>
  <si>
    <t>BIGUA</t>
  </si>
  <si>
    <t>49203664000147</t>
  </si>
  <si>
    <t>RAPOSO TAVARES</t>
  </si>
  <si>
    <t>51670032000135</t>
  </si>
  <si>
    <t>TRES BARRAS</t>
  </si>
  <si>
    <t>51670081000178</t>
  </si>
  <si>
    <t>ALICE RODRIGUES MOTTA PROFESSORA</t>
  </si>
  <si>
    <t>51672608000101</t>
  </si>
  <si>
    <t>SYLAS BALTAZAR DE ARAUJO PROFESSOR</t>
  </si>
  <si>
    <t>51672632000132</t>
  </si>
  <si>
    <t>SANTA RITA DE CASSIA</t>
  </si>
  <si>
    <t>51673259000134</t>
  </si>
  <si>
    <t>ELVIRA SILVA PROFESSORA</t>
  </si>
  <si>
    <t>55675722000138</t>
  </si>
  <si>
    <t>JUDITH SANT ANA DIEGUES PROFESSORA</t>
  </si>
  <si>
    <t>55676084000170</t>
  </si>
  <si>
    <t>CLODONIL CARDOSO</t>
  </si>
  <si>
    <t>55676134000119</t>
  </si>
  <si>
    <t>MARIA JOSE MORAIS DE CARVALHO PROFESSORA</t>
  </si>
  <si>
    <t>64037849000112</t>
  </si>
  <si>
    <t xml:space="preserve">    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</si>
  <si>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Mirante do Paranapanema</t>
    </r>
  </si>
  <si>
    <t>ROMILDA LAZARA PILLON DOS SANTOS PROFESSORA</t>
  </si>
  <si>
    <t>00684646000135</t>
  </si>
  <si>
    <t>ANTONIA BINATO SILVA VO NINA</t>
  </si>
  <si>
    <t>00692770000142</t>
  </si>
  <si>
    <t>MARIA ANTONIA ZANGARINI FERREIRA PROFESSORA</t>
  </si>
  <si>
    <t>00842169000199</t>
  </si>
  <si>
    <t>FAZENDA SAO BENTO</t>
  </si>
  <si>
    <t>01796786000168</t>
  </si>
  <si>
    <t>RIBEIRINHOS</t>
  </si>
  <si>
    <t>04561251000104</t>
  </si>
  <si>
    <t>ASSENTAMENTO SANTA CLARA</t>
  </si>
  <si>
    <t>05194558000179</t>
  </si>
  <si>
    <t>ASSENTAMENTO SANTA ZELIA</t>
  </si>
  <si>
    <t>08771001000141</t>
  </si>
  <si>
    <t>ZULENKA RAPCHAN PROFESSORA</t>
  </si>
  <si>
    <t>48800346000109</t>
  </si>
  <si>
    <t>JOSE QUIRINO CAVALCANTE</t>
  </si>
  <si>
    <t>48800353000100</t>
  </si>
  <si>
    <t>MARIA APARECIDA DE AZEREDO PASSOS</t>
  </si>
  <si>
    <t>48800551000166</t>
  </si>
  <si>
    <t>KOSUKE ENDO</t>
  </si>
  <si>
    <t>48800593000105</t>
  </si>
  <si>
    <t>JOAO PINHEIRO CORREA</t>
  </si>
  <si>
    <t>48806228000108</t>
  </si>
  <si>
    <t>SALVADOR MORENO MUNHOZ</t>
  </si>
  <si>
    <t>48806236000146</t>
  </si>
  <si>
    <t>FRANCISCO PIERGENTILE</t>
  </si>
  <si>
    <t>48806582000124</t>
  </si>
  <si>
    <t>JOAO DA CRUZ MELLAO</t>
  </si>
  <si>
    <t>48806699000108</t>
  </si>
  <si>
    <t>FELICIO TARABAY DEPUTADO</t>
  </si>
  <si>
    <t>48810832000108</t>
  </si>
  <si>
    <t>MOACYR TEIXEIRA DOUTOR</t>
  </si>
  <si>
    <t>48811996000141</t>
  </si>
  <si>
    <t>TAKAKO SUZUKI PROFESSORA</t>
  </si>
  <si>
    <t>48812002000101</t>
  </si>
  <si>
    <t>LIRIA YURICO SUMIDA PROFESSORA</t>
  </si>
  <si>
    <t>48812242000106</t>
  </si>
  <si>
    <t>ROSA FRANCISCA MANO</t>
  </si>
  <si>
    <t>48817266000158</t>
  </si>
  <si>
    <t>ARTHUR RIBEIRO</t>
  </si>
  <si>
    <t>48817274000102</t>
  </si>
  <si>
    <t>BAIRRO SANTA RITA DO PONTAL</t>
  </si>
  <si>
    <t>48817498000106</t>
  </si>
  <si>
    <t>SHIZUO NISHIKAWA PROFESSOR</t>
  </si>
  <si>
    <t>51393304000105</t>
  </si>
  <si>
    <t>MARIA AUDENIR DE CARVALHO PROFESSORA</t>
  </si>
  <si>
    <t>53304408000113</t>
  </si>
  <si>
    <t>PORTO PRIMAVERA</t>
  </si>
  <si>
    <t>53304424000106</t>
  </si>
  <si>
    <t>PAULO COELHO DA SILVA</t>
  </si>
  <si>
    <t>57318487000172</t>
  </si>
  <si>
    <t>FRANCISCA MESSA GUTIERREZ</t>
  </si>
  <si>
    <t>57319139000110</t>
  </si>
  <si>
    <t>LIDIA SANAE OYA</t>
  </si>
  <si>
    <t>57321002000108</t>
  </si>
  <si>
    <t>GLEBA XV DE NOVEMBRO</t>
  </si>
  <si>
    <t>57326522000103</t>
  </si>
  <si>
    <t>FRANCISCO FERREIRA DE SOUZA PROFESSOR</t>
  </si>
  <si>
    <t>64613672000155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</si>
  <si>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Mogi das Cruzes</t>
    </r>
  </si>
  <si>
    <t>ALZIRA FERNANDES SCUNGISQUI</t>
  </si>
  <si>
    <t>00736206000184</t>
  </si>
  <si>
    <t>EURYCLIDES DE JESUS ZERBINI</t>
  </si>
  <si>
    <t>01227536000107</t>
  </si>
  <si>
    <t>CID BOUCAULT PROFESSOR</t>
  </si>
  <si>
    <t>01900328000127</t>
  </si>
  <si>
    <t>ISABEL FERREIRA DA SILVA PROFESSORA BELINHA</t>
  </si>
  <si>
    <t>01900329000171</t>
  </si>
  <si>
    <t>ISAAC GRINBERG HISTORIADOR</t>
  </si>
  <si>
    <t>03153166000136</t>
  </si>
  <si>
    <t>ROSA MARIA DE SOUZA PROFESSORA</t>
  </si>
  <si>
    <t>03435636000154</t>
  </si>
  <si>
    <t>ADELAIDE MARIA DE BARROS PROFESSORA</t>
  </si>
  <si>
    <t>04803768000154</t>
  </si>
  <si>
    <t>ANGELICA DE JESUS FERREIRA</t>
  </si>
  <si>
    <t>06251932000193</t>
  </si>
  <si>
    <t>VANIA APARECIDA CASSARA PROFESSORA</t>
  </si>
  <si>
    <t>06268134000174</t>
  </si>
  <si>
    <t>BERNARDO MURPHY PADRE</t>
  </si>
  <si>
    <t>07005430000145</t>
  </si>
  <si>
    <t>ALCIDES CELESTINO FILHO VEREADOR</t>
  </si>
  <si>
    <t>07925002000130</t>
  </si>
  <si>
    <t>IRENE CAPORALI DE SOUZA PROFESSORA</t>
  </si>
  <si>
    <t>07925032000147</t>
  </si>
  <si>
    <t>DAGOBERTO JOSE MACHADO</t>
  </si>
  <si>
    <t>08827376000186</t>
  </si>
  <si>
    <t>ALMEIDA CEL</t>
  </si>
  <si>
    <t>ADHEMAR BOLINA PROFESSOR</t>
  </si>
  <si>
    <t>45594686000124</t>
  </si>
  <si>
    <t>ELISIARIO PINTO DE MORAIS VEREADOR</t>
  </si>
  <si>
    <t>45643970000143</t>
  </si>
  <si>
    <t>JOSE AYUMAR GONCALVES DE MIRANDA PROFESSOR</t>
  </si>
  <si>
    <t>45992419000105</t>
  </si>
  <si>
    <t>TADAO SAKAI VEREADOR</t>
  </si>
  <si>
    <t>45992450000146</t>
  </si>
  <si>
    <t>JOSEPHINA NAJAR HERNANDEZ PROFESSORA</t>
  </si>
  <si>
    <t>45993219000177</t>
  </si>
  <si>
    <t>LUCINDA BASTOS PROFESSORA</t>
  </si>
  <si>
    <t>45998960000120</t>
  </si>
  <si>
    <t>ANTONIO MARMORA FILHO MAESTRO</t>
  </si>
  <si>
    <t>46009213000185</t>
  </si>
  <si>
    <t>PEDRO MALOZZE</t>
  </si>
  <si>
    <t>48097653000167</t>
  </si>
  <si>
    <t>OLGA CHAKUR FARAH PROFESSORA</t>
  </si>
  <si>
    <t>48098743000172</t>
  </si>
  <si>
    <t>BENEDITO DE SOUZA LIMA</t>
  </si>
  <si>
    <t>48099048000125</t>
  </si>
  <si>
    <t>FRANCISCO FERREIRA LOPES</t>
  </si>
  <si>
    <t>48099725000105</t>
  </si>
  <si>
    <t>GABRIEL PEREIRA</t>
  </si>
  <si>
    <t>48099832000133</t>
  </si>
  <si>
    <t>FIRMINO LADEIRA PROFESSOR</t>
  </si>
  <si>
    <t>48099931000115</t>
  </si>
  <si>
    <t>BENEDITO BORGES VIEIRA PROFESSOR</t>
  </si>
  <si>
    <t>48099964000165</t>
  </si>
  <si>
    <t>ARLINDO AQUINO DE OLIVEIRA DOUTOR</t>
  </si>
  <si>
    <t>48100234000137</t>
  </si>
  <si>
    <t>JOAO CARDOSO DOS SANTOS PROFESSOR</t>
  </si>
  <si>
    <t>49262231000162</t>
  </si>
  <si>
    <t>LAURINDA CARDOSO MELLO FREIRE PROFESSORA</t>
  </si>
  <si>
    <t>49262843000155</t>
  </si>
  <si>
    <t>PAULO FERRARI MASSARO PROFESSOR</t>
  </si>
  <si>
    <t>49263197000140</t>
  </si>
  <si>
    <t>MARIA ISABEL DOS SANTOS MELLO PROFESSORA</t>
  </si>
  <si>
    <t>49263205000159</t>
  </si>
  <si>
    <t>APRIGIO DE OLIVEIRA</t>
  </si>
  <si>
    <t>49263353000173</t>
  </si>
  <si>
    <t>SENTARO TAKAOKA DOUTOR</t>
  </si>
  <si>
    <t>49263742000107</t>
  </si>
  <si>
    <t>SEBASTIAO DE CASTRO PROFESSOR</t>
  </si>
  <si>
    <t>49263767000100</t>
  </si>
  <si>
    <t>ARISTOTELES DE ANDRADE PROFESSOR</t>
  </si>
  <si>
    <t>49263866000184</t>
  </si>
  <si>
    <t>DEODATO WERTHEIMER DOUTOR</t>
  </si>
  <si>
    <t>49263874000120</t>
  </si>
  <si>
    <t>MARIA RODRIGUES GONCALVES PROFESSORA</t>
  </si>
  <si>
    <t>49265622000130</t>
  </si>
  <si>
    <t>AMERICO SUGAI</t>
  </si>
  <si>
    <t>49265648000189</t>
  </si>
  <si>
    <t>CAMILO FAUSTINO DE MELLO PROFESSOR</t>
  </si>
  <si>
    <t>49266992000192</t>
  </si>
  <si>
    <t>LEONOR DE OLIVEIRA MELLO</t>
  </si>
  <si>
    <t>49267024000109</t>
  </si>
  <si>
    <t>ANTONIO OLEGARIO DOS SANTOS CARDOSO</t>
  </si>
  <si>
    <t>50693761000144</t>
  </si>
  <si>
    <t>GALDINO PINHEIRO FRANCO</t>
  </si>
  <si>
    <t>50693779000146</t>
  </si>
  <si>
    <t>NARCISO YAGUE GUIMARAES VEREADOR</t>
  </si>
  <si>
    <t>50700483000105</t>
  </si>
  <si>
    <t>ENEDINA GOMES DE FREITAS PROFESSORA</t>
  </si>
  <si>
    <t>51262848000120</t>
  </si>
  <si>
    <t>CLAUDIO ABRAHAO PROFESSOR</t>
  </si>
  <si>
    <t>51263218000170</t>
  </si>
  <si>
    <t>JOSE CARLOS PRESTES PROFESSOR</t>
  </si>
  <si>
    <t>51263234000162</t>
  </si>
  <si>
    <t>IRACEMA BRASIL DE SIQUEIRA PROFESSORA</t>
  </si>
  <si>
    <t>51372654000187</t>
  </si>
  <si>
    <t>FRANCISCO DE SOUZA MELLO PROFESSOR</t>
  </si>
  <si>
    <t>51372688000171</t>
  </si>
  <si>
    <t>RUBENS MERCADANTE DE LIMA PROFESSOR DOUTOR</t>
  </si>
  <si>
    <t>51373082000150</t>
  </si>
  <si>
    <t>SYLVIA MAFRA MACHADO PROFESSORA</t>
  </si>
  <si>
    <t>51373132000108</t>
  </si>
  <si>
    <t>THIMOTEO VAN DEN BROECK FREI</t>
  </si>
  <si>
    <t>51373165000140</t>
  </si>
  <si>
    <t>ILSON GOMES PROFESSOR</t>
  </si>
  <si>
    <t>52372695000136</t>
  </si>
  <si>
    <t>WASHINGTON LUIZ DOUTOR</t>
  </si>
  <si>
    <t>52580024000160</t>
  </si>
  <si>
    <t>SUELI OLIVEIRA SILVA MARTINS PROFESSORA</t>
  </si>
  <si>
    <t>54784079000118</t>
  </si>
  <si>
    <t>HELENA URBANO NAGIB PROFESSORA</t>
  </si>
  <si>
    <t>54787494000125</t>
  </si>
  <si>
    <t>DORA PERETTI DE OLIVEIRA PROFESSORA</t>
  </si>
  <si>
    <t>54787932000155</t>
  </si>
  <si>
    <t>PAULO DE OLIVEIRA MELLO PROFESSOR</t>
  </si>
  <si>
    <t>54788112000188</t>
  </si>
  <si>
    <t>JOVITA FRANCO AROUCHE PROFESSORA</t>
  </si>
  <si>
    <t>58474750000185</t>
  </si>
  <si>
    <t>OSMAR TEIXEIRA SERRA REV PROFESSOR</t>
  </si>
  <si>
    <t>58483769000198</t>
  </si>
  <si>
    <t>PAULO TAPAJOS</t>
  </si>
  <si>
    <t>58485533000190</t>
  </si>
  <si>
    <t>HERACLIDES BATALHA DE CAMARGO DESEMBARGADOR</t>
  </si>
  <si>
    <t>58485830000136</t>
  </si>
  <si>
    <t>BRANCA BAUMANN DO AMARAL PROFESSORA</t>
  </si>
  <si>
    <t>59640979000105</t>
  </si>
  <si>
    <t>HELIANA MAFRA MACHADO DE CASTRO PROFESSORA</t>
  </si>
  <si>
    <t>59641043000107</t>
  </si>
  <si>
    <t>JOSE SANCHES JOSENDE PROFESSOR</t>
  </si>
  <si>
    <t>59641175000120</t>
  </si>
  <si>
    <t>JOSE RIBEIRO GUIMARAES</t>
  </si>
  <si>
    <t>59641274000102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</si>
  <si>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Mogi Mirim</t>
    </r>
  </si>
  <si>
    <t>THEREZINHA APPARECIDA VILLANI DE CAMARGO PROFA</t>
  </si>
  <si>
    <t>00689929000170</t>
  </si>
  <si>
    <t>SONIA APARECIDA MAXIMIANO BUENO PROFA</t>
  </si>
  <si>
    <t>00725254000177</t>
  </si>
  <si>
    <t>FRANCA FRANCHI PROFA</t>
  </si>
  <si>
    <t>00796737000162</t>
  </si>
  <si>
    <t>ALTAIR DE FATIMA FURIGO POLETTINI PROFA DRA</t>
  </si>
  <si>
    <t>04622852000171</t>
  </si>
  <si>
    <t>04875996000130</t>
  </si>
  <si>
    <t>NELSON GIRARD PROF</t>
  </si>
  <si>
    <t>05043128000156</t>
  </si>
  <si>
    <t>ANGELA MARIA DA PAIXAO COSTA PROFA</t>
  </si>
  <si>
    <t>06028853000118</t>
  </si>
  <si>
    <t>JOAQUIM LEITE DE SOUZA CEL</t>
  </si>
  <si>
    <t>12121978000190</t>
  </si>
  <si>
    <t>ANA FERRARI ROSSI</t>
  </si>
  <si>
    <t>13260981000158</t>
  </si>
  <si>
    <t>GISSELDA APARECIDA TUROLA PIOVEZAN</t>
  </si>
  <si>
    <t>17073026000162</t>
  </si>
  <si>
    <t>LUIZ MARTINI</t>
  </si>
  <si>
    <t>44766442000119</t>
  </si>
  <si>
    <t>NOEDIR MAZZINI</t>
  </si>
  <si>
    <t>48827802000104</t>
  </si>
  <si>
    <t>LUIZ LEITE</t>
  </si>
  <si>
    <t>48827810000142</t>
  </si>
  <si>
    <t>CORIOLANO BURGOS DR</t>
  </si>
  <si>
    <t>48827836000190</t>
  </si>
  <si>
    <t>RANGEL PESTANA</t>
  </si>
  <si>
    <t>48827844000137</t>
  </si>
  <si>
    <t>CLODOVEU BARBOSA PROF</t>
  </si>
  <si>
    <t>48827935000172</t>
  </si>
  <si>
    <t>FRANCISCO DA SILVEIRA FRANCO</t>
  </si>
  <si>
    <t>48827984000105</t>
  </si>
  <si>
    <t>JULIO MESQUITA DR</t>
  </si>
  <si>
    <t>48829907000194</t>
  </si>
  <si>
    <t>CAETANO MUNHOZ PREFEITO</t>
  </si>
  <si>
    <t>48830129000153</t>
  </si>
  <si>
    <t>JOAO PEDRO DE GODOY MOREIRA CEL</t>
  </si>
  <si>
    <t>48839294000176</t>
  </si>
  <si>
    <t>SYLVIO DE AGUIAR MAYA DR</t>
  </si>
  <si>
    <t>48839492000130</t>
  </si>
  <si>
    <t>IBRANTINA CARDONA</t>
  </si>
  <si>
    <t>48839708000167</t>
  </si>
  <si>
    <t>PEDRO DE TOLEDO</t>
  </si>
  <si>
    <t>48853295000175</t>
  </si>
  <si>
    <t>LOURENCO FRANCO DE OLIVEIRA</t>
  </si>
  <si>
    <t>48853451000106</t>
  </si>
  <si>
    <t>FRANCISCO TOZZI DR</t>
  </si>
  <si>
    <t>48854053000104</t>
  </si>
  <si>
    <t>VICENTE RIZZO DR</t>
  </si>
  <si>
    <t>48854079000144</t>
  </si>
  <si>
    <t>NORA MONSENHOR</t>
  </si>
  <si>
    <t>49404361000192</t>
  </si>
  <si>
    <t>ANALIA DE ALMEIDA BUENO PROFA</t>
  </si>
  <si>
    <t>49611981000100</t>
  </si>
  <si>
    <t>AGENOR DE CARVALHO CAPITAO</t>
  </si>
  <si>
    <t>49612237000112</t>
  </si>
  <si>
    <t>ARMANI PADRE</t>
  </si>
  <si>
    <t>49612765000171</t>
  </si>
  <si>
    <t>PEDRO FERREIRA CINTRA PROF</t>
  </si>
  <si>
    <t>49616907000179</t>
  </si>
  <si>
    <t>ERNANI CALBUCCI PROF</t>
  </si>
  <si>
    <t>49625809000106</t>
  </si>
  <si>
    <t>OSCAR RODRIGUES ALVES DR</t>
  </si>
  <si>
    <t>49625940000165</t>
  </si>
  <si>
    <t>ORESTES LADEIRA PE</t>
  </si>
  <si>
    <t>49625957000112</t>
  </si>
  <si>
    <t>VALERIO STRANG PROF</t>
  </si>
  <si>
    <t>49626179000186</t>
  </si>
  <si>
    <t>SANTO ANTONIO</t>
  </si>
  <si>
    <t>49626344000108</t>
  </si>
  <si>
    <t>VENANCIO CORONEL</t>
  </si>
  <si>
    <t>49627094000112</t>
  </si>
  <si>
    <t>ARISTIDES GURJAO PROF</t>
  </si>
  <si>
    <t>50040310000108</t>
  </si>
  <si>
    <t>ANTONIO CAIO</t>
  </si>
  <si>
    <t>50047232000173</t>
  </si>
  <si>
    <t>GERALDO SORG PROF</t>
  </si>
  <si>
    <t>50074731000150</t>
  </si>
  <si>
    <t>LONGINO VASTBINDER PADRE</t>
  </si>
  <si>
    <t>50074764000108</t>
  </si>
  <si>
    <t>FRANCISCO ANTONIO GONCALVES</t>
  </si>
  <si>
    <t>50075027000111</t>
  </si>
  <si>
    <t>BENEDITA NAIR XAVIER VEDOVELLO PROFA</t>
  </si>
  <si>
    <t>51287373000126</t>
  </si>
  <si>
    <t>51298768000124</t>
  </si>
  <si>
    <t>ROMEU DE CAMPOS VERGAL DEP</t>
  </si>
  <si>
    <t>51306041000141</t>
  </si>
  <si>
    <t>JOSE SCALVI DE OLIVEIRA PROF</t>
  </si>
  <si>
    <t>51314219000104</t>
  </si>
  <si>
    <t>JOAO ALVARENGA PROF</t>
  </si>
  <si>
    <t>51314250000137</t>
  </si>
  <si>
    <t>DIONYSIA GERBI BEIRA</t>
  </si>
  <si>
    <t>51314912000179</t>
  </si>
  <si>
    <t>ZENAIDE FRANCO DE FARIA MELLO PROFA</t>
  </si>
  <si>
    <t>51869766000148</t>
  </si>
  <si>
    <t>CLEIDE DA FONSECA FERREIRA PROFA</t>
  </si>
  <si>
    <t>51870194000117</t>
  </si>
  <si>
    <t>ALMERINDA RODRIGUES PROFA</t>
  </si>
  <si>
    <t>51870822000164</t>
  </si>
  <si>
    <t>NELSON ALVES DE GODOY DR</t>
  </si>
  <si>
    <t>51883866000129</t>
  </si>
  <si>
    <t>CANDIDO DE MOURA PROF</t>
  </si>
  <si>
    <t>52365129000105</t>
  </si>
  <si>
    <t>FERNANDO RICARDO GOUVEA PAOLINI PROF</t>
  </si>
  <si>
    <t>54673033000121</t>
  </si>
  <si>
    <t>BENEDITO FLORES DE AZEVEDO</t>
  </si>
  <si>
    <t>57487340000106</t>
  </si>
  <si>
    <t>SEBASTIAO GOMES</t>
  </si>
  <si>
    <t>57511099000103</t>
  </si>
  <si>
    <t>MARIA APARECIDA DOS SANTOS CASTRO PROFA</t>
  </si>
  <si>
    <t>57514432000138</t>
  </si>
  <si>
    <t>LUIZ BORTOLETTO</t>
  </si>
  <si>
    <t>57514689000190</t>
  </si>
  <si>
    <t>ELVIRA SANTOS DE OLIVEIRA DONA</t>
  </si>
  <si>
    <t>57515017000107</t>
  </si>
  <si>
    <t>FENIZIO MARCHINI PROF</t>
  </si>
  <si>
    <t>57515025000145</t>
  </si>
  <si>
    <t>AMELIA MASSARO PROFA</t>
  </si>
  <si>
    <t>58383332000182</t>
  </si>
  <si>
    <t>MARIA DO CARMO DE GODOY RAMOS PROFA</t>
  </si>
  <si>
    <t>59006791000100</t>
  </si>
  <si>
    <t>ARIOSTO RIBEIRO PERSICANO PROF</t>
  </si>
  <si>
    <t>59007161000150</t>
  </si>
  <si>
    <t>ANTONIO JOSE PERES MARQUES PROF</t>
  </si>
  <si>
    <t>59009449000163</t>
  </si>
  <si>
    <t>JOAO PESSOA MASCHIETTO PROF</t>
  </si>
  <si>
    <t>59015305000110</t>
  </si>
  <si>
    <t>FERNANDO BARBOSA PROF</t>
  </si>
  <si>
    <t>59026757000105</t>
  </si>
  <si>
    <t>PAULO TUROLLA</t>
  </si>
  <si>
    <t>59027227000173</t>
  </si>
  <si>
    <t>ALBERTO VELLONE PADRE</t>
  </si>
  <si>
    <t>61711800000105</t>
  </si>
  <si>
    <t>THEREZA DE ARRUDA BAILAO PROFA</t>
  </si>
  <si>
    <t>67171629000175</t>
  </si>
  <si>
    <t>NAIR DE ALMEIDA PROFA</t>
  </si>
  <si>
    <t>67172668000197</t>
  </si>
  <si>
    <t>JOVINO SILVEIRA DR</t>
  </si>
  <si>
    <t>71264345000109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</si>
  <si>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Norte  1</t>
    </r>
  </si>
  <si>
    <t>SALVADOR LIGABUE PROFESSOR</t>
  </si>
  <si>
    <t>01362750000176</t>
  </si>
  <si>
    <t>OSCAR BLOIS (Conj.Hab. Voith)</t>
  </si>
  <si>
    <t>01456964000101</t>
  </si>
  <si>
    <t>EULICE SILVIO MENDONCA DA SILVA PROFA (Jd Basilia)</t>
  </si>
  <si>
    <t>02613959000128</t>
  </si>
  <si>
    <t>JAIR TOLEDO XAVIER PROFESSOR</t>
  </si>
  <si>
    <t>02654701000170</t>
  </si>
  <si>
    <t>PARQUE ANHANGUERA</t>
  </si>
  <si>
    <t>02887902000117</t>
  </si>
  <si>
    <t>LUIZ SERGIO CLAUDINO DOS SANTOS DEPUTADO</t>
  </si>
  <si>
    <t>03127303000168</t>
  </si>
  <si>
    <t>JARDIM CANAA</t>
  </si>
  <si>
    <t>04463341000154</t>
  </si>
  <si>
    <t>SOL NASCENTE</t>
  </si>
  <si>
    <t>04467979000163</t>
  </si>
  <si>
    <t>REPUBLICA ARGENTINA</t>
  </si>
  <si>
    <t>04696710000159</t>
  </si>
  <si>
    <t>REGIANE DO CARMO MONTEIRO PROFESSORA</t>
  </si>
  <si>
    <t>04913637000120</t>
  </si>
  <si>
    <t>LUIZA SALETTE JUNCA DE ALMEIDA PROFESSORA</t>
  </si>
  <si>
    <t>04948917000173</t>
  </si>
  <si>
    <t>ELISIO TEIXEIRA LEITE III</t>
  </si>
  <si>
    <t>05027912000170</t>
  </si>
  <si>
    <t>ANILZA PIOLI PROFESSORA (COHAB Brasilandia BII)</t>
  </si>
  <si>
    <t>05192541000182</t>
  </si>
  <si>
    <t>ELIZABETH APARECIDA SIMOES MESQUITA PROFESSORA</t>
  </si>
  <si>
    <t>06967751000168</t>
  </si>
  <si>
    <t>PARQUE NACOES UNIDAS II</t>
  </si>
  <si>
    <t>07022508000130</t>
  </si>
  <si>
    <t>VILA PENTEADO II</t>
  </si>
  <si>
    <t>07322586000150</t>
  </si>
  <si>
    <t>FLORESTAN FERNANDES</t>
  </si>
  <si>
    <t>07789123000100</t>
  </si>
  <si>
    <t>JARDIM AURORA</t>
  </si>
  <si>
    <t>07903590000101</t>
  </si>
  <si>
    <t>MARIA HELENA GONCALVES DE ARRUDA PROFESSORA</t>
  </si>
  <si>
    <t>08220226000100</t>
  </si>
  <si>
    <t>JARDIM VISTA ALEGRE II</t>
  </si>
  <si>
    <t>DJEKUPE AMBA ARANDY</t>
  </si>
  <si>
    <t>09044283000148</t>
  </si>
  <si>
    <t>OSCAR DIAS CORREIA MINISTRO</t>
  </si>
  <si>
    <t>10966978000166</t>
  </si>
  <si>
    <t>VILA GUARANI</t>
  </si>
  <si>
    <t>14608505000148</t>
  </si>
  <si>
    <t>MORRO DOCE</t>
  </si>
  <si>
    <t>17083712000114</t>
  </si>
  <si>
    <t>JARDIM CAROMBE</t>
  </si>
  <si>
    <t>EDGARD PIMENTEL REZENDE PROFESSOR</t>
  </si>
  <si>
    <t>43223510000130</t>
  </si>
  <si>
    <t>OTTO DE BARROS VIDAL PROFESSOR</t>
  </si>
  <si>
    <t>43970052000101</t>
  </si>
  <si>
    <t>JOSE OSCAR ABREU SAMPAIO</t>
  </si>
  <si>
    <t>45005923000174</t>
  </si>
  <si>
    <t>NOSSA SENHORA DO RETIRO</t>
  </si>
  <si>
    <t>47379458000167</t>
  </si>
  <si>
    <t>DALILA DE ANDRADE COSTA PROFESSORA</t>
  </si>
  <si>
    <t>48915268000180</t>
  </si>
  <si>
    <t>GAVIAO PEIXOTO BRIGADEIRO</t>
  </si>
  <si>
    <t>49295439000188</t>
  </si>
  <si>
    <t>JULIO DE FARIA E SOUZA PROFESSOR</t>
  </si>
  <si>
    <t>49295553000108</t>
  </si>
  <si>
    <t>ANTONIO FRANCISCO REDONDO PROFESSOR</t>
  </si>
  <si>
    <t>49295843000151</t>
  </si>
  <si>
    <t>ISABEL VIEIRA DE SERPA E PAIVA PROFESSORA</t>
  </si>
  <si>
    <t>49295850000153</t>
  </si>
  <si>
    <t>MARIANO DE OLIVEIRA PROFESSOR</t>
  </si>
  <si>
    <t>49297369000105</t>
  </si>
  <si>
    <t>ERMANO MARCHETTI</t>
  </si>
  <si>
    <t>49297377000143</t>
  </si>
  <si>
    <t>ANTONIO EMILIO SOUZA PENNA PROFESSOR</t>
  </si>
  <si>
    <t>49298235000109</t>
  </si>
  <si>
    <t>MATHIAS AIRES</t>
  </si>
  <si>
    <t>49298524000108</t>
  </si>
  <si>
    <t>PASQUALE PECCICACCO</t>
  </si>
  <si>
    <t>49298565000196</t>
  </si>
  <si>
    <t>ANTONIO CANDIDO CORREA GUIMARAES FILHO PROFESSOR</t>
  </si>
  <si>
    <t>49298656000121</t>
  </si>
  <si>
    <t>JULIO CESAR DE OLIVEIRA PROFESSOR</t>
  </si>
  <si>
    <t>49298706000170</t>
  </si>
  <si>
    <t>HUMBERTO DE SOUZA MELLO GENERAL</t>
  </si>
  <si>
    <t>49299423000143</t>
  </si>
  <si>
    <t>GERALDO HOMERO FRANCA OTTONI PROFESSOR</t>
  </si>
  <si>
    <t>49300593000109</t>
  </si>
  <si>
    <t>ALIPIO DE BARROS PROFESSOR</t>
  </si>
  <si>
    <t>49301161000104</t>
  </si>
  <si>
    <t>MANOEL DA NOBREGA PADRE</t>
  </si>
  <si>
    <t>49301690000108</t>
  </si>
  <si>
    <t>ZENAIDE VILALVA DE ARAUJO PROFESSORA</t>
  </si>
  <si>
    <t>49302151000193</t>
  </si>
  <si>
    <t>MARTIN EGIDIO DAMY</t>
  </si>
  <si>
    <t>49302854000111</t>
  </si>
  <si>
    <t>RENATO DE ARRUDA PENTEADO PROFESSOR</t>
  </si>
  <si>
    <t>49302961000140</t>
  </si>
  <si>
    <t>AYRES DE MOURA PROFESSOR</t>
  </si>
  <si>
    <t>49303191000150</t>
  </si>
  <si>
    <t>MIGUEL OLIVA FEITOSA PROFESSOR</t>
  </si>
  <si>
    <t>49303365000184</t>
  </si>
  <si>
    <t>JACOMO STAVALE PROFESSOR</t>
  </si>
  <si>
    <t>49303415000123</t>
  </si>
  <si>
    <t>49303423000170</t>
  </si>
  <si>
    <t>SUZANA DE CAMPOS DONA</t>
  </si>
  <si>
    <t>49303811000150</t>
  </si>
  <si>
    <t>AGENOR COUTO DE MAGALHAES DOUTOR</t>
  </si>
  <si>
    <t>49305311000158</t>
  </si>
  <si>
    <t>AUGUSTO RIBEIRO DE CARVALHO PROFESSOR</t>
  </si>
  <si>
    <t>49305683000184</t>
  </si>
  <si>
    <t>CLODOMIRO CARNEIRO</t>
  </si>
  <si>
    <t>49305998000121</t>
  </si>
  <si>
    <t>JOAQUIM LUIZ DE BRITO PROFESSOR</t>
  </si>
  <si>
    <t>49306897000175</t>
  </si>
  <si>
    <t>WALFREDO ARANTES CALDAS PROFESSOR</t>
  </si>
  <si>
    <t>49307382000190</t>
  </si>
  <si>
    <t>CANDIDO GONCALVES GOMIDE PROFESSOR</t>
  </si>
  <si>
    <t>49307796000119</t>
  </si>
  <si>
    <t>PLINIO DAMASCO PENNA PROFESSOR</t>
  </si>
  <si>
    <t>49307838000111</t>
  </si>
  <si>
    <t>SILVIO XAVIER ANTUNES PROFESSOR</t>
  </si>
  <si>
    <t>49310477000162</t>
  </si>
  <si>
    <t>PIO XII</t>
  </si>
  <si>
    <t>49310857000105</t>
  </si>
  <si>
    <t>FRANCISCO FARIA NETO PROFESSOR</t>
  </si>
  <si>
    <t>49311103000161</t>
  </si>
  <si>
    <t>JOAO SOLIMEO</t>
  </si>
  <si>
    <t>49311368000160</t>
  </si>
  <si>
    <t>GALDINO LOPES CHAGAS PROFESSOR</t>
  </si>
  <si>
    <t>49311376000106</t>
  </si>
  <si>
    <t>OCTAVIO MONTEIRO DE CASTRO PROFESSOR</t>
  </si>
  <si>
    <t>49312333000145</t>
  </si>
  <si>
    <t>ANTONIO CARLOS FERREIRA NOBRE PROFESSOR</t>
  </si>
  <si>
    <t>49460868000163</t>
  </si>
  <si>
    <t>JOAQUIM SILVADO DOUTOR</t>
  </si>
  <si>
    <t>49510787000120</t>
  </si>
  <si>
    <t>MARQUES DE TAMANDARE ALMIRANTE</t>
  </si>
  <si>
    <t>49511009000156</t>
  </si>
  <si>
    <t>ZORAIDE DE CAMPOS HELU PROFESSORA</t>
  </si>
  <si>
    <t>49916299000118</t>
  </si>
  <si>
    <t>JOSE ALTENFELDER SILVA PROFESSOR</t>
  </si>
  <si>
    <t>50278613000163</t>
  </si>
  <si>
    <t>AUGUSTO DE MACEDO COSTA DOUTOR</t>
  </si>
  <si>
    <t>50290246000113</t>
  </si>
  <si>
    <t>CARLOS FREDERICO WERNECK LACERDA JORNALISTA</t>
  </si>
  <si>
    <t>50597525000124</t>
  </si>
  <si>
    <t>ANA SIQUEIRA DA SILVA</t>
  </si>
  <si>
    <t>50629849000105</t>
  </si>
  <si>
    <t>PAULO NOGUEIRA FILHO</t>
  </si>
  <si>
    <t>50639319000130</t>
  </si>
  <si>
    <t>JOAO BOEMER JARDIM PROFESSOR</t>
  </si>
  <si>
    <t>50643592000138</t>
  </si>
  <si>
    <t>PIO TELLES PEIXOTO PROFESSOR</t>
  </si>
  <si>
    <t>50658160000109</t>
  </si>
  <si>
    <t>JOAO NOGUEIRA LOTUFO PROFESSOR</t>
  </si>
  <si>
    <t>50866904000172</t>
  </si>
  <si>
    <t>JOSE BARBOSA DE ALMEIDA PROFESSOR</t>
  </si>
  <si>
    <t>50958966000104</t>
  </si>
  <si>
    <t>OSMAR BASTOS CONCEICAO PROFESSOR</t>
  </si>
  <si>
    <t>50997436000175</t>
  </si>
  <si>
    <t>MANUEL BANDEIRA</t>
  </si>
  <si>
    <t>51151397000153</t>
  </si>
  <si>
    <t>SEBASTIAO DE OLIVEIRA GUSMAO PROFESSOR</t>
  </si>
  <si>
    <t>51176964000126</t>
  </si>
  <si>
    <t>UBALDO COSTA LEITE DOUTOR</t>
  </si>
  <si>
    <t>51538668000128</t>
  </si>
  <si>
    <t>MILTON DA SILVA RODRIGUES PROFESSOR</t>
  </si>
  <si>
    <t>51543544000130</t>
  </si>
  <si>
    <t>CRISPIM DE OLIVEIRA PROFESSOR</t>
  </si>
  <si>
    <t>51587475000167</t>
  </si>
  <si>
    <t>CACILDA BECKER</t>
  </si>
  <si>
    <t>51714202000136</t>
  </si>
  <si>
    <t>ITALO BETARELLO</t>
  </si>
  <si>
    <t>51721769000130</t>
  </si>
  <si>
    <t>CARLOS BORBA PROFESSOR</t>
  </si>
  <si>
    <t>52026507000118</t>
  </si>
  <si>
    <t>FLAMINIO FAVERO PROF</t>
  </si>
  <si>
    <t>52171253000121</t>
  </si>
  <si>
    <t>RAUL ANTONIO FRAGOSO PROFESSOR</t>
  </si>
  <si>
    <t>53816286000144</t>
  </si>
  <si>
    <t>EDUARDO GOMES BRIGADEIRO COHAB</t>
  </si>
  <si>
    <t>54459243000111</t>
  </si>
  <si>
    <t>PAULO TRAJANO DA SILVEIRA SANTOS PROFESSOR</t>
  </si>
  <si>
    <t>54660667000140</t>
  </si>
  <si>
    <t>MARILENA PIUMBATO CHAPARRO PROFESSORA</t>
  </si>
  <si>
    <t>56573595000129</t>
  </si>
  <si>
    <t>FELICIA DE RINALDIS FRANCO</t>
  </si>
  <si>
    <t>56821143000119</t>
  </si>
  <si>
    <t>LEONIDAS HORTA DE MACEDO PROFESSOR</t>
  </si>
  <si>
    <t>58411398000139</t>
  </si>
  <si>
    <t>GENESIO DE ALMEIDA MOURA DOUTOR</t>
  </si>
  <si>
    <t>58411711000139</t>
  </si>
  <si>
    <t>CHIQUINHA RODRIGUES</t>
  </si>
  <si>
    <t>58622911000130</t>
  </si>
  <si>
    <t>JACOB SALVADOR ZVEIBIL</t>
  </si>
  <si>
    <t>58730698000180</t>
  </si>
  <si>
    <t>HELIOS HEBER LINO PROFESSOR</t>
  </si>
  <si>
    <t>58925231000196</t>
  </si>
  <si>
    <t>FRIEDRICH VON VOITH</t>
  </si>
  <si>
    <t>59176123000120</t>
  </si>
  <si>
    <t>OLINDA LEITE SINISGALLI PROFESSORA</t>
  </si>
  <si>
    <t>61184529000105</t>
  </si>
  <si>
    <r>
      <t xml:space="preserve"> DER          </t>
    </r>
    <r>
      <rPr>
        <sz val="13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Norte  2</t>
    </r>
  </si>
  <si>
    <t>SERGIO DA COSTA PROF</t>
  </si>
  <si>
    <t>05159034000147</t>
  </si>
  <si>
    <t>NELSON GOMES CAETANO PROF</t>
  </si>
  <si>
    <t>07989608000130</t>
  </si>
  <si>
    <t>LEOVERGILIO MOREIRA PROF</t>
  </si>
  <si>
    <t>08172382000142</t>
  </si>
  <si>
    <t>DIRCE PASTORE DONATO PROFA</t>
  </si>
  <si>
    <t>47436423000112</t>
  </si>
  <si>
    <t>ALFREDO INACIO TRINDADE</t>
  </si>
  <si>
    <t>48903132000150</t>
  </si>
  <si>
    <t>LAEL DE MOURA PRADO PROF</t>
  </si>
  <si>
    <t>48905152000160</t>
  </si>
  <si>
    <t>JOSE DO AMARAL MELLO PROF</t>
  </si>
  <si>
    <t>48905475000153</t>
  </si>
  <si>
    <t>EURIPEDES DE CASTRO</t>
  </si>
  <si>
    <t>48905483000108</t>
  </si>
  <si>
    <t>CYRENE DE OLIVEIRA LAET DONA</t>
  </si>
  <si>
    <t>48905657000124</t>
  </si>
  <si>
    <t>JUDITH GUIMARAES DOS SANTOS PROFA</t>
  </si>
  <si>
    <t>48906697000190</t>
  </si>
  <si>
    <t>CARMOSINA MONTEIRO VIANNA PROFA</t>
  </si>
  <si>
    <t>48907927000136</t>
  </si>
  <si>
    <t>DAVID EUGENIO DOS SANTOS PROF</t>
  </si>
  <si>
    <t>48908016000123</t>
  </si>
  <si>
    <t>48909584000149</t>
  </si>
  <si>
    <t>PEDRO ALEXANDRINO</t>
  </si>
  <si>
    <t>48909956000137</t>
  </si>
  <si>
    <t>AMENAIDE BRAGA DE QUEIROZ PROFA</t>
  </si>
  <si>
    <t>48909972000120</t>
  </si>
  <si>
    <t>EURICO FIGUEIREDO PROF</t>
  </si>
  <si>
    <t>48909998000178</t>
  </si>
  <si>
    <t>ARNALDO BARRETO</t>
  </si>
  <si>
    <t>48911101000140</t>
  </si>
  <si>
    <t>VICTOR DOS SANTOS CUNHA PROF</t>
  </si>
  <si>
    <t>48911119000142</t>
  </si>
  <si>
    <t>JULIO PESTANA</t>
  </si>
  <si>
    <t>48912836000199</t>
  </si>
  <si>
    <t>SEBASTIAO DE SOUZA BUENO PROF</t>
  </si>
  <si>
    <t>48914485000155</t>
  </si>
  <si>
    <t>MIGUEL VIEIRA FERREIRA DR</t>
  </si>
  <si>
    <t>48915110000100</t>
  </si>
  <si>
    <t>JOAO LIGABUE CONEGO</t>
  </si>
  <si>
    <t>48917389000160</t>
  </si>
  <si>
    <t>ANTONIO JOSE LEITE PROF</t>
  </si>
  <si>
    <t>48918130000134</t>
  </si>
  <si>
    <t>TITO PRATES DA FONSECA</t>
  </si>
  <si>
    <t>48918163000184</t>
  </si>
  <si>
    <t>LUIZ LAZARO ZAMENHOF DR</t>
  </si>
  <si>
    <t>49471329000120</t>
  </si>
  <si>
    <t>VISCONDE DE INHAUMA ALMIRANTE</t>
  </si>
  <si>
    <t>49503014000117</t>
  </si>
  <si>
    <t>ADEMAR HIROSHI SUDA PROF</t>
  </si>
  <si>
    <t>49503337000100</t>
  </si>
  <si>
    <t>CASSIO DA COSTA VIDIGAL</t>
  </si>
  <si>
    <t>49503345000157</t>
  </si>
  <si>
    <t>PEDRO DE MORAES VICTOR DR</t>
  </si>
  <si>
    <t>49503352000159</t>
  </si>
  <si>
    <t>RITA BICUDO PEREIRA PROFA</t>
  </si>
  <si>
    <t>49503535000174</t>
  </si>
  <si>
    <t>LUIZ AMARAL WAGNER PROF</t>
  </si>
  <si>
    <t>49507684000101</t>
  </si>
  <si>
    <t>RUY BARBOSA CONSELHEIRO</t>
  </si>
  <si>
    <t>49508815000175</t>
  </si>
  <si>
    <t>MARIA ANGELITA SAYAGO LAET PROFA</t>
  </si>
  <si>
    <t>49508823000111</t>
  </si>
  <si>
    <t>RAFAEL DE MORAES LIMA PROF</t>
  </si>
  <si>
    <t>49509292000181</t>
  </si>
  <si>
    <t>JOSE MARIA REYS PROF</t>
  </si>
  <si>
    <t>49509367000124</t>
  </si>
  <si>
    <t>ALBERTO CARDOSO DE MELLO NETO DR</t>
  </si>
  <si>
    <t>49510894000159</t>
  </si>
  <si>
    <t>PHILOMENA BAYLAO PROFA</t>
  </si>
  <si>
    <t>49510902000167</t>
  </si>
  <si>
    <t>SILVA JARDIM</t>
  </si>
  <si>
    <t>49511108000138</t>
  </si>
  <si>
    <t>ANGELO BORTOLO</t>
  </si>
  <si>
    <t>49511629000195</t>
  </si>
  <si>
    <t>ALBINO CESAR</t>
  </si>
  <si>
    <t>49511801000100</t>
  </si>
  <si>
    <t>JOHANN GUTENBERG</t>
  </si>
  <si>
    <t>49513302000152</t>
  </si>
  <si>
    <t>GABRIELA MISTRAL</t>
  </si>
  <si>
    <t>49514730000108</t>
  </si>
  <si>
    <t>RAQUEL ASSIS BARREIROS PROFA</t>
  </si>
  <si>
    <t>49515919000107</t>
  </si>
  <si>
    <t>PAUL HUGON PROF</t>
  </si>
  <si>
    <t>50196260000152</t>
  </si>
  <si>
    <t>MARIA PAULA MARCONDES DOMINGUES PROFA</t>
  </si>
  <si>
    <t>50200724000157</t>
  </si>
  <si>
    <t>JUSTINO CARDOSO DR</t>
  </si>
  <si>
    <t>50271717000146</t>
  </si>
  <si>
    <t>REPUBLICA DO CHILE</t>
  </si>
  <si>
    <t>50290428000194</t>
  </si>
  <si>
    <t>GUILHERME DE ALMEIDA</t>
  </si>
  <si>
    <t>50294859000129</t>
  </si>
  <si>
    <t>CARLOS DE LAET PROF</t>
  </si>
  <si>
    <t>50598143000115</t>
  </si>
  <si>
    <t>YOLANDO MALLOZZI</t>
  </si>
  <si>
    <t>50635804000135</t>
  </si>
  <si>
    <t>VERIDIANA CAMACHO CARVALHO GOMES PROFA</t>
  </si>
  <si>
    <t>50636893000134</t>
  </si>
  <si>
    <t>ELZA SARAIVA MONTEIRO PROFA</t>
  </si>
  <si>
    <t>50638634000142</t>
  </si>
  <si>
    <t>LUZIA GODOY PROFA</t>
  </si>
  <si>
    <t>50638808000177</t>
  </si>
  <si>
    <t>ARLETE TEREZINHA PIZAO PROFA</t>
  </si>
  <si>
    <t>50639517000101</t>
  </si>
  <si>
    <t>JOSE MARCELINO DA FONSECA MAJOR</t>
  </si>
  <si>
    <t>50668615000169</t>
  </si>
  <si>
    <t>PROVINCIA DE NAGASAKI</t>
  </si>
  <si>
    <t>50950740000167</t>
  </si>
  <si>
    <t>ALFREDO GOMES PROF</t>
  </si>
  <si>
    <t>51688547000162</t>
  </si>
  <si>
    <t>PAULO LEIVAS MACALAO PASTOR</t>
  </si>
  <si>
    <t>52642048000105</t>
  </si>
  <si>
    <t>JOAO BAPTISTA ALVES SILVA PROF</t>
  </si>
  <si>
    <t>52642568000100</t>
  </si>
  <si>
    <t>MARIA ANTONIETTA DE CASTRO PROFA</t>
  </si>
  <si>
    <t>55906473000144</t>
  </si>
  <si>
    <t>TEREZINE ARANTES FERRAZ BIBLIOTECARIA</t>
  </si>
  <si>
    <t>56092596000151</t>
  </si>
  <si>
    <t>IZAC SILVERIO PROF</t>
  </si>
  <si>
    <t>56094089000157</t>
  </si>
  <si>
    <t>ASSIS JOSE AMBROSIO</t>
  </si>
  <si>
    <t>56470057000109</t>
  </si>
  <si>
    <t>LEONIDAS PAIVA PROF</t>
  </si>
  <si>
    <t>56823420000122</t>
  </si>
  <si>
    <t>MARLY DIVA BONFANTI PROFA</t>
  </si>
  <si>
    <t>64181035000157</t>
  </si>
  <si>
    <t>EUNICE TEREZINHA DE OLIVEIRA FRAGOAS PROFA</t>
  </si>
  <si>
    <t>65082125000153</t>
  </si>
  <si>
    <t>FRANCISCO VOCCIO</t>
  </si>
  <si>
    <t>67144923000198</t>
  </si>
  <si>
    <t>DILSON FUNARO MINISTRO</t>
  </si>
  <si>
    <t>68328079000118</t>
  </si>
  <si>
    <t>GUSTAVO BARROSO</t>
  </si>
  <si>
    <t>69127777000118</t>
  </si>
  <si>
    <t>FELICIO TONETTI</t>
  </si>
  <si>
    <t>86815354000100</t>
  </si>
  <si>
    <r>
      <t xml:space="preserve"> DER          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>Osasco</t>
    </r>
  </si>
  <si>
    <t>PAULO FREIRE EDUCADOR</t>
  </si>
  <si>
    <t>01881012000135</t>
  </si>
  <si>
    <t>CLAUDINEI GARCIA PROFESSOR (Vila Ayrosa)</t>
  </si>
  <si>
    <t>03499877000167</t>
  </si>
  <si>
    <t>ANTONIO CARLOS DA TRINDADE</t>
  </si>
  <si>
    <t>03057419000178</t>
  </si>
  <si>
    <t>JOSE EDSON MARTINS GOMES PROFESSOR</t>
  </si>
  <si>
    <t>05286805000167</t>
  </si>
  <si>
    <t>JARDIM CIPAVA II A</t>
  </si>
  <si>
    <t>05581068000125</t>
  </si>
  <si>
    <t>JARDIM SANTA MARIA III</t>
  </si>
  <si>
    <t>08968481000135</t>
  </si>
  <si>
    <t>BENEDICTO CALDEIRA PROFESSOR</t>
  </si>
  <si>
    <t>48889448000134</t>
  </si>
  <si>
    <t>FRANCISCO CASABONA PROFESSOR</t>
  </si>
  <si>
    <t>48890081000179</t>
  </si>
  <si>
    <t>JULIA LOPES DE ALMEIDA</t>
  </si>
  <si>
    <t>48890313000199</t>
  </si>
  <si>
    <t>ALCYR OLIVEIRA PORCIUNCULA PROFESSOR</t>
  </si>
  <si>
    <t>48890446000165</t>
  </si>
  <si>
    <t>ANTONIO PAIVA DE SAMPAIO CORONEL</t>
  </si>
  <si>
    <t>48890479000105</t>
  </si>
  <si>
    <t>JOAO BAPTISTA DE BRITO PROFESSOR</t>
  </si>
  <si>
    <t>48890487000151</t>
  </si>
  <si>
    <t>GUILHERME DE OLIVEIRA GOMES DEPUTADO</t>
  </si>
  <si>
    <t>48891113000150</t>
  </si>
  <si>
    <t>AURELIANO LEITE DOUTOR</t>
  </si>
  <si>
    <t>48891139000107</t>
  </si>
  <si>
    <t>GLORIA AZEDIA BONETTI PROFESSORA</t>
  </si>
  <si>
    <t>48891147000145</t>
  </si>
  <si>
    <t>JOSUE BENEDICTO MENDES PROFESSOR</t>
  </si>
  <si>
    <t>48891477000130</t>
  </si>
  <si>
    <t>VICENTE PEIXOTO PROFESSOR</t>
  </si>
  <si>
    <t>48891824000125</t>
  </si>
  <si>
    <t>FANNY MONZONI SANTOS PROFESSORA</t>
  </si>
  <si>
    <t>48892186000167</t>
  </si>
  <si>
    <t>ALICE VELHO TEIXEIRA PROFESSORA</t>
  </si>
  <si>
    <t>48892202000111</t>
  </si>
  <si>
    <t>GRACILIANO RAMOS</t>
  </si>
  <si>
    <t>48892350000136</t>
  </si>
  <si>
    <t>LEONARDO VILAS BOAS</t>
  </si>
  <si>
    <t>48893077000164</t>
  </si>
  <si>
    <t>TELMO COELHO FILHO MAJOR</t>
  </si>
  <si>
    <t>48893804000193</t>
  </si>
  <si>
    <t>LUIZ LUSTOSA DA SILVA PROFESSOR DOUTOR</t>
  </si>
  <si>
    <t>48894505000173</t>
  </si>
  <si>
    <t>HELOISA DE ASSUMPCAO PROFESSORA</t>
  </si>
  <si>
    <t>48895064000124</t>
  </si>
  <si>
    <t>ERNESTO THENN DE BARROS PROFESSOR</t>
  </si>
  <si>
    <t>48895163000106</t>
  </si>
  <si>
    <t>NEWTON ESPIRITO SANTO AYRES PROFESSOR</t>
  </si>
  <si>
    <t>48895171000152</t>
  </si>
  <si>
    <t>JOSE LIBERATTI PROFESSOR</t>
  </si>
  <si>
    <t>48895858000198</t>
  </si>
  <si>
    <t>LUCY ANNA CARROZO LATORRE PROFESSORA</t>
  </si>
  <si>
    <t>48895866000134</t>
  </si>
  <si>
    <t>JOSE MARIA RODRIGUES LEITE PROFESSOR</t>
  </si>
  <si>
    <t>48896831000110</t>
  </si>
  <si>
    <t>FRANCISCA LISBOA PERALTA PROFESSORA</t>
  </si>
  <si>
    <t>48897870000131</t>
  </si>
  <si>
    <t>ANTONIO RAPOSO TAVARES</t>
  </si>
  <si>
    <t>48897896000180</t>
  </si>
  <si>
    <t>MARIA AUGUSTA SIQUEIRA PROFESSORA</t>
  </si>
  <si>
    <t>48898464000193</t>
  </si>
  <si>
    <t>JOSE GERALDO VIEIRA</t>
  </si>
  <si>
    <t>49760754000139</t>
  </si>
  <si>
    <t>ROSA BONFIGLIOLI</t>
  </si>
  <si>
    <t>49761232000151</t>
  </si>
  <si>
    <t>AMERICO MARCO ANTONIO DOUTOR</t>
  </si>
  <si>
    <t>49762123000159</t>
  </si>
  <si>
    <t>FRANCISCO MATARAZZO SOBRINHO</t>
  </si>
  <si>
    <t>49762537000188</t>
  </si>
  <si>
    <t>ANTONIO DE ALMEIDA JUNIOR</t>
  </si>
  <si>
    <t>49767726000143</t>
  </si>
  <si>
    <t>OGUIOMAR RUGGERI PROFESSOR</t>
  </si>
  <si>
    <t>49768500000167</t>
  </si>
  <si>
    <t>TARSILA DO AMARAL</t>
  </si>
  <si>
    <t>49770787000160</t>
  </si>
  <si>
    <t>HORACIO QUAGLIO PROFESSOR</t>
  </si>
  <si>
    <t>50527555000164</t>
  </si>
  <si>
    <t>GASTAO RAMOS PROFESSOR</t>
  </si>
  <si>
    <t>50530518000105</t>
  </si>
  <si>
    <t>NEUZA DE OLIVEIRA PREVIDE PROFESSORA</t>
  </si>
  <si>
    <t>51238566000197</t>
  </si>
  <si>
    <t>ARMANDO GABAN PROFESSOR</t>
  </si>
  <si>
    <t>51239630000154</t>
  </si>
  <si>
    <t>ORLANDO GERIBOLA PROFESSOR</t>
  </si>
  <si>
    <t>51435022000115</t>
  </si>
  <si>
    <t>JOSE RIBEIRO DE SOUZA</t>
  </si>
  <si>
    <t>51435188000131</t>
  </si>
  <si>
    <t>ANTONIO BRAZ GAMBARINI DOUTOR</t>
  </si>
  <si>
    <t>51445633000144</t>
  </si>
  <si>
    <t>JOSE JORGE PROFESSOR</t>
  </si>
  <si>
    <t>53409033000156</t>
  </si>
  <si>
    <t>FERNANDO BUONADUCE PROFESSOR</t>
  </si>
  <si>
    <t>53416186000120</t>
  </si>
  <si>
    <t>WALTER NEGRELLI</t>
  </si>
  <si>
    <t>56345424000142</t>
  </si>
  <si>
    <t>GABRIELA MARIA ELISABETH WIENKEM IRMA</t>
  </si>
  <si>
    <t>57380347000124</t>
  </si>
  <si>
    <t>SAO PAULO DA CRUZ</t>
  </si>
  <si>
    <t>60542180000165</t>
  </si>
  <si>
    <r>
      <t xml:space="preserve"> DER           </t>
    </r>
    <r>
      <rPr>
        <b/>
        <sz val="14"/>
        <color rgb="FFFF0000"/>
        <rFont val="Calibri"/>
        <family val="2"/>
        <scheme val="minor"/>
      </rPr>
      <t>Ourinhos</t>
    </r>
  </si>
  <si>
    <t>JULIO MASTRODOMENICO PROFESSOR</t>
  </si>
  <si>
    <t>48359525000144</t>
  </si>
  <si>
    <t>MIGUEL PRIANTE CALDERARO DOUTOR</t>
  </si>
  <si>
    <t>48359558000194</t>
  </si>
  <si>
    <t>JOSE INOCENCIO MOREIRA CORONEL</t>
  </si>
  <si>
    <t>48359566000130</t>
  </si>
  <si>
    <t>ERNESTO FONSECA DOUTOR</t>
  </si>
  <si>
    <t>48359756000158</t>
  </si>
  <si>
    <t>APARECIDO GONCALVES LEMOS</t>
  </si>
  <si>
    <t>48359970000104</t>
  </si>
  <si>
    <t>GENESIO BOAMORTE DOUTOR</t>
  </si>
  <si>
    <t>48365217000121</t>
  </si>
  <si>
    <t>SINHARINHA CAMARINHA</t>
  </si>
  <si>
    <t>48365316000103</t>
  </si>
  <si>
    <t>LEONIDAS DO AMARAL VIEIRA</t>
  </si>
  <si>
    <t>48365324000150</t>
  </si>
  <si>
    <t>DALTON MORATO VILLAS BOAS PROFESSOR</t>
  </si>
  <si>
    <t>48366132000168</t>
  </si>
  <si>
    <t>ESMERALDA SOARES FERRAZ PROFESSORA</t>
  </si>
  <si>
    <t>48366165000108</t>
  </si>
  <si>
    <t>MARIA DO CARMO ARRUDA DA SILVA PROFESSORA</t>
  </si>
  <si>
    <t>48366215000157</t>
  </si>
  <si>
    <t>MARIO BRIATORE PADRE</t>
  </si>
  <si>
    <t>48366355000125</t>
  </si>
  <si>
    <t>JOSE AUGUSTO DE OLIVEIRA PROFESSOR</t>
  </si>
  <si>
    <t>48366595000120</t>
  </si>
  <si>
    <t>JUSTINA DE OLIVEIRA GONCALVES PROFESSORA</t>
  </si>
  <si>
    <t>48366611000184</t>
  </si>
  <si>
    <t>ORLANDO QUAGLIATO</t>
  </si>
  <si>
    <t>48366686000165</t>
  </si>
  <si>
    <t>DOMINGOS CAMERLINGO CALO</t>
  </si>
  <si>
    <t>48366744000150</t>
  </si>
  <si>
    <t>THEODORICO DE OLIVEIRA PROFESSOR</t>
  </si>
  <si>
    <t>48366751000152</t>
  </si>
  <si>
    <t>JOSEPHA CUBAS DA SILVA PROFESSORA</t>
  </si>
  <si>
    <t>48366769000154</t>
  </si>
  <si>
    <t>FRANCISCO DUARTE</t>
  </si>
  <si>
    <t>48366793000193</t>
  </si>
  <si>
    <t>HORACIO SOARES</t>
  </si>
  <si>
    <t>48366819000101</t>
  </si>
  <si>
    <t>HOMERO CALVOSO PROFESSOR</t>
  </si>
  <si>
    <t>49118847000164</t>
  </si>
  <si>
    <t>VIRGINIA RAMALHO</t>
  </si>
  <si>
    <t>49129281000176</t>
  </si>
  <si>
    <t>NICOLA MARTINS ROMEIRA</t>
  </si>
  <si>
    <t>49130867000150</t>
  </si>
  <si>
    <t>TEREZINHA MARIANO MAGNANI PROFESSORA</t>
  </si>
  <si>
    <t>49879752000163</t>
  </si>
  <si>
    <t>BIECIO DE BRITTO</t>
  </si>
  <si>
    <t>49879794000102</t>
  </si>
  <si>
    <t>ARY CORREA DOUTOR</t>
  </si>
  <si>
    <t>51499788000163</t>
  </si>
  <si>
    <t>ZILDA COMEGNO MONTI PROFESSORA</t>
  </si>
  <si>
    <t>51499952000132</t>
  </si>
  <si>
    <t>JOSE PASCHOALICK PROFESSOR</t>
  </si>
  <si>
    <t>54699905000120</t>
  </si>
  <si>
    <t>TOMAZ ORTEGA GARCIA PROFESSOR</t>
  </si>
  <si>
    <t>54700141000146</t>
  </si>
  <si>
    <t>DURVALINA TEIXEIRA DA FONSECA PROFESSORA</t>
  </si>
  <si>
    <t>54711387000113</t>
  </si>
  <si>
    <t>OSWALDO SALLES PROFESSOR</t>
  </si>
  <si>
    <t>54711676000112</t>
  </si>
  <si>
    <r>
      <t xml:space="preserve"> DER          </t>
    </r>
    <r>
      <rPr>
        <b/>
        <sz val="13"/>
        <color rgb="FFFF0000"/>
        <rFont val="Calibri"/>
        <family val="2"/>
        <scheme val="minor"/>
      </rPr>
      <t xml:space="preserve"> Penápolis</t>
    </r>
  </si>
  <si>
    <t>INDIA MARIA ROSA</t>
  </si>
  <si>
    <t>07533580000121</t>
  </si>
  <si>
    <t>JOANA HELENA DE CASTILHO MARQUES PROFESSORA</t>
  </si>
  <si>
    <t>08172928000165</t>
  </si>
  <si>
    <t>CARLOS SAMPAIO FILHO DOUTOR</t>
  </si>
  <si>
    <t>48425094000177</t>
  </si>
  <si>
    <t>MANOEL BENTO NETO</t>
  </si>
  <si>
    <t>48425441000161</t>
  </si>
  <si>
    <t>FRANCISCO ANTONINO PREFEITO</t>
  </si>
  <si>
    <t>49574593000199</t>
  </si>
  <si>
    <t>JOSE CARLOS DA SILVA PROFESSOR</t>
  </si>
  <si>
    <t>49574619000107</t>
  </si>
  <si>
    <t>ADELINO PETERS</t>
  </si>
  <si>
    <t>49574635000191</t>
  </si>
  <si>
    <t>AUGUSTO PEREIRA DE MORAES</t>
  </si>
  <si>
    <t>49574684000124</t>
  </si>
  <si>
    <t>DIOGO GARCIA MARTINS EXPEDICIONARIO</t>
  </si>
  <si>
    <t>49574692000170</t>
  </si>
  <si>
    <t>LUIZ CHRISOSTOMO DE OLIVEIRA</t>
  </si>
  <si>
    <t>49574833000155</t>
  </si>
  <si>
    <t>YONE DIAS DE AGUIAR PROFESSORA</t>
  </si>
  <si>
    <t>49574890000134</t>
  </si>
  <si>
    <t>MARIA EUNICE MARTINS FERREIRA PROFESSORA</t>
  </si>
  <si>
    <t>49574940000183</t>
  </si>
  <si>
    <t>MARIA DE FATIMA GOMES ALVES</t>
  </si>
  <si>
    <t>49575061000176</t>
  </si>
  <si>
    <t>JOSE FLORENTINO DE SOUZA</t>
  </si>
  <si>
    <t>49576457000138</t>
  </si>
  <si>
    <t>ESTER EUNICE ALMEIDA FARIA DE OLIVEIRA PROFESSORA</t>
  </si>
  <si>
    <t>51099984000140</t>
  </si>
  <si>
    <t>LUIZA MARIA BERNARDES NORY PROFESSORA</t>
  </si>
  <si>
    <t>55756845000101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</si>
  <si>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  </t>
    </r>
    <r>
      <rPr>
        <b/>
        <sz val="13"/>
        <color rgb="FFFF0000"/>
        <rFont val="Calibri"/>
        <family val="2"/>
        <scheme val="minor"/>
      </rPr>
      <t>Pindamonhangaba</t>
    </r>
  </si>
  <si>
    <t>CELIA KEIKO IKEDA PROFESSORA</t>
  </si>
  <si>
    <t>00194991000190</t>
  </si>
  <si>
    <t>JOSE AYLTON FALCAO PROFESSOR</t>
  </si>
  <si>
    <t>01418247000195</t>
  </si>
  <si>
    <t>ANTONIO APPARECIDO FALCAO PROFESSOR</t>
  </si>
  <si>
    <t>01481598000140</t>
  </si>
  <si>
    <t>DIRCE LEOPOLDINA CINTRA VILLAS BOAS PROFESSORA</t>
  </si>
  <si>
    <t>03886189000150</t>
  </si>
  <si>
    <t>DEMETRIO IVAHY BADARO DOUTOR</t>
  </si>
  <si>
    <t>06277213000141</t>
  </si>
  <si>
    <t>MANUEL CABRAL</t>
  </si>
  <si>
    <t>45178589000150</t>
  </si>
  <si>
    <t>ALEXANDRINA GOMES DE ARAUJO RODRIGUES PROFESSORA</t>
  </si>
  <si>
    <t>45376357000107</t>
  </si>
  <si>
    <t>ANTONIA CARLOTA GOMES PROFESSORA</t>
  </si>
  <si>
    <t>45381100000143</t>
  </si>
  <si>
    <t>JOSE WADIE MILAD PROFESSOR</t>
  </si>
  <si>
    <t>45381431000183</t>
  </si>
  <si>
    <t>ALZIRA FRANCO PROFESSORA</t>
  </si>
  <si>
    <t>48399380000105</t>
  </si>
  <si>
    <t>RYOITI YASSUDA</t>
  </si>
  <si>
    <t>48413538000154</t>
  </si>
  <si>
    <t>JOAO PEDRO CARDOSO DR</t>
  </si>
  <si>
    <t>48417018000110</t>
  </si>
  <si>
    <t>ALFREDO PUJOL DOUTOR</t>
  </si>
  <si>
    <t>48417364000106</t>
  </si>
  <si>
    <t>CLARO CESAR DEPUTADO</t>
  </si>
  <si>
    <t>48964027000120</t>
  </si>
  <si>
    <t>MARIO BULCAO GIUDICE PROFESSOR</t>
  </si>
  <si>
    <t>48964084000100</t>
  </si>
  <si>
    <t>EURIPEDES BRAGA PROFESSOR</t>
  </si>
  <si>
    <t>48964159000152</t>
  </si>
  <si>
    <t>JOAO MARTINS DE ALMEIDA PROFESSOR</t>
  </si>
  <si>
    <t>48964399000157</t>
  </si>
  <si>
    <t>GABRIELLA MONTEIRO DE ATHAYDE MARCONDES PROFESSORA</t>
  </si>
  <si>
    <t>48964795000184</t>
  </si>
  <si>
    <t>AMALIA GARCIA RIBEIRO PATTO PROFESSORA</t>
  </si>
  <si>
    <t>48975270000144</t>
  </si>
  <si>
    <t>AFFONSO DE CARVALHO DESEMBARGADOR</t>
  </si>
  <si>
    <t>50444348000146</t>
  </si>
  <si>
    <t>THEODORO CORREA CINTRA PROFESSOR</t>
  </si>
  <si>
    <t>50445048000181</t>
  </si>
  <si>
    <t>GENESIO CANDIDO PEREIRA DOUTOR</t>
  </si>
  <si>
    <t>50445444000109</t>
  </si>
  <si>
    <t>PEDRO SILVA PROFESSOR</t>
  </si>
  <si>
    <t>50455146000108</t>
  </si>
  <si>
    <t>YONNE CESAR GUAYCURU DE OLIVEIRA PROFESSORA</t>
  </si>
  <si>
    <t>50455401000104</t>
  </si>
  <si>
    <t>JOAO JOSE DE AZEVEDO MONSENHOR</t>
  </si>
  <si>
    <t>50455468000149</t>
  </si>
  <si>
    <t>ISMENIA MONTEIRO DE OLIVEIRA PROFESSORA</t>
  </si>
  <si>
    <t>50455831000126</t>
  </si>
  <si>
    <t>TEIXEIRA POMBO COMENDADOR</t>
  </si>
  <si>
    <t>51613404000191</t>
  </si>
  <si>
    <t>YOLANDA BUENO DE GODOY PROFESSORA</t>
  </si>
  <si>
    <t>51616258000158</t>
  </si>
  <si>
    <t>WILSON PIRES CESAR PROFESSOR</t>
  </si>
  <si>
    <t>51616266000102</t>
  </si>
  <si>
    <t>IOLANDA VELLUTINI PROFESSORA</t>
  </si>
  <si>
    <t>51623841000196</t>
  </si>
  <si>
    <t>JOSE PINTO MARCONDES PESTANA PROFESSOR</t>
  </si>
  <si>
    <t>51624294000163</t>
  </si>
  <si>
    <t>EUNICE BUENO ROMEIRO PROFESSORA</t>
  </si>
  <si>
    <t>51625390000126</t>
  </si>
  <si>
    <t>IVONE NOGUEIRA DE AZEVEDO PROFESSORA</t>
  </si>
  <si>
    <t>51626794000134</t>
  </si>
  <si>
    <t>DIRCE APARECIDA PEREIRA MARCONDES</t>
  </si>
  <si>
    <t>51626810000199</t>
  </si>
  <si>
    <t>RUBENS ZAMITH PROFESSOR</t>
  </si>
  <si>
    <t>53326716000140</t>
  </si>
  <si>
    <t>ISIS CASTRO DE MELLO CESAR PROFA</t>
  </si>
  <si>
    <t>69113132000126</t>
  </si>
  <si>
    <t>ELOYNA SALGADO RIBEIRO PROFESSORA</t>
  </si>
  <si>
    <t>69113603000104</t>
  </si>
  <si>
    <t>ESCOLASTICA ANTUNES SALGADO PROFESSORA</t>
  </si>
  <si>
    <t>69114858000183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</si>
  <si>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</t>
    </r>
    <r>
      <rPr>
        <sz val="13"/>
        <color rgb="FFFF0000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Piracicaba</t>
    </r>
  </si>
  <si>
    <t>EDUIR BENEDICTO SCARPARI PROFESSOR</t>
  </si>
  <si>
    <t>00615420000182</t>
  </si>
  <si>
    <t>CAROLINA MENDES THAME PROFESSORA</t>
  </si>
  <si>
    <t>00797904000190</t>
  </si>
  <si>
    <t>JOAO CHIARINI DOUTOR PROFESSOR</t>
  </si>
  <si>
    <t>00859647000173</t>
  </si>
  <si>
    <t>MELLITA LOBENWEIN BRASILIENSE PROFESSORA</t>
  </si>
  <si>
    <t>03658536000197</t>
  </si>
  <si>
    <t>ANIGER FRANCISCO DE MARIA MELILLO DOM</t>
  </si>
  <si>
    <t>05286875000115</t>
  </si>
  <si>
    <t>DIONETTI CALLEGARO MIORI PROFESSORA</t>
  </si>
  <si>
    <t>08849866000183</t>
  </si>
  <si>
    <t>EDSON RONTANI</t>
  </si>
  <si>
    <t>10586810000125</t>
  </si>
  <si>
    <t>JARDIM GILDA</t>
  </si>
  <si>
    <t>12060962000115</t>
  </si>
  <si>
    <t>BAIRRO SANTO ANTONIO</t>
  </si>
  <si>
    <t>13406746000141</t>
  </si>
  <si>
    <t>BAIRRO SANTA FE</t>
  </si>
  <si>
    <t>13987048000187</t>
  </si>
  <si>
    <t>ALFREDO CARDOSO DOUTOR</t>
  </si>
  <si>
    <t>44814515000109</t>
  </si>
  <si>
    <t>SUD MENNUCCI</t>
  </si>
  <si>
    <t>44816619000144</t>
  </si>
  <si>
    <t>PRUDENTE DOUTOR</t>
  </si>
  <si>
    <t>46254371000109</t>
  </si>
  <si>
    <t>ADOLPHO CARVALHO PROFESSOR</t>
  </si>
  <si>
    <t>47745260000150</t>
  </si>
  <si>
    <t>HELIO PENTEADO DE CASTRO PROFESSOR</t>
  </si>
  <si>
    <t>47766233000163</t>
  </si>
  <si>
    <t>JETHRO VAZ DE TOLEDO PROFESSOR</t>
  </si>
  <si>
    <t>47766464000177</t>
  </si>
  <si>
    <t>MARIO DEDINI COMENDADOR</t>
  </si>
  <si>
    <t>47767892000114</t>
  </si>
  <si>
    <t>ANTONIO PINTO DE ALMEIDA FERRAZ DOUTOR</t>
  </si>
  <si>
    <t>47771217000169</t>
  </si>
  <si>
    <t>ANTONIO DE MELLO COTRIM PROFESSOR</t>
  </si>
  <si>
    <t>48194773000182</t>
  </si>
  <si>
    <t>ELIAS DE MELLO AYRES PROFESSOR</t>
  </si>
  <si>
    <t>48660112000103</t>
  </si>
  <si>
    <t>OLIVIA BIANCO PROFESSORA</t>
  </si>
  <si>
    <t>48660609000113</t>
  </si>
  <si>
    <t>JORGE COURY DOUTOR</t>
  </si>
  <si>
    <t>48660963000148</t>
  </si>
  <si>
    <t>HONORATO FAUSTINO</t>
  </si>
  <si>
    <t>48818082000102</t>
  </si>
  <si>
    <t>JOSE ROMAO PROFESSOR</t>
  </si>
  <si>
    <t>48818736000106</t>
  </si>
  <si>
    <t>JOSE DE MELLO MORAES PROFESSOR</t>
  </si>
  <si>
    <t>48818744000144</t>
  </si>
  <si>
    <t>RIO BRANCO BARAO DO</t>
  </si>
  <si>
    <t>48818751000146</t>
  </si>
  <si>
    <t>MIRANDOLINA DE ALMEIDA CANTO PROFESSORA</t>
  </si>
  <si>
    <t>48846109000170</t>
  </si>
  <si>
    <t>FRANCISCA ELISA DA SILVA</t>
  </si>
  <si>
    <t>48846596000171</t>
  </si>
  <si>
    <t>JACANA ALTAIR PEREIRA GUERRINI PROFESSORA</t>
  </si>
  <si>
    <t>49395346000125</t>
  </si>
  <si>
    <t>ABIGAIL DE AZEVEDO GRILLO PROFESSOR</t>
  </si>
  <si>
    <t>49395437000160</t>
  </si>
  <si>
    <t>CATHARINA CASALE PADOVANI PROFESSORA</t>
  </si>
  <si>
    <t>49396245000179</t>
  </si>
  <si>
    <t>PEDRO DE MELLO</t>
  </si>
  <si>
    <t>49397508000164</t>
  </si>
  <si>
    <t>ALCIDES GUIDETTI ZAGATTO PROFESSOR</t>
  </si>
  <si>
    <t>49397789000155</t>
  </si>
  <si>
    <t>SAMUEL DE CASTRO NEVES DOUTOR</t>
  </si>
  <si>
    <t>49628654000153</t>
  </si>
  <si>
    <t>MORAIS BARROS</t>
  </si>
  <si>
    <t>49628779000183</t>
  </si>
  <si>
    <t>JOSE MARTINS DE TOLEDO PROFESSOR</t>
  </si>
  <si>
    <t>49628829000122</t>
  </si>
  <si>
    <t>PEDRO MORAES CAVALCANTI</t>
  </si>
  <si>
    <t>49628837000179</t>
  </si>
  <si>
    <t>MANOEL DIAS DE ALMEIDA PROFESSOR</t>
  </si>
  <si>
    <t>49628977000147</t>
  </si>
  <si>
    <t>AUGUSTO SAES PROFESSOR</t>
  </si>
  <si>
    <t>49629538000159</t>
  </si>
  <si>
    <t>ANGELO FRANZIN</t>
  </si>
  <si>
    <t>49629835000102</t>
  </si>
  <si>
    <t>DARIO BRASIL DOUTOR</t>
  </si>
  <si>
    <t>49631237000160</t>
  </si>
  <si>
    <t>ADEMAR VIEIRA PISCO</t>
  </si>
  <si>
    <t>49634173000150</t>
  </si>
  <si>
    <t>PEDRO CREM FILHO PROFESSOR</t>
  </si>
  <si>
    <t>50028364000158</t>
  </si>
  <si>
    <t>BENEDITO DUTRA TEIXEIRA PROFESSOR</t>
  </si>
  <si>
    <t>50107085000180</t>
  </si>
  <si>
    <t>JOSE ABILIO DE PAULA</t>
  </si>
  <si>
    <t>50109339000107</t>
  </si>
  <si>
    <t>JERONYMO GALLO MONSENHOR</t>
  </si>
  <si>
    <t>50109347000145</t>
  </si>
  <si>
    <t>JOAO CONCEICAO DOUTOR</t>
  </si>
  <si>
    <t>50109552000100</t>
  </si>
  <si>
    <t>JOAO ALVES DE ALMEIDA PROFESSOR</t>
  </si>
  <si>
    <t>51059251000182</t>
  </si>
  <si>
    <t>HELIO NEHRING PROFESSOR</t>
  </si>
  <si>
    <t>51329993000180</t>
  </si>
  <si>
    <t>JOAO GUIDOTTI</t>
  </si>
  <si>
    <t>51330017000148</t>
  </si>
  <si>
    <t>LUCIANO GUIDOTTI COMENDADOR</t>
  </si>
  <si>
    <t>51330157000116</t>
  </si>
  <si>
    <t>JOAO SAMPAIO DOUTOR</t>
  </si>
  <si>
    <t>51417814000167</t>
  </si>
  <si>
    <t>MANASSES EPHRAIN PEREIRA PROFESSOR</t>
  </si>
  <si>
    <t>51422376000125</t>
  </si>
  <si>
    <t>MARIA DE LOURDES SILVEIRA COSENTINO PROFESSORA</t>
  </si>
  <si>
    <t>52151800000107</t>
  </si>
  <si>
    <t>PAULO LUIZ VALERIO</t>
  </si>
  <si>
    <t>52154911000177</t>
  </si>
  <si>
    <t>FRANCISCO MARIANO DA COSTA PROFESSOR</t>
  </si>
  <si>
    <t>54009436000170</t>
  </si>
  <si>
    <t>CARLOS SODERO PROFESSOR</t>
  </si>
  <si>
    <t>54020235000174</t>
  </si>
  <si>
    <t>AFFONSO JOSE FIORAVANTI PROFESSOR</t>
  </si>
  <si>
    <t>55355705000113</t>
  </si>
  <si>
    <t>AUGUSTO MELEGA</t>
  </si>
  <si>
    <t>60720661000113</t>
  </si>
  <si>
    <t>LUIZ GONZAGA DE CAMPOS TOLEDO DOUTOR</t>
  </si>
  <si>
    <t>62465786000170</t>
  </si>
  <si>
    <t>FELIPE CARDOSO</t>
  </si>
  <si>
    <t>66832098000151</t>
  </si>
  <si>
    <t>CEEJA ANTONIO JOSE FALCONE PROFESSOR</t>
  </si>
  <si>
    <t>66840695000128</t>
  </si>
  <si>
    <t>VICENTE LUIS GROSSO</t>
  </si>
  <si>
    <t>66841032000128</t>
  </si>
  <si>
    <t>JURACY NEVES DE MELLO FERRACCIU PROFESSOR</t>
  </si>
  <si>
    <t>96502851000101</t>
  </si>
  <si>
    <t>AVELINA PALMA LOSSO PROFESSORA</t>
  </si>
  <si>
    <t>96508726000109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</si>
  <si>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>Piraju</t>
    </r>
  </si>
  <si>
    <t>QUINZINHO CAMARGO PREFEITO</t>
  </si>
  <si>
    <t>48351266000105</t>
  </si>
  <si>
    <t>ORIZENA DE SOUZA ELENA PROFESSORA</t>
  </si>
  <si>
    <t>49115553000189</t>
  </si>
  <si>
    <t>JOAQUIM GUILHERME MOREIRA PORTO DOUTOR</t>
  </si>
  <si>
    <t>49115751000142</t>
  </si>
  <si>
    <t>EDGARDO CARDOSO DOUTOR</t>
  </si>
  <si>
    <t>49115777000190</t>
  </si>
  <si>
    <t>BENTO DE QUEIROZ PADRE</t>
  </si>
  <si>
    <t>49115785000137</t>
  </si>
  <si>
    <t>ATALIBA LEONEL</t>
  </si>
  <si>
    <t>49115793000183</t>
  </si>
  <si>
    <t>JOAO GOBBO SOBRINHO</t>
  </si>
  <si>
    <t>49115827000130</t>
  </si>
  <si>
    <t>MARCOS RIBEIRO CORONEL</t>
  </si>
  <si>
    <t>49115843000122</t>
  </si>
  <si>
    <t>JOSE TROMBI MONSENHOR</t>
  </si>
  <si>
    <t>49115850000124</t>
  </si>
  <si>
    <t>NHONHO BRAGA CORONEL</t>
  </si>
  <si>
    <t>49115918000175</t>
  </si>
  <si>
    <t>CALVINO BARBOSA FERRAZ</t>
  </si>
  <si>
    <t>49115926000111</t>
  </si>
  <si>
    <t>MIGUEL MARVULLO</t>
  </si>
  <si>
    <t>49132137000199</t>
  </si>
  <si>
    <t>MONICA BERNABE GARROTE</t>
  </si>
  <si>
    <t>50846344000194</t>
  </si>
  <si>
    <t>ISABEL CRISTINA FAVARO PALMA PROFESSORA</t>
  </si>
  <si>
    <t>54706601000143</t>
  </si>
  <si>
    <t>MARIA GONCALVES DA MOTTA</t>
  </si>
  <si>
    <t>54707195000133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</si>
  <si>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>Pirassununga</t>
    </r>
  </si>
  <si>
    <t>MARIA DE LOURDES NASCIMENTO GUERREIRO PROFESSORA</t>
  </si>
  <si>
    <t>00814770000178</t>
  </si>
  <si>
    <t>HENRIQUE FERREIRA DOS REIS PROFESSOR</t>
  </si>
  <si>
    <t>00814773000101</t>
  </si>
  <si>
    <t>PEDRO CELESTINO TONOLLI PROFESSOR</t>
  </si>
  <si>
    <t>04538608000125</t>
  </si>
  <si>
    <t>JARDIM ARIANA</t>
  </si>
  <si>
    <t>06172570000145</t>
  </si>
  <si>
    <t>ANTONIO LUIZ DE MORAES PROFESSOR</t>
  </si>
  <si>
    <t>06222683000108</t>
  </si>
  <si>
    <t>PAULO DE BARROS FERRAZ PROFESSOR</t>
  </si>
  <si>
    <t>47756929000109</t>
  </si>
  <si>
    <t>JOSE PEDRO DE MORAES</t>
  </si>
  <si>
    <t>47794839000102</t>
  </si>
  <si>
    <t>ARLINDO FAVARO PROFESSOR</t>
  </si>
  <si>
    <t>47795265000197</t>
  </si>
  <si>
    <t>NELSON FERNANDES</t>
  </si>
  <si>
    <t>48006118000153</t>
  </si>
  <si>
    <t>CESARIO COIMBRA DOUTOR</t>
  </si>
  <si>
    <t>48636633000117</t>
  </si>
  <si>
    <t>VICENTE FERREIRA DOS SANTOS PROFESSOR</t>
  </si>
  <si>
    <t>48636674000103</t>
  </si>
  <si>
    <t>JUSTINIANO WHITAKER DE OLIVEIRA CORONEL</t>
  </si>
  <si>
    <t>48636880000113</t>
  </si>
  <si>
    <t>PEDRINA PIRES ZADRA PROFESSORA</t>
  </si>
  <si>
    <t>48845580000144</t>
  </si>
  <si>
    <t>MARIA JOAQUINA DE ARRUDA PROFESSORA</t>
  </si>
  <si>
    <t>49405236000105</t>
  </si>
  <si>
    <t>QUEIROZ FILHO PROFESSOR</t>
  </si>
  <si>
    <t>49405277000193</t>
  </si>
  <si>
    <t>LUIZ NARCISO GOMES DOUTOR</t>
  </si>
  <si>
    <t>49405301000194</t>
  </si>
  <si>
    <t>IGNACIO ZURITA JUNIOR</t>
  </si>
  <si>
    <t>49408115000109</t>
  </si>
  <si>
    <t>LIONS CLUBE</t>
  </si>
  <si>
    <t>49408123000155</t>
  </si>
  <si>
    <t>FRANCISCO GRAZIANO</t>
  </si>
  <si>
    <t>49408149000101</t>
  </si>
  <si>
    <t>CESAR LACERDA DE VERGUEIRO SENADOR</t>
  </si>
  <si>
    <t>49408156000103</t>
  </si>
  <si>
    <t>JOSE OMETTO</t>
  </si>
  <si>
    <t>49408164000141</t>
  </si>
  <si>
    <t>YOLANDA SALLES CABIANCA PROFESSORA</t>
  </si>
  <si>
    <t>49408206000144</t>
  </si>
  <si>
    <t>NOSSA SENHORA DE LORETO</t>
  </si>
  <si>
    <t>49424971000158</t>
  </si>
  <si>
    <t>PIRASSUNUNGA</t>
  </si>
  <si>
    <t>49425176000184</t>
  </si>
  <si>
    <t>ELOI CHAVES</t>
  </si>
  <si>
    <t>49425226000123</t>
  </si>
  <si>
    <t>CARLOS GUIMARAES DOUTOR</t>
  </si>
  <si>
    <t>49431588000127</t>
  </si>
  <si>
    <t>LAURO BARREIRA</t>
  </si>
  <si>
    <t>49431596000173</t>
  </si>
  <si>
    <t>MANOEL JACINTHO VIEIRA DE MORAES DOUTOR</t>
  </si>
  <si>
    <t>49594625000118</t>
  </si>
  <si>
    <t>OSMARINA SEDEH PADILHA PROFESSORA</t>
  </si>
  <si>
    <t>49594732000146</t>
  </si>
  <si>
    <t>FRANCO CORONEL</t>
  </si>
  <si>
    <t>49595333000108</t>
  </si>
  <si>
    <t>WASHINGTON LUIZ</t>
  </si>
  <si>
    <t>49615453000111</t>
  </si>
  <si>
    <t>DJALMA FORJAZ DOUTOR</t>
  </si>
  <si>
    <t>49615461000168</t>
  </si>
  <si>
    <t>NEWTON PRADO</t>
  </si>
  <si>
    <t>49617327000104</t>
  </si>
  <si>
    <t>WALDEMAR FERREIRA PROFESSOR</t>
  </si>
  <si>
    <t>49617350000190</t>
  </si>
  <si>
    <t>JOSE JORGE NETO PROFESSOR</t>
  </si>
  <si>
    <t>50107796000154</t>
  </si>
  <si>
    <t>CUSTODIO ANGELO DE LIMA DOUTOR</t>
  </si>
  <si>
    <t>51043693000130</t>
  </si>
  <si>
    <t>MAXIMILIANO BARUTO DOUTOR</t>
  </si>
  <si>
    <t>51325702000186</t>
  </si>
  <si>
    <t>VICENTE CASALE PADOVANI PROFESSOR</t>
  </si>
  <si>
    <t>52156098000174</t>
  </si>
  <si>
    <t>CARLOTA FERNANDES DE SOUZA RODINI</t>
  </si>
  <si>
    <t>52156254000105</t>
  </si>
  <si>
    <t>IGNEZ GIARETTA SGUERRA PROFESSORA</t>
  </si>
  <si>
    <t>54021860000130</t>
  </si>
  <si>
    <t>AUGUSTO DE SOUZA SARDINHA</t>
  </si>
  <si>
    <t>55340822000103</t>
  </si>
  <si>
    <t>JUDITH FERRAO LEGASPE PROFESSORA</t>
  </si>
  <si>
    <t>55341226000148</t>
  </si>
  <si>
    <t>THEREZINHA RODRIGUES PROFESSORA</t>
  </si>
  <si>
    <t>55348312000182</t>
  </si>
  <si>
    <t>MARIA ROSA NUCCI PACIFICO HOMEM PROFESSORA</t>
  </si>
  <si>
    <t>55353858000121</t>
  </si>
  <si>
    <t>OSCAR ALVES JANEIRO PROFESSOR</t>
  </si>
  <si>
    <t>55354195000160</t>
  </si>
  <si>
    <t>MARIO AVESANI PREFEITO</t>
  </si>
  <si>
    <t>56975451000107</t>
  </si>
  <si>
    <t>ALTIMIRA PINKE PROFESSORA</t>
  </si>
  <si>
    <t>60729183000102</t>
  </si>
  <si>
    <t>RENE ALBERS PROFESSOR DOUTOR</t>
  </si>
  <si>
    <t>66832965000159</t>
  </si>
  <si>
    <t>JOANITA KAMMER MARTINS PEREIRA PROFESSORA</t>
  </si>
  <si>
    <t>66835984000139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</si>
  <si>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 xml:space="preserve">Presidente Prudente </t>
    </r>
  </si>
  <si>
    <t>FRANCISCO PESSOA</t>
  </si>
  <si>
    <t>00692777000164</t>
  </si>
  <si>
    <t>CEEJA DE PRESIDENTE PRUDENTE</t>
  </si>
  <si>
    <t>02294816000109</t>
  </si>
  <si>
    <t>ANIBAL VITOR FAVA</t>
  </si>
  <si>
    <t>48809404000157</t>
  </si>
  <si>
    <t>JOAO GOMES MARTINS CORONEL</t>
  </si>
  <si>
    <t>48809446000198</t>
  </si>
  <si>
    <t>FRANCISCO PIO BENGUELLA</t>
  </si>
  <si>
    <t>48809990000130</t>
  </si>
  <si>
    <t>GILDASIO SILVA LIMA PROFESSOR</t>
  </si>
  <si>
    <t>48810170000168</t>
  </si>
  <si>
    <t>IVO LIBONI PROFESSOR</t>
  </si>
  <si>
    <t>48810311000142</t>
  </si>
  <si>
    <t>HUGO MIELE PROFESSOR</t>
  </si>
  <si>
    <t>48810543000109</t>
  </si>
  <si>
    <t>JOAO BATISTA BERBET</t>
  </si>
  <si>
    <t>48810634000136</t>
  </si>
  <si>
    <t>CLEOFANO MOTA</t>
  </si>
  <si>
    <t>48810683000179</t>
  </si>
  <si>
    <t>MARIA ERNESTINA NATIVIDADE ANTUNES PROFESSORA</t>
  </si>
  <si>
    <t>48810790000105</t>
  </si>
  <si>
    <t>MARIETTA FERRAZ DE ASSUMPCAO PROFESSORA</t>
  </si>
  <si>
    <t>48811681000102</t>
  </si>
  <si>
    <t>JOSE FOZ DOUTOR</t>
  </si>
  <si>
    <t>48811756000147</t>
  </si>
  <si>
    <t>FRANCISCO WHITACKER CORONEL</t>
  </si>
  <si>
    <t>48811913000114</t>
  </si>
  <si>
    <t>OLGA YASUKO YAMASHITA PROFESSORA</t>
  </si>
  <si>
    <t>48812200000175</t>
  </si>
  <si>
    <t>MARIA JOSE BARBOSA CASTRO TOLEDO PROFESSORA</t>
  </si>
  <si>
    <t>48812226000113</t>
  </si>
  <si>
    <t>LUCIA SILVA DE ASSUMPCAO</t>
  </si>
  <si>
    <t>48812234000160</t>
  </si>
  <si>
    <t>MARIA LUIZA BASTOS PROFESSORA</t>
  </si>
  <si>
    <t>48812531000105</t>
  </si>
  <si>
    <t>TANNEL ABBUD COMENDADOR</t>
  </si>
  <si>
    <t>48812556000109</t>
  </si>
  <si>
    <t>ANTONIO FIORAVANTE DE MENEZES</t>
  </si>
  <si>
    <t>48813562000180</t>
  </si>
  <si>
    <t>ANGELICA DE OLIVEIRA PROFESSORA</t>
  </si>
  <si>
    <t>49836034000100</t>
  </si>
  <si>
    <t>CELESTINA DE CAMPOS TOLEDO TEIXEIRA PROFESSORA</t>
  </si>
  <si>
    <t>49836091000199</t>
  </si>
  <si>
    <t>JOAO ALFREDO DA SILVA</t>
  </si>
  <si>
    <t>49836133000191</t>
  </si>
  <si>
    <t>MARIA LUIZA FORMOZINHO RIBEIRO PROFESSORA</t>
  </si>
  <si>
    <t>49836224000127</t>
  </si>
  <si>
    <t>ALBERTO SANTOS DUMONT</t>
  </si>
  <si>
    <t>49836539000174</t>
  </si>
  <si>
    <t>49836588000107</t>
  </si>
  <si>
    <t>ANNA ANTONIO PROFESSORA</t>
  </si>
  <si>
    <t>49836596000153</t>
  </si>
  <si>
    <t>FLORIVALDO LEAL</t>
  </si>
  <si>
    <t>49836612000108</t>
  </si>
  <si>
    <t>MIGUEL OMAR BARRETO PROFESSOR</t>
  </si>
  <si>
    <t>49836620000154</t>
  </si>
  <si>
    <t>FILOMENA SCATENA CHRISTOFANO</t>
  </si>
  <si>
    <t>49836653000102</t>
  </si>
  <si>
    <t>PEDRO TOFANO VEREADOR</t>
  </si>
  <si>
    <t>49837990000106</t>
  </si>
  <si>
    <t>MARREY JUNIOR DOUTOR</t>
  </si>
  <si>
    <t>49838204000195</t>
  </si>
  <si>
    <t>SARRION MONSENHOR</t>
  </si>
  <si>
    <t>49841968000130</t>
  </si>
  <si>
    <t>PLACIDIO BRAGA NOGUEIRA PROFESSOR</t>
  </si>
  <si>
    <t>51393478000160</t>
  </si>
  <si>
    <t>CLOTILDE VEIGA DE BARROS PROFESSORA</t>
  </si>
  <si>
    <t>51393858000102</t>
  </si>
  <si>
    <t>ARLINDO FANTINI PROFESSOR</t>
  </si>
  <si>
    <t>51395705000196</t>
  </si>
  <si>
    <t>MARIA EVANILDA GOMES PROFESSORA</t>
  </si>
  <si>
    <t>51396018000195</t>
  </si>
  <si>
    <t>MARCIO DE SOUZA E MELLO MARECHAL DO AR</t>
  </si>
  <si>
    <t>51396174000156</t>
  </si>
  <si>
    <t>JOEL ANTONIO DE LIMA GENESIO PROFESSOR</t>
  </si>
  <si>
    <t>51397040000150</t>
  </si>
  <si>
    <t>MIRELLA PESCE DESIDERE PROFESSORA</t>
  </si>
  <si>
    <t>51399327000119</t>
  </si>
  <si>
    <t>FATIMA APARECIDA COSTA FALCON PROFESSORA</t>
  </si>
  <si>
    <t>53305124000141</t>
  </si>
  <si>
    <t xml:space="preserve">ANNA DE MELLO CASTRIANI PROFESSORA 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</si>
  <si>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</t>
    </r>
    <r>
      <rPr>
        <sz val="13"/>
        <color rgb="FFFF0000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 xml:space="preserve">Registro </t>
    </r>
  </si>
  <si>
    <t>ESTEPHANO ORLANDO PAULOVSKI PROFESSOR</t>
  </si>
  <si>
    <t>04669649000150</t>
  </si>
  <si>
    <t>PERICLES EUGENIO DA SILVA RAMOS PROFESSOR</t>
  </si>
  <si>
    <t>05796763000104</t>
  </si>
  <si>
    <t>BAIRRO RIO VERMELHO</t>
  </si>
  <si>
    <t>05947778000126</t>
  </si>
  <si>
    <t>MARIA ANTONIA CHULES PRINCS</t>
  </si>
  <si>
    <t>07559838000169</t>
  </si>
  <si>
    <t>BAIRRO CUBATAO</t>
  </si>
  <si>
    <t>44301760000104</t>
  </si>
  <si>
    <t>JOSE RODRIGUES DE FREITAS VEREADOR</t>
  </si>
  <si>
    <t>44302420000106</t>
  </si>
  <si>
    <t>BAIRRO BARRA DO AZEITE</t>
  </si>
  <si>
    <t>44302644000100</t>
  </si>
  <si>
    <t>MARIA DAS DORES VIANA PEREIRA PROFESSORA</t>
  </si>
  <si>
    <t>44302925000162</t>
  </si>
  <si>
    <t>IRENE MACHADO DE LIMA DONA</t>
  </si>
  <si>
    <t>44304079000110</t>
  </si>
  <si>
    <t>MASSAKO OSAWA HIRABAYASHI PROFESSORA</t>
  </si>
  <si>
    <t>44305811000176</t>
  </si>
  <si>
    <t>ODETE PEREIRA GOULART SALES PROFA</t>
  </si>
  <si>
    <t>44306066000180</t>
  </si>
  <si>
    <t>BERNARDO FERREIRA MACHADO CAPITAO</t>
  </si>
  <si>
    <t>48673909000137</t>
  </si>
  <si>
    <t>FRUTUOSO PEREIRA DE MORAES</t>
  </si>
  <si>
    <t>48674147000193</t>
  </si>
  <si>
    <t>RUY PRADO DE MENDONCA FILHO PROFESSOR</t>
  </si>
  <si>
    <t>48674519000181</t>
  </si>
  <si>
    <t>MARIA APARECIDA VIANA MUNIZ PROFESSORA</t>
  </si>
  <si>
    <t>48674659000150</t>
  </si>
  <si>
    <t>JAYME ALMEIDA PAIVA DOUTOR</t>
  </si>
  <si>
    <t>48675359000195</t>
  </si>
  <si>
    <t>CELSO ANTONIO PROFESSOR</t>
  </si>
  <si>
    <t>48675409000134</t>
  </si>
  <si>
    <t>MIGUEL ABU YAGHI CORONEL</t>
  </si>
  <si>
    <t>48675466000113</t>
  </si>
  <si>
    <t>MARY AZEVEDO DE CARVALHO PROFESSORA</t>
  </si>
  <si>
    <t>48675714000126</t>
  </si>
  <si>
    <t>ARMANDO DE SALLES OLIVEIRA GOVERNADOR</t>
  </si>
  <si>
    <t>48675763000169</t>
  </si>
  <si>
    <t>MANOEL CAMILLO JUNIOR PROFESSOR</t>
  </si>
  <si>
    <t>48676266000185</t>
  </si>
  <si>
    <t>PLACIDO DE PAULA E SILVA</t>
  </si>
  <si>
    <t>48676464000149</t>
  </si>
  <si>
    <t>MARIA SANTANA DE ALMEIDA PROFESSORA</t>
  </si>
  <si>
    <t>48676472000195</t>
  </si>
  <si>
    <t>LUIZ DARLY GOMES DE ARAUJO PROFESSOR</t>
  </si>
  <si>
    <t>49003106000138</t>
  </si>
  <si>
    <t>FABIO BARRETO DOUTOR</t>
  </si>
  <si>
    <t>49198690000124</t>
  </si>
  <si>
    <t>JOAQUIM GOULART PROFESSOR</t>
  </si>
  <si>
    <t>49198880000141</t>
  </si>
  <si>
    <t>KOKI KITAJIMA</t>
  </si>
  <si>
    <t>49198898000143</t>
  </si>
  <si>
    <t>PASCOAL GRECCO PROFESSOR</t>
  </si>
  <si>
    <t>49203839000116</t>
  </si>
  <si>
    <t>ANTONIO FERNANDES PROFESSOR</t>
  </si>
  <si>
    <t>51065035000140</t>
  </si>
  <si>
    <t>YOLANDA ARAUJO SILVA PAIVA PROFESSORA</t>
  </si>
  <si>
    <t>51065225000167</t>
  </si>
  <si>
    <t>ALAY JOSE CORREA VEREADOR</t>
  </si>
  <si>
    <t>51672152000171</t>
  </si>
  <si>
    <t>JOSE PACHECO LOMBA</t>
  </si>
  <si>
    <t>51672830000104</t>
  </si>
  <si>
    <t>ANTONIO DUARTE DE CASTRO</t>
  </si>
  <si>
    <t>51672913000195</t>
  </si>
  <si>
    <t>JOSE VICENTE BERTOLI PROFESSOR</t>
  </si>
  <si>
    <t>55675888000154</t>
  </si>
  <si>
    <t>HIROSHI SAKANO</t>
  </si>
  <si>
    <t>55675896000109</t>
  </si>
  <si>
    <t>MILCIO BAZOLI PROFESSOR</t>
  </si>
  <si>
    <t>55676050000185</t>
  </si>
  <si>
    <t>BAIRRO BOA ESPERANCA</t>
  </si>
  <si>
    <t>55676407000125</t>
  </si>
  <si>
    <t>CEEJA RICARDO JOSE POCI MENDES</t>
  </si>
  <si>
    <t>57741118000198</t>
  </si>
  <si>
    <t>DINORAH SILVA DOS SANTOS PROFESSORA</t>
  </si>
  <si>
    <t>64037625000100</t>
  </si>
  <si>
    <t>AURORA COELHO PROFESSORA</t>
  </si>
  <si>
    <t>71553085000183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</si>
  <si>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    </t>
    </r>
    <r>
      <rPr>
        <sz val="13"/>
        <color rgb="FFFF0000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Ribeirão Preto</t>
    </r>
  </si>
  <si>
    <t>01346504000120</t>
  </si>
  <si>
    <t>CAROCHINHA CRECHE - COSEAS USP</t>
  </si>
  <si>
    <t>03191424000179</t>
  </si>
  <si>
    <t>ESPLANADA DA ESTACAO</t>
  </si>
  <si>
    <t>05011494000123</t>
  </si>
  <si>
    <t>PORTAL DO ALTO</t>
  </si>
  <si>
    <t>05016630000178</t>
  </si>
  <si>
    <t>JARDIM PAIVA I</t>
  </si>
  <si>
    <t>05018543000150</t>
  </si>
  <si>
    <t>BAIRRO DOM BERNARDO JOSE MIELE</t>
  </si>
  <si>
    <t>05035428000193</t>
  </si>
  <si>
    <t>JARDIM PROGRESSO</t>
  </si>
  <si>
    <t>05043516000137</t>
  </si>
  <si>
    <t>PARQUE DOS SERVIDORES</t>
  </si>
  <si>
    <t>05086452000151</t>
  </si>
  <si>
    <t>SERRA AZUL</t>
  </si>
  <si>
    <t>06887394000128</t>
  </si>
  <si>
    <t>NEUSA MARIA DO BEM PROFESSORA</t>
  </si>
  <si>
    <t>10228538000101</t>
  </si>
  <si>
    <t>JARDIM DIVA TARLA DE CARVALHO</t>
  </si>
  <si>
    <t>10322275000103</t>
  </si>
  <si>
    <t>JARDIM ORESTES LOPES DE CAMARGO</t>
  </si>
  <si>
    <t>10944865000160</t>
  </si>
  <si>
    <t>JARDIM PAIVA II</t>
  </si>
  <si>
    <t>12523778000164</t>
  </si>
  <si>
    <t>JOAQUIM ALVES FERREIRA MONSENHOR</t>
  </si>
  <si>
    <t>44948065000139</t>
  </si>
  <si>
    <t>SILVIO DE ALMEIDA</t>
  </si>
  <si>
    <t>44948073000185</t>
  </si>
  <si>
    <t>44948446000118</t>
  </si>
  <si>
    <t>45252806000105</t>
  </si>
  <si>
    <t>TOMAS ALBERTO WHATELLY DOUTOR</t>
  </si>
  <si>
    <t>45265972000146</t>
  </si>
  <si>
    <t>JOSE COSTA DEPUTADO</t>
  </si>
  <si>
    <t>45266756000115</t>
  </si>
  <si>
    <t>CANDIDO PORTINARI</t>
  </si>
  <si>
    <t>45301165000131</t>
  </si>
  <si>
    <t>JOSE ALEIXO DA SILVA PASSOS CORONEL</t>
  </si>
  <si>
    <t>45761392000140</t>
  </si>
  <si>
    <t>SEBASTIAO FERNANDES PALMA PROFESSOR</t>
  </si>
  <si>
    <t>46709739000178</t>
  </si>
  <si>
    <t>AGENOR MEDEIROS PROFESSOR</t>
  </si>
  <si>
    <t>48442537000138</t>
  </si>
  <si>
    <t>SIMAO DA SILVA</t>
  </si>
  <si>
    <t>48442594000117</t>
  </si>
  <si>
    <t>VIRGILIO GARCIA CAPITAO</t>
  </si>
  <si>
    <t>48442602000125</t>
  </si>
  <si>
    <t>CID DE OLIVEIRA LEITE PROFESSOR</t>
  </si>
  <si>
    <t>48461834000120</t>
  </si>
  <si>
    <t>GERALDO CORREIA DE CARVALHO DOUTOR</t>
  </si>
  <si>
    <t>49151509000124</t>
  </si>
  <si>
    <t>GLETE DE ALCANTARA PROFESSORA</t>
  </si>
  <si>
    <t>49153257000172</t>
  </si>
  <si>
    <t>FRANCISCO FERREIRA DE FREITAS</t>
  </si>
  <si>
    <t>49154909000193</t>
  </si>
  <si>
    <t>MESSIAS DA FONSECA DOUTOR</t>
  </si>
  <si>
    <t>49155674000154</t>
  </si>
  <si>
    <t>ANTONIO DIEDERICHSEN</t>
  </si>
  <si>
    <t>49155757000143</t>
  </si>
  <si>
    <t>GALDINO DE CASTRO</t>
  </si>
  <si>
    <t>49155914000110</t>
  </si>
  <si>
    <t>FRANCISCO MATARAZZO CONDE</t>
  </si>
  <si>
    <t>49163579000100</t>
  </si>
  <si>
    <t>TEOFILO SIQUEIRA</t>
  </si>
  <si>
    <t>49163603000101</t>
  </si>
  <si>
    <t>VERGINIO MELLONI</t>
  </si>
  <si>
    <t>49163652000136</t>
  </si>
  <si>
    <t>FRANCISCO GOMES PROFESSOR</t>
  </si>
  <si>
    <t>49170103000199</t>
  </si>
  <si>
    <t>HERMINIA GUGLIANO PROFESSORA</t>
  </si>
  <si>
    <t>49170178000170</t>
  </si>
  <si>
    <t>JOAO DE SOUZA CAMPOS CORONEL</t>
  </si>
  <si>
    <t>49170269000105</t>
  </si>
  <si>
    <t>FRANCISCO DA CUNHA JUNQUEIRA DOUTOR</t>
  </si>
  <si>
    <t>49171234000190</t>
  </si>
  <si>
    <t>FRANCISCO BONFIM</t>
  </si>
  <si>
    <t>49214547000189</t>
  </si>
  <si>
    <t>EDGARDO CAJADO DOUTOR</t>
  </si>
  <si>
    <t>49215155000134</t>
  </si>
  <si>
    <t>FABIO BARRETO</t>
  </si>
  <si>
    <t>49215692000184</t>
  </si>
  <si>
    <t>SINHA JUNQUEIRA DONA</t>
  </si>
  <si>
    <t>49218001000104</t>
  </si>
  <si>
    <t>GUIMARAES JUNIOR DOUTOR</t>
  </si>
  <si>
    <t>49218043000137</t>
  </si>
  <si>
    <t>ALBERTO JOSE GONCALVES DOM</t>
  </si>
  <si>
    <t>49218092000170</t>
  </si>
  <si>
    <t>ARTHUR PIRES CORONEL</t>
  </si>
  <si>
    <t>49223902000186</t>
  </si>
  <si>
    <t>MACARIO DE ALMEIDA CONEGO</t>
  </si>
  <si>
    <t>49226400000109</t>
  </si>
  <si>
    <t>ALCIDES CORREA PROFESSOR</t>
  </si>
  <si>
    <t>49229891000141</t>
  </si>
  <si>
    <t>EUGENIA VILHENA DE MORAIS PROFESSORA</t>
  </si>
  <si>
    <t>49230089000171</t>
  </si>
  <si>
    <t>JOAO RODRIGUES GUIAO DOUTOR</t>
  </si>
  <si>
    <t>49230097000118</t>
  </si>
  <si>
    <t>HELY LOPES MEIRELLES</t>
  </si>
  <si>
    <t>49230188000153</t>
  </si>
  <si>
    <t>RUBEN CLAUDIO MOREIRA PROFESSOR</t>
  </si>
  <si>
    <t>49230899000128</t>
  </si>
  <si>
    <t>ALPHEU DOMINIGUETTI PROFESSOR</t>
  </si>
  <si>
    <t>49231004000170</t>
  </si>
  <si>
    <t>JOAO AUGUSTO DE MELLO PROFESSOR</t>
  </si>
  <si>
    <t>49231574000160</t>
  </si>
  <si>
    <t>MEIRA JUNIOR DOUTOR</t>
  </si>
  <si>
    <t>49231582000106</t>
  </si>
  <si>
    <t>WALTER FERREIRA PROFESSOR</t>
  </si>
  <si>
    <t>49232515000106</t>
  </si>
  <si>
    <t>AMELIA DOS SANTOS MUSA PROFESSORA</t>
  </si>
  <si>
    <t>49233513000131</t>
  </si>
  <si>
    <t>BARROS CONEGO</t>
  </si>
  <si>
    <t>50422377000107</t>
  </si>
  <si>
    <t>ABEL DOS REIS</t>
  </si>
  <si>
    <t>50422740000194</t>
  </si>
  <si>
    <t>VEIGA DE MIRANDA MINISTRO</t>
  </si>
  <si>
    <t>50425453000138</t>
  </si>
  <si>
    <t>YOLANDA JORGE</t>
  </si>
  <si>
    <t>JOSE LIMA PEDREIRA DE FREITAS PROFESSOR</t>
  </si>
  <si>
    <t>50723501000174</t>
  </si>
  <si>
    <t>JENNY DE TOLEDO PIZA SCHROEDER PROFESSORA</t>
  </si>
  <si>
    <t>50736388000161</t>
  </si>
  <si>
    <t>ROMUALDO MONTEIRO DE BARROS PROFESSOR</t>
  </si>
  <si>
    <t>50736578000189</t>
  </si>
  <si>
    <t>RAFAEL LEME FRANCO PROFESSOR</t>
  </si>
  <si>
    <t>51811776000122</t>
  </si>
  <si>
    <t>OSCAR DE MOURA LACERDA PROFESSOR DOUTOR</t>
  </si>
  <si>
    <t>51811818000125</t>
  </si>
  <si>
    <t>ANTONIO BARREIROS PROFESSOR</t>
  </si>
  <si>
    <t>51815207000155</t>
  </si>
  <si>
    <t>ANTONIO AUGUSTO LOPES DE OLIVEIRA JUNIOR</t>
  </si>
  <si>
    <t>51815397000100</t>
  </si>
  <si>
    <t>DOMINGOS JOAO BAPTISTA SPINELLI PROFESSOR DOUTOR</t>
  </si>
  <si>
    <t>51821726000126</t>
  </si>
  <si>
    <t>RITA FERRAZ CASELLI PROFESSORA</t>
  </si>
  <si>
    <t>51821973000122</t>
  </si>
  <si>
    <t>ORLANDO VITALIANO VEREADOR</t>
  </si>
  <si>
    <t>51822807000140</t>
  </si>
  <si>
    <t>DJANIRA VELHO PROFESSORA</t>
  </si>
  <si>
    <t>51825859000170</t>
  </si>
  <si>
    <t>WALTER PAIVA PROFESSOR</t>
  </si>
  <si>
    <t>52385085000177</t>
  </si>
  <si>
    <t>BENEDITO MACIEL ARANTES PROFESSOR</t>
  </si>
  <si>
    <t>52392933000175</t>
  </si>
  <si>
    <t>IRENE DIAS RIBEIRO PROFESSORA</t>
  </si>
  <si>
    <t>52394780000103</t>
  </si>
  <si>
    <t>ORLANDO JURCA DEPUTADO</t>
  </si>
  <si>
    <t>52398021000100</t>
  </si>
  <si>
    <t>FERNANDO CAMPOS ROSAS PROFESSOR</t>
  </si>
  <si>
    <t>52398351000104</t>
  </si>
  <si>
    <t>MIGUEL JORGE</t>
  </si>
  <si>
    <t>54161815000181</t>
  </si>
  <si>
    <t>GERALDO TORRANO PROFESSOR</t>
  </si>
  <si>
    <t>54163266000184</t>
  </si>
  <si>
    <t>HELIO LOURENCO DE OLIVEIRA PROFESSOR</t>
  </si>
  <si>
    <t>54163274000120</t>
  </si>
  <si>
    <t>SALUSTIANO LEMOS</t>
  </si>
  <si>
    <t>54164462000173</t>
  </si>
  <si>
    <t>ALBERTO FERRIANI PROFESSOR</t>
  </si>
  <si>
    <t>54164652000190</t>
  </si>
  <si>
    <t>GETULIO VARGAS DOUTOR</t>
  </si>
  <si>
    <t>54164835000106</t>
  </si>
  <si>
    <t>GERALDO TRISTAO DE LIMA PROFESSOR</t>
  </si>
  <si>
    <t>54166053000106</t>
  </si>
  <si>
    <t>AYMAR BAPTISTA PRADO PROFESSOR DOUTOR</t>
  </si>
  <si>
    <t>54925664000190</t>
  </si>
  <si>
    <t>BAUDILIO BIAGI</t>
  </si>
  <si>
    <t>54926225000100</t>
  </si>
  <si>
    <t>GLORIA DOS SANTOS FONSECA PROFESSORA</t>
  </si>
  <si>
    <t>54927710000190</t>
  </si>
  <si>
    <t>OTONIEL MOTA</t>
  </si>
  <si>
    <t>56014392000100</t>
  </si>
  <si>
    <t>JOSE BOMPANI VEREADOR</t>
  </si>
  <si>
    <t>56890338000110</t>
  </si>
  <si>
    <t>JOAO PALMA GUIAO DOUTOR</t>
  </si>
  <si>
    <t>56897630000165</t>
  </si>
  <si>
    <t>VICENTE TEODORO DE SOUZA PROFESSOR</t>
  </si>
  <si>
    <t>57709586000185</t>
  </si>
  <si>
    <t>EXPEDICIONARIOS BRASILEIROS</t>
  </si>
  <si>
    <t>57720666000131</t>
  </si>
  <si>
    <t>CEEJA CECILIA DULTRA CARAM PROFESSORA</t>
  </si>
  <si>
    <t>57720872000141</t>
  </si>
  <si>
    <t>ROSANGELA BASILE PROFESSORA</t>
  </si>
  <si>
    <t>57726747000149</t>
  </si>
  <si>
    <t>ROMEU ALBERTI DOM</t>
  </si>
  <si>
    <t>60245297000187</t>
  </si>
  <si>
    <t>CORDELIA RIBEIRO RAGOZO PROFESSORA</t>
  </si>
  <si>
    <t>64927726000157</t>
  </si>
  <si>
    <t>MARIA VIRGINIA MANSUR BIAGI PROFESSORA</t>
  </si>
  <si>
    <t>66994161000156</t>
  </si>
  <si>
    <t>JORGE RODINI LUIZ PROFESSOR</t>
  </si>
  <si>
    <t>66998790000154</t>
  </si>
  <si>
    <t>JESUS GUILHERME GIACOMINI</t>
  </si>
  <si>
    <t>68319359000160</t>
  </si>
  <si>
    <t>ATTILIO BURIN PROFESSOR</t>
  </si>
  <si>
    <t>72919756000140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</si>
  <si>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</t>
    </r>
    <r>
      <rPr>
        <sz val="13"/>
        <color rgb="FFFF0000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 xml:space="preserve">Santo Anastácio </t>
    </r>
  </si>
  <si>
    <t>HIROSHI SHIRASSU SHIRUCA PROFESSOR</t>
  </si>
  <si>
    <t>01318412000137</t>
  </si>
  <si>
    <t>ORLANDO DRUMOND MURGEL ENGENHEIRO</t>
  </si>
  <si>
    <t>06231308000124</t>
  </si>
  <si>
    <t>MARINA AMARANTE RIBEIRO VASQUES SANCHES PROFESSORA</t>
  </si>
  <si>
    <t>07350815000140</t>
  </si>
  <si>
    <t>OSWALDO RANAZZI PROFESSOR</t>
  </si>
  <si>
    <t>48800239000172</t>
  </si>
  <si>
    <t>ALICE MACIEL SANCHES PROFESSORA</t>
  </si>
  <si>
    <t>48800270000103</t>
  </si>
  <si>
    <t>CARLOS BERNARDES STAUT</t>
  </si>
  <si>
    <t>48800304000160</t>
  </si>
  <si>
    <t>JOSE SANCHES POSTIGO DEPUTADO</t>
  </si>
  <si>
    <t>48802102000157</t>
  </si>
  <si>
    <t>18 DE JUNHO</t>
  </si>
  <si>
    <t>48802193000120</t>
  </si>
  <si>
    <t>JACINTO DE OLIVEIRA CAMPOS PROFESSOR</t>
  </si>
  <si>
    <t>48802201000139</t>
  </si>
  <si>
    <t>CONSUELO FERNANDES DE MAGALHAES CASTRO DONA</t>
  </si>
  <si>
    <t>48802383000148</t>
  </si>
  <si>
    <t>ANTONIO DE CARVALHO LEITAO PROFESSOR</t>
  </si>
  <si>
    <t>48802524000122</t>
  </si>
  <si>
    <t>SHIGUETOSHI YOSHIHARA</t>
  </si>
  <si>
    <t>48802607000111</t>
  </si>
  <si>
    <t>HEMILSON CARLOS MAGRINI PROFESSOR</t>
  </si>
  <si>
    <t>48805378000199</t>
  </si>
  <si>
    <t>ALFREDO WESTIN JUNIOR</t>
  </si>
  <si>
    <t>48805386000135</t>
  </si>
  <si>
    <t>MARABA PAULISTA</t>
  </si>
  <si>
    <t>48806137000164</t>
  </si>
  <si>
    <t>ANTONIO MARINHO DE CARVALHO FILHO</t>
  </si>
  <si>
    <t>48806202000151</t>
  </si>
  <si>
    <t>MARIA APARECIDA QUEIROZ CASARI PROFESSORA</t>
  </si>
  <si>
    <t>48806533000191</t>
  </si>
  <si>
    <t>ALFREDO MARCONDES CABRAL</t>
  </si>
  <si>
    <t>48817019000151</t>
  </si>
  <si>
    <t>ISABEL CAMPOS DOUTORA</t>
  </si>
  <si>
    <t>48817175000112</t>
  </si>
  <si>
    <t>MERCIA MARIA PRETTI SOARES PROFESSORA</t>
  </si>
  <si>
    <t>53307807000138</t>
  </si>
  <si>
    <t>PROJETO LAGOA SAO PAULO</t>
  </si>
  <si>
    <t>53307930000159</t>
  </si>
  <si>
    <t>JOAQUIM RODRIGUES FILHO PROFESSOR</t>
  </si>
  <si>
    <t>57327033000168</t>
  </si>
  <si>
    <t>ADELINO CHUBA GUIMARO PROFESSOR</t>
  </si>
  <si>
    <t>57327058000161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</si>
  <si>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</t>
    </r>
    <r>
      <rPr>
        <sz val="13"/>
        <color rgb="FFFF0000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>Santo André</t>
    </r>
  </si>
  <si>
    <t>INACIA TERUKO INAGAKI PROFESSORA</t>
  </si>
  <si>
    <t>00717047000170</t>
  </si>
  <si>
    <t>MIQUELINA PEDROSO MAGNANI PROFESSORA</t>
  </si>
  <si>
    <t>00736040000104</t>
  </si>
  <si>
    <t>ODNEI MARIA MARTINS SANTURBANO PROFESSORA</t>
  </si>
  <si>
    <t>00778552000125</t>
  </si>
  <si>
    <t>16 DE JULHO</t>
  </si>
  <si>
    <t>02780662000157</t>
  </si>
  <si>
    <t>PARQUE MARAJOARA II</t>
  </si>
  <si>
    <t>05123763000143</t>
  </si>
  <si>
    <t>CELSO AUGUSTO DANIEL PREFEITO ENGENHEIRO</t>
  </si>
  <si>
    <t>05204366000104</t>
  </si>
  <si>
    <t>FRANCISCA HELENA FURIA II PROFESSORA</t>
  </si>
  <si>
    <t>08326315000135</t>
  </si>
  <si>
    <t>JARDIM RIVIERA</t>
  </si>
  <si>
    <t>15629883000170</t>
  </si>
  <si>
    <t>JULIO PIGNATARI DOUTOR</t>
  </si>
  <si>
    <t>43324326000187</t>
  </si>
  <si>
    <t>BENEDITO GOMES DE ARAUJO PROFESSOR</t>
  </si>
  <si>
    <t>43352012000198</t>
  </si>
  <si>
    <t>JUAREZ TAVORA MARECHAL</t>
  </si>
  <si>
    <t>43356799000166</t>
  </si>
  <si>
    <t>JOAO XXIII PAPA</t>
  </si>
  <si>
    <t>48868590000103</t>
  </si>
  <si>
    <t>JOSE HENRIQUE DE PAULA E SILVA PROFESSOR</t>
  </si>
  <si>
    <t>49532203000118</t>
  </si>
  <si>
    <t>CARLOS GARCIA DOUTOR</t>
  </si>
  <si>
    <t>49532534000158</t>
  </si>
  <si>
    <t>OSCAVO DE PAULA E SILVA PROFESSOR</t>
  </si>
  <si>
    <t>49532542000102</t>
  </si>
  <si>
    <t>INAH DE MELLO PROFESSORA</t>
  </si>
  <si>
    <t>49532559000151</t>
  </si>
  <si>
    <t>ARISTIDES GREVE PADRE</t>
  </si>
  <si>
    <t>49532567000106</t>
  </si>
  <si>
    <t>WANDA BENTO GONCALVES PROFESSORA</t>
  </si>
  <si>
    <t>49532575000144</t>
  </si>
  <si>
    <t>ADAMASTOR DE CARVALHO PROFESSOR</t>
  </si>
  <si>
    <t>49532658000133</t>
  </si>
  <si>
    <t>49532666000180</t>
  </si>
  <si>
    <t>JOAO PAULO I PAPA</t>
  </si>
  <si>
    <t>49532674000126</t>
  </si>
  <si>
    <t>FELIPE RICCI DE CAMARGO PROFESSOR</t>
  </si>
  <si>
    <t>49533946000102</t>
  </si>
  <si>
    <t>PERCIO PUCCINI PROFESSOR</t>
  </si>
  <si>
    <t>49535289000132</t>
  </si>
  <si>
    <t>CAMILO PEDUTI</t>
  </si>
  <si>
    <t>49535297000189</t>
  </si>
  <si>
    <t>JOSE AUGUSTO LEITE FRANCO PROFESSOR</t>
  </si>
  <si>
    <t>49535305000197</t>
  </si>
  <si>
    <t>NELSON CARDIM DE BRITO PROFESSOR</t>
  </si>
  <si>
    <t>49535313000133</t>
  </si>
  <si>
    <t>RUBENS MOREIRA DA ROCHA PROFESSOR</t>
  </si>
  <si>
    <t>49535321000180</t>
  </si>
  <si>
    <t>NAGIB MIGUEL ELCHMER PROFESSOR</t>
  </si>
  <si>
    <t>49535339000181</t>
  </si>
  <si>
    <t>LACERDA FRANCO SENADOR</t>
  </si>
  <si>
    <t>49535347000128</t>
  </si>
  <si>
    <t>JOAO GALEAO CARVALHAL SENADOR</t>
  </si>
  <si>
    <t>49535743000155</t>
  </si>
  <si>
    <t>ALBERTO FRANCIA GOMES MARTINS DOUTOR</t>
  </si>
  <si>
    <t>49536071000100</t>
  </si>
  <si>
    <t>JOAQUIM LUCIO CARDOSO FILHO</t>
  </si>
  <si>
    <t>49536089000102</t>
  </si>
  <si>
    <t>IVONE PALMA TODOROV RUGGIERI PROFESSORA</t>
  </si>
  <si>
    <t>49536097000140</t>
  </si>
  <si>
    <t>49536105000159</t>
  </si>
  <si>
    <t>CLOTHILDE MARTINS ZANEI PROFESSORA</t>
  </si>
  <si>
    <t>49536246000171</t>
  </si>
  <si>
    <t>AMARAL WAGNER</t>
  </si>
  <si>
    <t>49537293000130</t>
  </si>
  <si>
    <t>JOAQUIM DE CARVALHO TERRA PROFESSOR</t>
  </si>
  <si>
    <t>49538408000100</t>
  </si>
  <si>
    <t>JOSE CARLOS ANTUNES PROFESSOR</t>
  </si>
  <si>
    <t>49538416000157</t>
  </si>
  <si>
    <t>CARLOS DE CAMPOS DOUTOR</t>
  </si>
  <si>
    <t>49538424000101</t>
  </si>
  <si>
    <t>PAULO SINNA PROFESSOR</t>
  </si>
  <si>
    <t>49538861000117</t>
  </si>
  <si>
    <t>HOMERO THON</t>
  </si>
  <si>
    <t>50176536000130</t>
  </si>
  <si>
    <t>NADIR LESSA TOGNINI PROFESSORA</t>
  </si>
  <si>
    <t>50176635000112</t>
  </si>
  <si>
    <t>NELSON PIZZOTTI MENDES PROFESSOR</t>
  </si>
  <si>
    <t>50177096000136</t>
  </si>
  <si>
    <t>ANTONIO ADIB CHAMMAS</t>
  </si>
  <si>
    <t>50177203000126</t>
  </si>
  <si>
    <t>ONDINA RIVERA MIRANDA CINTRA PROFESSORA</t>
  </si>
  <si>
    <t>50177260000105</t>
  </si>
  <si>
    <t>CRISTINA FITTIPALDI PROFESSORA</t>
  </si>
  <si>
    <t>50177278000107</t>
  </si>
  <si>
    <t>GENEROSO ALVES DE SIQUEIRA DOUTOR</t>
  </si>
  <si>
    <t>50177369000142</t>
  </si>
  <si>
    <t>LUIZ LOBO NETO DOUTOR</t>
  </si>
  <si>
    <t>50177500000171</t>
  </si>
  <si>
    <t>PAULO EMILIO SALLES GOMES</t>
  </si>
  <si>
    <t>50177567000106</t>
  </si>
  <si>
    <t>HERMINIA LOPES LOBO PROFESSORA</t>
  </si>
  <si>
    <t>50177856000105</t>
  </si>
  <si>
    <t>JOSE CALVITTI FILHO PROFESSOR</t>
  </si>
  <si>
    <t>50177898000146</t>
  </si>
  <si>
    <t>JOSE AUGUSTO DE AZEVEDO ANTUNES PROFESSOR</t>
  </si>
  <si>
    <t>50177906000154</t>
  </si>
  <si>
    <t>RENER CARAM PROFESSOR</t>
  </si>
  <si>
    <t>50177914000109</t>
  </si>
  <si>
    <t>PAULO VI PAPA</t>
  </si>
  <si>
    <t>50177922000147</t>
  </si>
  <si>
    <t>JOAQUIM DA FONSECA SARAIVA</t>
  </si>
  <si>
    <t>50178052000120</t>
  </si>
  <si>
    <t>CARLINA CACAPAVA DE MELLO PROFESSORA</t>
  </si>
  <si>
    <t>50178359000121</t>
  </si>
  <si>
    <t>50178862000187</t>
  </si>
  <si>
    <t>JOAO BAPTISTA MARIGO MARTINS</t>
  </si>
  <si>
    <t>50179340000108</t>
  </si>
  <si>
    <t>CELSO GAMA DOUTOR</t>
  </si>
  <si>
    <t>50179498000170</t>
  </si>
  <si>
    <t>VALENTIM AMARAL DEPUTADO</t>
  </si>
  <si>
    <t>50179670000195</t>
  </si>
  <si>
    <t>AGNALDO SEBASTIAO VIEIRA PADRE</t>
  </si>
  <si>
    <t>50179688000197</t>
  </si>
  <si>
    <t>WALDOMIRO GUIMARAES PROFESSOR</t>
  </si>
  <si>
    <t>50179944000146</t>
  </si>
  <si>
    <t>FIORAVANTE ZAMPOL</t>
  </si>
  <si>
    <t>50180686000118</t>
  </si>
  <si>
    <t>SERGIO MILLIET DA COSTA E SILVA</t>
  </si>
  <si>
    <t>50180702000172</t>
  </si>
  <si>
    <t>ESTHER MEDINA PROFESSORA</t>
  </si>
  <si>
    <t>50180736000167</t>
  </si>
  <si>
    <t>MARIA DE LOURDES GUIMARAES PROFESSORA</t>
  </si>
  <si>
    <t>50181221000181</t>
  </si>
  <si>
    <t>ANTONIO DE CAMPOS GONCALVES PROFESSOR</t>
  </si>
  <si>
    <t>50181718000108</t>
  </si>
  <si>
    <t>GABRIEL OSCAR DE AZEVEDO ANTUNES PROFESSOR</t>
  </si>
  <si>
    <t>50181734000192</t>
  </si>
  <si>
    <t>JOSE BRANCAGLIONE PROFESSOR</t>
  </si>
  <si>
    <t>50182690000115</t>
  </si>
  <si>
    <t>LUIZ MARTINS</t>
  </si>
  <si>
    <t>50182765000168</t>
  </si>
  <si>
    <t>ENNIO MARIO BASSALHO DE ANDRADE PROFESSOR</t>
  </si>
  <si>
    <t>50183367000166</t>
  </si>
  <si>
    <t>OVIDIO PIRES DE CAMPOS PROFESSOR</t>
  </si>
  <si>
    <t>50183375000102</t>
  </si>
  <si>
    <t>OITO DE ABRIL</t>
  </si>
  <si>
    <t>50184589000101</t>
  </si>
  <si>
    <t>MANOEL GRANDINI CASQUEL DOUTOR</t>
  </si>
  <si>
    <t>50185651000171</t>
  </si>
  <si>
    <t>ORDANIA JANONE CRESPO PROFESSORA</t>
  </si>
  <si>
    <t>50185669000173</t>
  </si>
  <si>
    <t>LOUIS JOSEPH LEBRET PADRE</t>
  </si>
  <si>
    <t>50186634000159</t>
  </si>
  <si>
    <t>CELESTINO BOURROUL PROFESSOR</t>
  </si>
  <si>
    <t>50187459000114</t>
  </si>
  <si>
    <t>BENERALDO DE TOLEDO PIZA PROFESSOR</t>
  </si>
  <si>
    <t>50930874000116</t>
  </si>
  <si>
    <t>AMERICO BRASILIENSE DOUTOR</t>
  </si>
  <si>
    <t>51109999000142</t>
  </si>
  <si>
    <t>SIMAO SALEM REVERENDO</t>
  </si>
  <si>
    <t>51136612000147</t>
  </si>
  <si>
    <t>CLOTILDE PELUSO PROFESSORA</t>
  </si>
  <si>
    <t>53716320000109</t>
  </si>
  <si>
    <t>GABRIEL GONCALVES PROFESSOR</t>
  </si>
  <si>
    <t>55043210000159</t>
  </si>
  <si>
    <t>CARLOS VICENTE CERCHIARI</t>
  </si>
  <si>
    <t>55050843000194</t>
  </si>
  <si>
    <t>ATILLIO TOGNATO</t>
  </si>
  <si>
    <t>55053367000165</t>
  </si>
  <si>
    <t>ANTONIO FRANCISCO PAVANELLO PROFESSOR</t>
  </si>
  <si>
    <t>58149287000104</t>
  </si>
  <si>
    <t>FRANCISCA HELENA FURIA PROFESSORA</t>
  </si>
  <si>
    <t>58172586000151</t>
  </si>
  <si>
    <t>EDEVALDO PERASSI PROFESSOR</t>
  </si>
  <si>
    <t>66846197000192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</si>
  <si>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</t>
    </r>
    <r>
      <rPr>
        <sz val="13"/>
        <color rgb="FFFF0000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 xml:space="preserve">Santos </t>
    </r>
  </si>
  <si>
    <t>CEEJA ARCHIMEDES JOSE BAVA PROFESSOR DOUTOR</t>
  </si>
  <si>
    <t>01112352000100</t>
  </si>
  <si>
    <t>PRAIA DE BORACEIA</t>
  </si>
  <si>
    <t>04807199000115</t>
  </si>
  <si>
    <t>JARDIM PRIMAVERA II</t>
  </si>
  <si>
    <t>05126205000131</t>
  </si>
  <si>
    <t>SAO FRANCISCO DE ASSIS</t>
  </si>
  <si>
    <t>05424000000132</t>
  </si>
  <si>
    <t>MARIA CELESTE PEREIRA LEITE</t>
  </si>
  <si>
    <t>08288066000130</t>
  </si>
  <si>
    <t>RICARDO SAMPAIO CARDOSO JUDOCA</t>
  </si>
  <si>
    <t>08361706000190</t>
  </si>
  <si>
    <t>JARDIM VICENTE DE CARVALHO</t>
  </si>
  <si>
    <t>08423256000113</t>
  </si>
  <si>
    <t>JARDIM VISTA LINDA</t>
  </si>
  <si>
    <t>09244061000179</t>
  </si>
  <si>
    <t>OLGA CURY</t>
  </si>
  <si>
    <t>44282507000150</t>
  </si>
  <si>
    <t>IGNACIO MIGUEL ESTEFNO</t>
  </si>
  <si>
    <t>SAO LEOPOLDO VISCONDE DE</t>
  </si>
  <si>
    <t>44310282000107</t>
  </si>
  <si>
    <t>ZULMIRA CAMPOS PROFESSORA</t>
  </si>
  <si>
    <t>44312197000170</t>
  </si>
  <si>
    <t>JOSE DA COSTA PROFESSOR</t>
  </si>
  <si>
    <t>44954907000165</t>
  </si>
  <si>
    <t>SUETONIO BITTENCOURT JUNIOR PROFESSOR</t>
  </si>
  <si>
    <t>44966299000109</t>
  </si>
  <si>
    <t>NEVES PRADO MONTEIRO</t>
  </si>
  <si>
    <t>44975357000160</t>
  </si>
  <si>
    <t>FERNANDO DE AZEVEDO PROFESSOR</t>
  </si>
  <si>
    <t>44978195000114</t>
  </si>
  <si>
    <t>BENEVENUTO MADUREIRA PROFESSOR</t>
  </si>
  <si>
    <t>44989119000104</t>
  </si>
  <si>
    <t>BARNABE</t>
  </si>
  <si>
    <t>45060126000190</t>
  </si>
  <si>
    <t>LUIZA MACUCO DONA</t>
  </si>
  <si>
    <t>46205043000104</t>
  </si>
  <si>
    <t>AZEVEDO JUNIOR</t>
  </si>
  <si>
    <t>47777396000141</t>
  </si>
  <si>
    <t>AFONSO SCHIMIDT</t>
  </si>
  <si>
    <t>48679211000129</t>
  </si>
  <si>
    <t>VICENTE DE CARVALHO</t>
  </si>
  <si>
    <t>49178601000188</t>
  </si>
  <si>
    <t>BRAZ CUBAS</t>
  </si>
  <si>
    <t>49179153000137</t>
  </si>
  <si>
    <t>PAULO FILGUEIRAS JUNIOR DOUTOR</t>
  </si>
  <si>
    <t>49179161000183</t>
  </si>
  <si>
    <t>ALZIRA MARTINS LICHTI PROFESSORA</t>
  </si>
  <si>
    <t>49179781000112</t>
  </si>
  <si>
    <t>PRIMO FERREIRA PROFESSOR</t>
  </si>
  <si>
    <t>49180789000107</t>
  </si>
  <si>
    <t>MARQUES DE SAO VICENTE</t>
  </si>
  <si>
    <t>49183940000152</t>
  </si>
  <si>
    <t>FRANCISCO MEIRA PROFESSOR</t>
  </si>
  <si>
    <t>49184039000103</t>
  </si>
  <si>
    <t>JACINTO DO AMARAL NARDUCCI PROF</t>
  </si>
  <si>
    <t>49184252000107</t>
  </si>
  <si>
    <t>BARTOLOMEU DE GUSMAO PADRE</t>
  </si>
  <si>
    <t>49184922000195</t>
  </si>
  <si>
    <t>EDUARDO GOMES MARECHAL DO AR</t>
  </si>
  <si>
    <t>49185234000140</t>
  </si>
  <si>
    <t>PHILOMENA CARDOSO DE OLIVEIRA PROFESSORA</t>
  </si>
  <si>
    <t>49186059000105</t>
  </si>
  <si>
    <t>EMIDIO JOSE PINHEIRO PROFESSOR</t>
  </si>
  <si>
    <t>49186257000179</t>
  </si>
  <si>
    <t>RAQUEL DE CASTRO FERREIRA PROFESSORA</t>
  </si>
  <si>
    <t>49186265000115</t>
  </si>
  <si>
    <t>NOSSA SENHORA DOS NAVEGANTES</t>
  </si>
  <si>
    <t>49186273000161</t>
  </si>
  <si>
    <t>WALTER SCHEPPIS PROFESSOR</t>
  </si>
  <si>
    <t>49187552000140</t>
  </si>
  <si>
    <t>RENE RODRIGUES DE MORAES PROFESSOR</t>
  </si>
  <si>
    <t>49187842000193</t>
  </si>
  <si>
    <t>MARCILIO DIAS</t>
  </si>
  <si>
    <t>49189012000103</t>
  </si>
  <si>
    <t>WILLIAM AURELI</t>
  </si>
  <si>
    <t>49190614000172</t>
  </si>
  <si>
    <t>JAYME JOAO AURELI</t>
  </si>
  <si>
    <t>ZENON CLEANTES DE MOURA PROFESSOR</t>
  </si>
  <si>
    <t>49197536000138</t>
  </si>
  <si>
    <t>HUGO SANTOS SILVA DOUTOR</t>
  </si>
  <si>
    <t>49202542000136</t>
  </si>
  <si>
    <t>GALDINO MOREIRA PROFESSOR</t>
  </si>
  <si>
    <t>49202559000193</t>
  </si>
  <si>
    <t>DINIZ MARTINS PROFESSOR</t>
  </si>
  <si>
    <t>49205958000108</t>
  </si>
  <si>
    <t>JULIO CONCEICAO</t>
  </si>
  <si>
    <t>49208903000151</t>
  </si>
  <si>
    <t>HUMBERTO DE ALENCAR CASTELLO BRANCO MARECHAL</t>
  </si>
  <si>
    <t>49209083000112</t>
  </si>
  <si>
    <t>ARMANDO BELLEGARD PROFESSOR</t>
  </si>
  <si>
    <t>49946213000108</t>
  </si>
  <si>
    <t>JOAO OCTAVIO DOS SANTOS</t>
  </si>
  <si>
    <t>49954233000112</t>
  </si>
  <si>
    <t>DOMINGOS DE SOUZA</t>
  </si>
  <si>
    <t>FRANCISCO PAIVA DE FIGUEIREDO PASTOR</t>
  </si>
  <si>
    <t>51070696000163</t>
  </si>
  <si>
    <t>PAULO CLEMENTE SANTINI</t>
  </si>
  <si>
    <t>51070761000150</t>
  </si>
  <si>
    <t>JOSE CAVARIANI PROFESSOR</t>
  </si>
  <si>
    <t>51080232000138</t>
  </si>
  <si>
    <t>THEREZA SILVEIRA DE ALMEIDA PROFESSORA</t>
  </si>
  <si>
    <t>51080620000119</t>
  </si>
  <si>
    <t>LAMIA DEL CISTIA</t>
  </si>
  <si>
    <t>51080653000169</t>
  </si>
  <si>
    <t>IDALINO PINEZ PROFESSOR</t>
  </si>
  <si>
    <t>51080786000135</t>
  </si>
  <si>
    <t>WALDEMAR DA SILVA RIGOTTO PROFESSOR</t>
  </si>
  <si>
    <t>51080794000181</t>
  </si>
  <si>
    <t>ARTHUR DE CAMPOS GONCALVES PROFESSOR</t>
  </si>
  <si>
    <t>51080802000190</t>
  </si>
  <si>
    <t>MILTON BORGES YPIRANGA</t>
  </si>
  <si>
    <t>MARIA HELENA DUARTE CAETANO PROFESSORA</t>
  </si>
  <si>
    <t>51642023000130</t>
  </si>
  <si>
    <t>LINCOLN FELICIANO</t>
  </si>
  <si>
    <t>51642189000157</t>
  </si>
  <si>
    <t>ARY DE OLIVEIRA GARCIA PROFESSOR</t>
  </si>
  <si>
    <t>51642924000122</t>
  </si>
  <si>
    <t>CLEOBULO AMAZONAS DUARTE PROFESSOR</t>
  </si>
  <si>
    <t>51651420000179</t>
  </si>
  <si>
    <t>LUCAS NOGUEIRA GARCEZ PROFESSOR</t>
  </si>
  <si>
    <t>51683670000190</t>
  </si>
  <si>
    <t>52251394000154</t>
  </si>
  <si>
    <t>CORALINA RIBEIRO DOS SANTOS CALDEIRA DONA</t>
  </si>
  <si>
    <t>52254406000102</t>
  </si>
  <si>
    <t>LUIZ BENEDITINO FERREIRA</t>
  </si>
  <si>
    <t>54343843000110</t>
  </si>
  <si>
    <t>GRACINDA MARIA FERREIRA PROFESSORA</t>
  </si>
  <si>
    <t>55672935000106</t>
  </si>
  <si>
    <t>ANTONIO ABLAS FILHO DOUTOR</t>
  </si>
  <si>
    <t>55683882000129</t>
  </si>
  <si>
    <t>MARIA APARECIDA PINTO DE ABREU MAGNO PROFESSORA</t>
  </si>
  <si>
    <t>57728396000105</t>
  </si>
  <si>
    <t>ARCHIMEDES BAVA PROFESSOR</t>
  </si>
  <si>
    <t>57728933000117</t>
  </si>
  <si>
    <t>CANADA</t>
  </si>
  <si>
    <t>57729188000120</t>
  </si>
  <si>
    <t>CEEJA MARIA APARECIDA PASQUALETO FIGUEIREDO</t>
  </si>
  <si>
    <t>57731325000161</t>
  </si>
  <si>
    <t>EMILIO JUSTO DEPUTADO</t>
  </si>
  <si>
    <t>57736639000157</t>
  </si>
  <si>
    <t>ROBERTO AMAURY GALLIERA DOUTOR</t>
  </si>
  <si>
    <t>64720873000151</t>
  </si>
  <si>
    <t>MANOEL JOSE DA CRUZ PASTOR</t>
  </si>
  <si>
    <t>68027416000137</t>
  </si>
  <si>
    <t>JACONIAS LEITE DA SILVA PASTOR</t>
  </si>
  <si>
    <t>71547020000125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</si>
  <si>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>São Bernardo do Campo</t>
    </r>
  </si>
  <si>
    <t>MARCO ANTONIO PRUDENTE DE TOLEDO PROFESSOR</t>
  </si>
  <si>
    <t>01831638000137</t>
  </si>
  <si>
    <t>NELSON MONTEIRO PALMA PROFESSOR</t>
  </si>
  <si>
    <t>02772133000101</t>
  </si>
  <si>
    <t>SERGIO VIEIRA DE MELLO DIPLOMATA</t>
  </si>
  <si>
    <t>03198434000136</t>
  </si>
  <si>
    <t>TEREZA DELTA</t>
  </si>
  <si>
    <t>03359464000187</t>
  </si>
  <si>
    <t>SAO PEDRO</t>
  </si>
  <si>
    <t>04349173000170</t>
  </si>
  <si>
    <t>MARIA OSORIO TEIXEIRA PROFESSORA</t>
  </si>
  <si>
    <t>43294248000115</t>
  </si>
  <si>
    <t>DOMINGOS PEIXOTO DA SILVA PROFESSOR</t>
  </si>
  <si>
    <t>43295294000139</t>
  </si>
  <si>
    <t>NAIL FRANCO DE MELLO BONI PROFESSORA</t>
  </si>
  <si>
    <t>43295674000173</t>
  </si>
  <si>
    <t>FAUSTINA PINHEIRO SILVA PROFESSORA</t>
  </si>
  <si>
    <t>43329549000137</t>
  </si>
  <si>
    <t>ISMAEL DA SILVA JUNIOR PROFESSOR</t>
  </si>
  <si>
    <t>43330109000108</t>
  </si>
  <si>
    <t>TITO LIMA</t>
  </si>
  <si>
    <t>43337724000138</t>
  </si>
  <si>
    <t>BRAZILIA TONDI DE LIMA</t>
  </si>
  <si>
    <t>43344266000164</t>
  </si>
  <si>
    <t>PALMIRA GRASSIOTTO FERREIRA DA SILVA PROFESSORA</t>
  </si>
  <si>
    <t>43346451000198</t>
  </si>
  <si>
    <t>SANTA DALMOLIN DEMARCHI</t>
  </si>
  <si>
    <t>43347095000127</t>
  </si>
  <si>
    <t>MARIA DA CONCEICAO MOURA BRANCO</t>
  </si>
  <si>
    <t>JOANA MOTTA PROFESSORA</t>
  </si>
  <si>
    <t>49241557000103</t>
  </si>
  <si>
    <t>BONIFACIO DE CARVALHO CORONEL</t>
  </si>
  <si>
    <t>49241730000173</t>
  </si>
  <si>
    <t>YOLANDA ASCENCIO PROFESSORA</t>
  </si>
  <si>
    <t>49242712000106</t>
  </si>
  <si>
    <t>MARIA TRUJILO TORLONI</t>
  </si>
  <si>
    <t>49242720000152</t>
  </si>
  <si>
    <t>EDGAR ALVES DA CUNHA PROFESSOR</t>
  </si>
  <si>
    <t>49242837000136</t>
  </si>
  <si>
    <t>LAURA LOPES</t>
  </si>
  <si>
    <t>49242845000182</t>
  </si>
  <si>
    <t>ALEXANDRE GRIGOLLI PADRE</t>
  </si>
  <si>
    <t>49243892000140</t>
  </si>
  <si>
    <t>IDALINA MACEDO COSTA SODRE DONA</t>
  </si>
  <si>
    <t>49244130000169</t>
  </si>
  <si>
    <t>ALFREDO BURKART PROFESSOR</t>
  </si>
  <si>
    <t>49244239000104</t>
  </si>
  <si>
    <t>JOAO FIRMINO CORREIA DE ARAUJO DOUTOR</t>
  </si>
  <si>
    <t>49247786000135</t>
  </si>
  <si>
    <t>BAETA NEVES DOUTOR</t>
  </si>
  <si>
    <t>49249733000153</t>
  </si>
  <si>
    <t>20 DE AGOSTO</t>
  </si>
  <si>
    <t>49252091000141</t>
  </si>
  <si>
    <t>LUIZA COLLACO QUEIROZ FONSECA PROFESSORA</t>
  </si>
  <si>
    <t>49253388000121</t>
  </si>
  <si>
    <t>MAURICIO ANTUNES FERRAZ PROFESSOR</t>
  </si>
  <si>
    <t>49253396000178</t>
  </si>
  <si>
    <t>YOLANDA NORONHA DO NASCIMENTO PROFESSORA</t>
  </si>
  <si>
    <t>49253420000179</t>
  </si>
  <si>
    <t>WALLACE COCKRANE SIMONSEN</t>
  </si>
  <si>
    <t>49253552000109</t>
  </si>
  <si>
    <t>RUDGE RAMOS</t>
  </si>
  <si>
    <t>49253560000147</t>
  </si>
  <si>
    <t>MARIA IRACEMA MUNHOZ</t>
  </si>
  <si>
    <t>49253578000149</t>
  </si>
  <si>
    <t>CARLOS PEZZOLO PROFESSOR</t>
  </si>
  <si>
    <t>49253586000195</t>
  </si>
  <si>
    <t>ANTONIO CAPUTO</t>
  </si>
  <si>
    <t>49256126000110</t>
  </si>
  <si>
    <t>CYNIRA PIRES DOS SANTOS PROFESSORA</t>
  </si>
  <si>
    <t>49256670000162</t>
  </si>
  <si>
    <t>MARIA LUIZA FERRARI CICERO PROFESSORA</t>
  </si>
  <si>
    <t>49520802000111</t>
  </si>
  <si>
    <t>OMAR DONATO BASSANI</t>
  </si>
  <si>
    <t>49520844000152</t>
  </si>
  <si>
    <t>ANESIA LOUREIRO GAMA PROFESSORA</t>
  </si>
  <si>
    <t>49521057000125</t>
  </si>
  <si>
    <t>CLOVIS DE LUCCA PROFESSOR</t>
  </si>
  <si>
    <t>49521073000118</t>
  </si>
  <si>
    <t>AMADEU OLIVERIO</t>
  </si>
  <si>
    <t>JOAQUIM MOREIRA BERNARDES PROFESSOR</t>
  </si>
  <si>
    <t>49521149000105</t>
  </si>
  <si>
    <t>LAURO GOMES DE ALMEIDA</t>
  </si>
  <si>
    <t>49521156000107</t>
  </si>
  <si>
    <t>SANTA OLIMPIA</t>
  </si>
  <si>
    <t>FRANCISCO PRESTES MAIA ENGENHEIRO</t>
  </si>
  <si>
    <t>49522386000190</t>
  </si>
  <si>
    <t>JOAO BATISTA BERNARDES PROFESSOR</t>
  </si>
  <si>
    <t>49522394000137</t>
  </si>
  <si>
    <t>MATHIAS OCTAVIO ROXO NOBRE DOUTOR</t>
  </si>
  <si>
    <t>49522402000145</t>
  </si>
  <si>
    <t>ANTONIO NASCIMENTO PROFESSOR</t>
  </si>
  <si>
    <t>49522428000193</t>
  </si>
  <si>
    <t>ROBERT KENNEDY SENADOR</t>
  </si>
  <si>
    <t>49523483000106</t>
  </si>
  <si>
    <t>PEDRA DE CARVALHO PROFESSORA</t>
  </si>
  <si>
    <t>49526726000151</t>
  </si>
  <si>
    <t>FRANCISCO EMYGDIO PEREIRA NETO DOUTOR</t>
  </si>
  <si>
    <t>49527575000156</t>
  </si>
  <si>
    <t>JOSE FORNARI DOUTOR</t>
  </si>
  <si>
    <t>49528540000131</t>
  </si>
  <si>
    <t>MIZUHO ABUNDANCIA</t>
  </si>
  <si>
    <t>49529076000106</t>
  </si>
  <si>
    <t>FAUSTO CARDOSO FIGUEIRA DE MELLO DOUTOR</t>
  </si>
  <si>
    <t>50145093000110</t>
  </si>
  <si>
    <t>JACOB CASSEB PROFESSOR</t>
  </si>
  <si>
    <t>50145184000156</t>
  </si>
  <si>
    <t>EUCLYDES DESLANDES PROFESSOR</t>
  </si>
  <si>
    <t>50147255000150</t>
  </si>
  <si>
    <t>JOSE GONCALVES DE ANDRADE FIGUEIRA DOUTOR</t>
  </si>
  <si>
    <t>50155779000192</t>
  </si>
  <si>
    <t>ADAIL LUIZ MILLER DOUTOR</t>
  </si>
  <si>
    <t>50156488000119</t>
  </si>
  <si>
    <t>LAUDO FERREIRA DE CAMARGO MINISTRO</t>
  </si>
  <si>
    <t>50156868000153</t>
  </si>
  <si>
    <t>JORGE RAHME PROFESSOR</t>
  </si>
  <si>
    <t>51125177000155</t>
  </si>
  <si>
    <t>JOSE JORGE DO AMARAL PROFESSOR</t>
  </si>
  <si>
    <t>51125342000179</t>
  </si>
  <si>
    <t>MARIA CRISTINA SCHMIDT MIRANDA PROFESSORA</t>
  </si>
  <si>
    <t>51128320000162</t>
  </si>
  <si>
    <t>JULIETA VIANNA SIMOES DE SANT ANNA PROFESSORA</t>
  </si>
  <si>
    <t>51130128000100</t>
  </si>
  <si>
    <t>VLADIMIR HERZOG JORNALISTA</t>
  </si>
  <si>
    <t>51130706000109</t>
  </si>
  <si>
    <t>JEAN PIAGET</t>
  </si>
  <si>
    <t>51131522000163</t>
  </si>
  <si>
    <t>LUIS DOS SANTOS METALURGICO</t>
  </si>
  <si>
    <t>53706701000107</t>
  </si>
  <si>
    <t>WALKER DA COSTA BARBOSA PROFESSOR</t>
  </si>
  <si>
    <t>55037774000189</t>
  </si>
  <si>
    <t>FRANCISCO CRISTIANO LIMA DE FREITAS</t>
  </si>
  <si>
    <t>55054829000169</t>
  </si>
  <si>
    <t>MARIO FRANCISCON</t>
  </si>
  <si>
    <t>55055370000118</t>
  </si>
  <si>
    <t>MARIA AUXILIADORA MARQUES PROFESSORA</t>
  </si>
  <si>
    <t>55059901000140</t>
  </si>
  <si>
    <t>MARIA PIRES PROFESSORA</t>
  </si>
  <si>
    <t>55060354000113</t>
  </si>
  <si>
    <t>NEUSA FIGUEIREDO MARCAL PROFESSORA</t>
  </si>
  <si>
    <t>55060610000172</t>
  </si>
  <si>
    <t>CLARICE DE MAGALHAES CASTRO PROFESSORA</t>
  </si>
  <si>
    <t>58166745000105</t>
  </si>
  <si>
    <t>MARISTELA VIEIRA PROFESSORA</t>
  </si>
  <si>
    <t>58168303000106</t>
  </si>
  <si>
    <t>VILMA APPARECIDA ANSELMO SILVEIRA PROFESSORA</t>
  </si>
  <si>
    <t>59965079000138</t>
  </si>
  <si>
    <t>OMAR DAIBERT REVERENDO</t>
  </si>
  <si>
    <t>59973925000161</t>
  </si>
  <si>
    <t>YVONE FRUTUOSO PRODOSSIMO PROFESSORA</t>
  </si>
  <si>
    <t>59988899000145</t>
  </si>
  <si>
    <t>CELIO LUIZ NEGRINI PROFESSOR</t>
  </si>
  <si>
    <t>67178814000191</t>
  </si>
  <si>
    <t>MARIA REGINA DEMARCHI FANANI</t>
  </si>
  <si>
    <t>67180331000121</t>
  </si>
  <si>
    <t>AYRTON SENNA DA SILVA</t>
  </si>
  <si>
    <t>69254662000194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</si>
  <si>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>São Carlos</t>
    </r>
  </si>
  <si>
    <t>BENTO DA SILVA CESAR PROFESSOR</t>
  </si>
  <si>
    <t>01103741000160</t>
  </si>
  <si>
    <t>MARIVALDO CARLOS DEGAN PROFESSOR</t>
  </si>
  <si>
    <t>07309256000124</t>
  </si>
  <si>
    <t>ALICE MADEIRA JOAO FRANCISCO PROFESSORA</t>
  </si>
  <si>
    <t>07504270000189</t>
  </si>
  <si>
    <t>JARDIM CRUZADO</t>
  </si>
  <si>
    <t>12098644000143</t>
  </si>
  <si>
    <t>ARY PINTO DAS NEVES PROFESSOR</t>
  </si>
  <si>
    <t>12391761000109</t>
  </si>
  <si>
    <t>PARQUE MORADA DO SOL</t>
  </si>
  <si>
    <t>DOM GASTAO BISPO</t>
  </si>
  <si>
    <t>47035878000126</t>
  </si>
  <si>
    <t>ALVARO GUIAO DOUTOR</t>
  </si>
  <si>
    <t>48525448000155</t>
  </si>
  <si>
    <t>ANTONIO MILITAO DE LIMA</t>
  </si>
  <si>
    <t>48525455000157</t>
  </si>
  <si>
    <t>PAULINO CARLOS CORONEL</t>
  </si>
  <si>
    <t>48525463000101</t>
  </si>
  <si>
    <t>ARLINDO BITTENCOURT PROFESSOR</t>
  </si>
  <si>
    <t>48525471000140</t>
  </si>
  <si>
    <t>SEBASTIAO DE OLIVEIRA ROCHA PROFESSOR</t>
  </si>
  <si>
    <t>48525489000141</t>
  </si>
  <si>
    <t>EDESIO CASTANHO</t>
  </si>
  <si>
    <t>48525505000104</t>
  </si>
  <si>
    <t>FULVIO MORGANTI</t>
  </si>
  <si>
    <t>48525513000142</t>
  </si>
  <si>
    <t>ANTONIO ADOLFO LOBBE PROFESSOR</t>
  </si>
  <si>
    <t>48525620000170</t>
  </si>
  <si>
    <t>SALLES JUNIOR DOUTOR</t>
  </si>
  <si>
    <t>48525778000140</t>
  </si>
  <si>
    <t>LUIZ AUGUSTO DE OLIVEIRA PROFESSOR</t>
  </si>
  <si>
    <t>48526305000168</t>
  </si>
  <si>
    <t>JOSE JULIANO NETO PROFESSOR</t>
  </si>
  <si>
    <t>48526362000147</t>
  </si>
  <si>
    <t>JESUINO DE ARRUDA</t>
  </si>
  <si>
    <t>48526370000193</t>
  </si>
  <si>
    <t>MARIA RAMOS PROFESSORA</t>
  </si>
  <si>
    <t>48526800000177</t>
  </si>
  <si>
    <t>ESTERINA PLACCO</t>
  </si>
  <si>
    <t>48527170000155</t>
  </si>
  <si>
    <t>EUGENIO FRANCO</t>
  </si>
  <si>
    <t>48527188000157</t>
  </si>
  <si>
    <t>ELYDIA BENETTI PROFESSORA</t>
  </si>
  <si>
    <t>48527196000101</t>
  </si>
  <si>
    <t>PIRAJA DA SILVA DOUTOR</t>
  </si>
  <si>
    <t>48527543000198</t>
  </si>
  <si>
    <t>JANIO QUADROS GOVERNADOR</t>
  </si>
  <si>
    <t>48826572000150</t>
  </si>
  <si>
    <t>JOAQUIM DE TOLEDO CAMARGO PROFESSOR</t>
  </si>
  <si>
    <t>48835409000154</t>
  </si>
  <si>
    <t>JOSE FERREIRA DA SILVA</t>
  </si>
  <si>
    <t>49160302000116</t>
  </si>
  <si>
    <t>ANDRELINO VIEIRA PROFESSOR</t>
  </si>
  <si>
    <t>50405737000162</t>
  </si>
  <si>
    <t>CONDE DO PINHAL</t>
  </si>
  <si>
    <t>51793800000148</t>
  </si>
  <si>
    <t>CUNHA BUENO VISCONDE DA</t>
  </si>
  <si>
    <t>51794097000192</t>
  </si>
  <si>
    <t>ADAIL MALMEGRIM GONCALVES PROFESSOR</t>
  </si>
  <si>
    <t>51794303000164</t>
  </si>
  <si>
    <t>ARACY LEITE PEREIRA LOPES DONA</t>
  </si>
  <si>
    <t>52379138000147</t>
  </si>
  <si>
    <t>JOAO JORGE MARMORATO PROFESSOR</t>
  </si>
  <si>
    <t>54160205000163</t>
  </si>
  <si>
    <t>GABRIEL FELIX DO AMARAL PROFESSOR</t>
  </si>
  <si>
    <t>55107973000116</t>
  </si>
  <si>
    <t>ARCHIMEDES ARISTEU MENDES DE CARVALHO PROFESSOR</t>
  </si>
  <si>
    <t>56887011000190</t>
  </si>
  <si>
    <t>LUDGERO BRAGA PROFESSOR</t>
  </si>
  <si>
    <t>56887334000183</t>
  </si>
  <si>
    <t>MARILENE TEREZINHA LONGHIM</t>
  </si>
  <si>
    <t>57716250000140</t>
  </si>
  <si>
    <t>ANDRE DONATONI</t>
  </si>
  <si>
    <t>57722340000143</t>
  </si>
  <si>
    <t>ATTILIA PRADO MARGARIDO</t>
  </si>
  <si>
    <t>60252434000100</t>
  </si>
  <si>
    <t>ORLANDO PEREZ PROFESSOR</t>
  </si>
  <si>
    <t>60254661000175</t>
  </si>
  <si>
    <t>ORLANDO DA COSTA TELLES</t>
  </si>
  <si>
    <t>66999699000153</t>
  </si>
  <si>
    <t>PERICLES SOARES</t>
  </si>
  <si>
    <t>66999814000190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</si>
  <si>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    </t>
    </r>
    <r>
      <rPr>
        <sz val="13"/>
        <color rgb="FFFF0000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>São João da Boa Vista</t>
    </r>
  </si>
  <si>
    <t>CARLOS CORREA MASCARO PROFESSOR</t>
  </si>
  <si>
    <t>00762786000184</t>
  </si>
  <si>
    <t>BAIRRO NOSSA SENHORA APARECIDA</t>
  </si>
  <si>
    <t>00835594000150</t>
  </si>
  <si>
    <t>CONJUNTO HABITACIONAL NATAL MERLI</t>
  </si>
  <si>
    <t>00980713000169</t>
  </si>
  <si>
    <t>BAIRRO JAGUARI</t>
  </si>
  <si>
    <t>01069818000123</t>
  </si>
  <si>
    <t>JOAO URIAS DA SILVA CAPITAO</t>
  </si>
  <si>
    <t>01824724000112</t>
  </si>
  <si>
    <t>ROQUE IELO PROFESSOR</t>
  </si>
  <si>
    <t>05086859000189</t>
  </si>
  <si>
    <t>ISAURA TEIXEIRA VASCONCELLOS PROFESSORA</t>
  </si>
  <si>
    <t>08004916000121</t>
  </si>
  <si>
    <t>FAZENDA CACHOEIRA</t>
  </si>
  <si>
    <t>09083398000141</t>
  </si>
  <si>
    <t>EGLE LUPORINI COSTA PROFESSORA</t>
  </si>
  <si>
    <t>43091248000118</t>
  </si>
  <si>
    <t>ANTONIO DIAS PASCHOAL PROFESSOR</t>
  </si>
  <si>
    <t>44727659000110</t>
  </si>
  <si>
    <t>CRISTIANO OSORIO DE OLIVEIRA CORONEL</t>
  </si>
  <si>
    <t>44833622000176</t>
  </si>
  <si>
    <t>EUCLIDES DA CUNHA</t>
  </si>
  <si>
    <t>44841187000121</t>
  </si>
  <si>
    <t>CANDIDO RODRIGUES DOUTOR</t>
  </si>
  <si>
    <t>44843142000196</t>
  </si>
  <si>
    <t>CARMEN MENDES CARVALHO PROFESSORA</t>
  </si>
  <si>
    <t>47769930000178</t>
  </si>
  <si>
    <t>RUBIAO JUNIOR DOUTOR</t>
  </si>
  <si>
    <t>48183560000155</t>
  </si>
  <si>
    <t>FRANCISCO EUGENIO DE LIMA</t>
  </si>
  <si>
    <t>48183594000140</t>
  </si>
  <si>
    <t>RITA DE MACEDO BARRETO PROFESSORA</t>
  </si>
  <si>
    <t>48184253000199</t>
  </si>
  <si>
    <t>OSCAR VILLARES</t>
  </si>
  <si>
    <t>48192272000167</t>
  </si>
  <si>
    <t>STELLA COUVERT RIBEIRO PROFESSORA</t>
  </si>
  <si>
    <t>48626782000103</t>
  </si>
  <si>
    <t>JORGE LUIZ ABICHABKI PROFESSOR</t>
  </si>
  <si>
    <t>48627194000186</t>
  </si>
  <si>
    <t>EDUARDO VICENTE NASSER DEPUTADO</t>
  </si>
  <si>
    <t>48627228000132</t>
  </si>
  <si>
    <t>JOAO GABRIEL RIBEIRO DOUTOR</t>
  </si>
  <si>
    <t>48627285000111</t>
  </si>
  <si>
    <t>GENY GOMES DONA</t>
  </si>
  <si>
    <t>48627749000190</t>
  </si>
  <si>
    <t>TARQUINIO COBRA OLYNTHO</t>
  </si>
  <si>
    <t>48627905000112</t>
  </si>
  <si>
    <t>MOYSES HORTA DE MACEDO PROFESSOR</t>
  </si>
  <si>
    <t>48627921000105</t>
  </si>
  <si>
    <t>SYLVIA PORTUGAL GOUVEA DE SYLLOS PROFESSOR A</t>
  </si>
  <si>
    <t>48627954000155</t>
  </si>
  <si>
    <t>FERNANDO MAGALHAES PROFESSOR</t>
  </si>
  <si>
    <t>48627962000100</t>
  </si>
  <si>
    <t>OSCAR WALDOMIRO DE VASCONCELLOS PROFESSSOR</t>
  </si>
  <si>
    <t>48627996000196</t>
  </si>
  <si>
    <t>LEME CARDEAL</t>
  </si>
  <si>
    <t>48654545000148</t>
  </si>
  <si>
    <t>JOSE JUSTINO DE OLIVEIRA</t>
  </si>
  <si>
    <t>48654818000154</t>
  </si>
  <si>
    <t>BENEDITO NASCIMENTO ROSAS PROFESSOR</t>
  </si>
  <si>
    <t>48654909000190</t>
  </si>
  <si>
    <t>JUCA LOUREIRO PROFESSOR</t>
  </si>
  <si>
    <t>48654974000115</t>
  </si>
  <si>
    <t>HILDA SILVA PROFESSORA</t>
  </si>
  <si>
    <t>49388002000199</t>
  </si>
  <si>
    <t>BARAO DE MONTE SANTO</t>
  </si>
  <si>
    <t>49388010000135</t>
  </si>
  <si>
    <t>JUSTINO GOMES DE CASTRO MAESTRO</t>
  </si>
  <si>
    <t>49388036000183</t>
  </si>
  <si>
    <t>BENEDITO FERRAZ BUENO PROFESSOR</t>
  </si>
  <si>
    <t>49388051000121</t>
  </si>
  <si>
    <t>JOAO DE MOURA GUIMARAES PROFESSOR</t>
  </si>
  <si>
    <t>49388242000193</t>
  </si>
  <si>
    <t>ALMEIDA VERGUEIRO DR</t>
  </si>
  <si>
    <t>49392525000109</t>
  </si>
  <si>
    <t>BATISTA NOVAIS CORONEL</t>
  </si>
  <si>
    <t>49392541000100</t>
  </si>
  <si>
    <t>CAMILO LELLIS PROFESSOR</t>
  </si>
  <si>
    <t>49393192000132</t>
  </si>
  <si>
    <t>BENJAMIN BASTOS</t>
  </si>
  <si>
    <t>49414253000109</t>
  </si>
  <si>
    <t>JOAQUIM JOSE CORONEL</t>
  </si>
  <si>
    <t>49414329000198</t>
  </si>
  <si>
    <t>ALEXANDRE FLEMING</t>
  </si>
  <si>
    <t>49414337000134</t>
  </si>
  <si>
    <t>GILBERTO GIRALDI</t>
  </si>
  <si>
    <t>49414352000182</t>
  </si>
  <si>
    <t>JOSE THEODORO DE MORAES</t>
  </si>
  <si>
    <t>49414618000197</t>
  </si>
  <si>
    <t>GERALDO LOURENCO PADRE</t>
  </si>
  <si>
    <t>49414626000133</t>
  </si>
  <si>
    <t>JOSUE SILVEIRA DE MATTOS PADRE</t>
  </si>
  <si>
    <t>49415474000193</t>
  </si>
  <si>
    <t>DOMINGOS THEODORO DE OLIVEIRA AZEVEDO</t>
  </si>
  <si>
    <t>49416563000154</t>
  </si>
  <si>
    <t>ANESIA MARTINS MATTOS PROFESSORA</t>
  </si>
  <si>
    <t>49416571000109</t>
  </si>
  <si>
    <t>TIMOTHEO SILVA PROFESSOR</t>
  </si>
  <si>
    <t>49416639000141</t>
  </si>
  <si>
    <t>TEOFILO DE ANDRADE DOUTOR</t>
  </si>
  <si>
    <t>49417264000134</t>
  </si>
  <si>
    <t>DONIZETTI TAVARES DE LIMA PADRE</t>
  </si>
  <si>
    <t>49432172000123</t>
  </si>
  <si>
    <t>JOAO CID GODOY PROFESSOR</t>
  </si>
  <si>
    <t>49590284000102</t>
  </si>
  <si>
    <t>CARLOS LIMA DIAS DOUTOR</t>
  </si>
  <si>
    <t>50733823000102</t>
  </si>
  <si>
    <t>FRANCISCO DIAS PASCHOAL PROFESSOR</t>
  </si>
  <si>
    <t>51270387000137</t>
  </si>
  <si>
    <t>ABELARDO CESAR DOUTOR</t>
  </si>
  <si>
    <t>51304319000141</t>
  </si>
  <si>
    <t>LAUDELINA DE OLIVEIRA POURRAT PROFESSORA</t>
  </si>
  <si>
    <t>51828689000188</t>
  </si>
  <si>
    <t>ZENAIDE PERETO RIBEIRO ROCHA PROFESSORA</t>
  </si>
  <si>
    <t>51828994000170</t>
  </si>
  <si>
    <t>VICENTE PAULO ZANCHETTA PROFESSOR</t>
  </si>
  <si>
    <t>51882090000122</t>
  </si>
  <si>
    <t>LAURO DE ARAUJO</t>
  </si>
  <si>
    <t>51882173000111</t>
  </si>
  <si>
    <t>VIRGILIO MARCONDES DE CASTRO PROFESSOR</t>
  </si>
  <si>
    <t>51899680000168</t>
  </si>
  <si>
    <t>ACHILES RODRIGUES PROFESSOR</t>
  </si>
  <si>
    <t>52355187000140</t>
  </si>
  <si>
    <t>JOSE GILBERTO DE OLIVEIRA SOUZA PROFESSOR</t>
  </si>
  <si>
    <t>52356904000158</t>
  </si>
  <si>
    <t>NANCY DE REZENDE ZAMARIAN PROFESSORA</t>
  </si>
  <si>
    <t>54137971000107</t>
  </si>
  <si>
    <t>FRANCISCO THOMAZ DE CARVALHO DOUTOR</t>
  </si>
  <si>
    <t>54138821000118</t>
  </si>
  <si>
    <t>JOSE ZILAH GONCALVES DOS SANTOS PROFESSOR</t>
  </si>
  <si>
    <t>54138987000134</t>
  </si>
  <si>
    <t>ACACIO DOS SANTOS PELEGRINI PROFESSOR</t>
  </si>
  <si>
    <t>54139993000106</t>
  </si>
  <si>
    <t>JOSE NOGUEIRA DE BARROS PROFESSOR</t>
  </si>
  <si>
    <t>54679485000110</t>
  </si>
  <si>
    <t>JOSE DOS REIS PONTES</t>
  </si>
  <si>
    <t>54679691000120</t>
  </si>
  <si>
    <t>MARIA LEONOR ALVAREZ E SILVA</t>
  </si>
  <si>
    <t>ANTONIO DAVID MONSENHOR</t>
  </si>
  <si>
    <t>54682919000131</t>
  </si>
  <si>
    <t>JOANNA DI FELIPPE PROFESSORA</t>
  </si>
  <si>
    <t>59032201000113</t>
  </si>
  <si>
    <t>CONJUNTO HABITACIONAL DONA DOS ANJOS MACEDO</t>
  </si>
  <si>
    <t>67161661000170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</si>
  <si>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>São Joaquim da Barra</t>
    </r>
  </si>
  <si>
    <t>GENOVEVA PINHEIRO VIEIRA DE VITTA PROFESSORA</t>
  </si>
  <si>
    <t>48452254000177</t>
  </si>
  <si>
    <t>ADOLFO ALFEU FERRERO</t>
  </si>
  <si>
    <t>48452270000160</t>
  </si>
  <si>
    <t>ELZA MIGUEL FRANCISCO PROFESSORA</t>
  </si>
  <si>
    <t>48452288000161</t>
  </si>
  <si>
    <t>ANTONIO FRANCISCO D AVILA</t>
  </si>
  <si>
    <t>48452320000109</t>
  </si>
  <si>
    <t>SYLVIO TORQUATO JUNQUEIRA</t>
  </si>
  <si>
    <t>48452361000103</t>
  </si>
  <si>
    <t>MANOEL GOUVEIA DE LIMA</t>
  </si>
  <si>
    <t>48452379000105</t>
  </si>
  <si>
    <t>MARTINHO SYLVIO BIZUTTI PROFESSOR</t>
  </si>
  <si>
    <t>48458277000199</t>
  </si>
  <si>
    <t>MANOEL MARTINS</t>
  </si>
  <si>
    <t>48528285000164</t>
  </si>
  <si>
    <t>RONDON MARECHAL</t>
  </si>
  <si>
    <t>48529226000100</t>
  </si>
  <si>
    <t>OSWALDO RIBEIRO JUNQUEIRA</t>
  </si>
  <si>
    <t>49158553000166</t>
  </si>
  <si>
    <t>GETULIO LIMA CAPITAO</t>
  </si>
  <si>
    <t>49158769000121</t>
  </si>
  <si>
    <t>ROBERTO ROBAZZI</t>
  </si>
  <si>
    <t>49158843000100</t>
  </si>
  <si>
    <t>ANTONIO JUSTINO FALLEIROS CAPITAO</t>
  </si>
  <si>
    <t>49211360000121</t>
  </si>
  <si>
    <t>WILLIAN AMIN DOUTOR</t>
  </si>
  <si>
    <t>49212475000130</t>
  </si>
  <si>
    <t>MARIA CAROLINA DE LIMA DONA</t>
  </si>
  <si>
    <t>49214018000185</t>
  </si>
  <si>
    <t>FRANCISCO RIBEIRO SOARES JUNIOR</t>
  </si>
  <si>
    <t>49224595000158</t>
  </si>
  <si>
    <t>FABIO JOSE DE ARAUJO</t>
  </si>
  <si>
    <t>49224744000189</t>
  </si>
  <si>
    <t>CRESO ANTONIO FILETTI PROFESSOR</t>
  </si>
  <si>
    <t>50733484000156</t>
  </si>
  <si>
    <t>PEDRO AMAURI SILVA PROFESSOR</t>
  </si>
  <si>
    <t>51792299000103</t>
  </si>
  <si>
    <t>GRAZIELA MALHEIRO FORTES PROFESSORA</t>
  </si>
  <si>
    <t>51792323000104</t>
  </si>
  <si>
    <t>NEUSA OKANO MIZUNO PROFESSORA</t>
  </si>
  <si>
    <t>51824191000147</t>
  </si>
  <si>
    <t>EDDA CARDOZO DE SOUZA MARCUSSI</t>
  </si>
  <si>
    <t>68323146000101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</si>
  <si>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>São José do Rio Preto</t>
    </r>
  </si>
  <si>
    <t>SONIA MARIA VENTURELLI PROFESSORA</t>
  </si>
  <si>
    <t>00296088000130</t>
  </si>
  <si>
    <t>OCTACILIO ALVES DE ALMEIDA PROFESSOR</t>
  </si>
  <si>
    <t>00573145000181</t>
  </si>
  <si>
    <t>DINORATH DO VALLE PROFESSORA</t>
  </si>
  <si>
    <t>12579051000107</t>
  </si>
  <si>
    <t>ANTONIO MARIN</t>
  </si>
  <si>
    <t>49017338000145</t>
  </si>
  <si>
    <t>JOAO PEDRO FERRAZ</t>
  </si>
  <si>
    <t>49107527000109</t>
  </si>
  <si>
    <t>JOSE FELICIO MIZIARA PROFESSOR</t>
  </si>
  <si>
    <t>49110349000175</t>
  </si>
  <si>
    <t>CARMO TURANO VOLUNTARIO</t>
  </si>
  <si>
    <t>49111735000181</t>
  </si>
  <si>
    <t>ALBERTO ANDALO</t>
  </si>
  <si>
    <t>49112055000182</t>
  </si>
  <si>
    <t>CARLOS CASTILHO PROFESSOR</t>
  </si>
  <si>
    <t>49112147000162</t>
  </si>
  <si>
    <t>NOEMIA BUENO DO VALLE PROFESSORA</t>
  </si>
  <si>
    <t>49112154000164</t>
  </si>
  <si>
    <t>AURELIANO MENDONCA PROFESSOR</t>
  </si>
  <si>
    <t>49112162000100</t>
  </si>
  <si>
    <t>VICTOR BRITTO BASTOS PROFESSOR</t>
  </si>
  <si>
    <t>49112212000150</t>
  </si>
  <si>
    <t>ANTONIO DE BARROS SERRA PROFESSOR</t>
  </si>
  <si>
    <t>49112352000128</t>
  </si>
  <si>
    <t>CLEMENTE MARTON SEGURA PADRE</t>
  </si>
  <si>
    <t>49112394000169</t>
  </si>
  <si>
    <t>FRANCISCO PURITA PROFESSOR</t>
  </si>
  <si>
    <t>49112469000101</t>
  </si>
  <si>
    <t>IRMAOS ISMAEL</t>
  </si>
  <si>
    <t>49650732000116</t>
  </si>
  <si>
    <t>JOAO RIBEIRO DA SILVEIRA</t>
  </si>
  <si>
    <t>49650740000162</t>
  </si>
  <si>
    <t>JUSTINO JERRY FARIA PROFESSOR</t>
  </si>
  <si>
    <t>49673890000191</t>
  </si>
  <si>
    <t>WALFREDO DE ANDRADE FOGACA PROFESSOR</t>
  </si>
  <si>
    <t>49676752000166</t>
  </si>
  <si>
    <t>ADAHIR GUIMARAES FOGACA PROFESSOR</t>
  </si>
  <si>
    <t>49685076000197</t>
  </si>
  <si>
    <t>PEDRO ELIAS PROFESSOR</t>
  </si>
  <si>
    <t>49685134000182</t>
  </si>
  <si>
    <t>49685217000171</t>
  </si>
  <si>
    <t>AUREA DE OLIVEIRA PROFESSORA</t>
  </si>
  <si>
    <t>49685266000104</t>
  </si>
  <si>
    <t>ACHILES MALVEZZI</t>
  </si>
  <si>
    <t>49685282000105</t>
  </si>
  <si>
    <t>NAIR SANTOS CUNHA PROFESSORA</t>
  </si>
  <si>
    <t>49685308000107</t>
  </si>
  <si>
    <t>OSCAR SALGADO BUENO PROFESSOR</t>
  </si>
  <si>
    <t>49685357000140</t>
  </si>
  <si>
    <t>PIO X</t>
  </si>
  <si>
    <t>49685456000121</t>
  </si>
  <si>
    <t>BADY BASSIT DEPUTADO</t>
  </si>
  <si>
    <t>49685464000178</t>
  </si>
  <si>
    <t>AMIRA HOMSI CHALELLA PROFESSORA</t>
  </si>
  <si>
    <t>49685845000157</t>
  </si>
  <si>
    <t>BENTO FERRAZ DOUTOR</t>
  </si>
  <si>
    <t>49686637000172</t>
  </si>
  <si>
    <t>FRANCISCO MARQUES PINTO</t>
  </si>
  <si>
    <t>49686678000169</t>
  </si>
  <si>
    <t>JOAQUIM MENDES PEQUITO</t>
  </si>
  <si>
    <t>49686793000133</t>
  </si>
  <si>
    <t>GONCALVES MONSENHOR</t>
  </si>
  <si>
    <t>49687882000102</t>
  </si>
  <si>
    <t>ZULMIRA DA SILVA SALLES PROFESSORA</t>
  </si>
  <si>
    <t>49687916000150</t>
  </si>
  <si>
    <t>VOLUNTARIOS DE 32</t>
  </si>
  <si>
    <t>49687965000193</t>
  </si>
  <si>
    <t>JAMIL KHAUAN PROFESSOR</t>
  </si>
  <si>
    <t>49688039000132</t>
  </si>
  <si>
    <t>JOAO DEOCLECIO DA SILVA RAMOS PROFESSOR DOUTOR</t>
  </si>
  <si>
    <t>51837045000156</t>
  </si>
  <si>
    <t>ALBERTO JOSE ISMAEL PROFESSOR</t>
  </si>
  <si>
    <t>51851921000107</t>
  </si>
  <si>
    <t>MARIA GALANTE NORA PROFESSORA</t>
  </si>
  <si>
    <t>51856565000106</t>
  </si>
  <si>
    <t>LEONOR DA SILVA CARRAMONA PROFESSORA</t>
  </si>
  <si>
    <t>51856722000183</t>
  </si>
  <si>
    <t>YVETE GABRIEL ATIQUE PROFESSORA</t>
  </si>
  <si>
    <t>51858223000125</t>
  </si>
  <si>
    <t>MARIA DE LOURDES MURAD DE CAMARGO PROFESSORA</t>
  </si>
  <si>
    <t>56354343000109</t>
  </si>
  <si>
    <t>WALDEMIRO NAFFAH DOUTOR</t>
  </si>
  <si>
    <t>56355076000194</t>
  </si>
  <si>
    <t>ALZIRA VALLE ROLEMBERG PROFESSORA</t>
  </si>
  <si>
    <t>56357684000138</t>
  </si>
  <si>
    <t>OSCAR DE BARROS SERRA DORIA DOUTOR</t>
  </si>
  <si>
    <t>56360407000184</t>
  </si>
  <si>
    <t>DARCY FEDERICI PACHECO PROFESSOR</t>
  </si>
  <si>
    <t>63890941000168</t>
  </si>
  <si>
    <t>ALZIRA SALOMAO PROFESSORA</t>
  </si>
  <si>
    <t>65708596000124</t>
  </si>
  <si>
    <t>BENTO ABELAIRA GOMES PROFESSOR</t>
  </si>
  <si>
    <t>71744411000130</t>
  </si>
  <si>
    <t>DAUD JORGE SIMAO PROFESSOR</t>
  </si>
  <si>
    <t>71744965000137</t>
  </si>
  <si>
    <t>CELSO ABBADE MOURAO</t>
  </si>
  <si>
    <t>74347873000101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</si>
  <si>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     </t>
    </r>
    <r>
      <rPr>
        <b/>
        <sz val="13"/>
        <color rgb="FFFF0000"/>
        <rFont val="Calibri"/>
        <family val="2"/>
        <scheme val="minor"/>
      </rPr>
      <t>São José dos Campos</t>
    </r>
  </si>
  <si>
    <t>NAJLA JAMILE SANTOS MACHADO DE ARAUJO PROFESSORA</t>
  </si>
  <si>
    <t>00660687000191</t>
  </si>
  <si>
    <t>MARCIA HELENA BARBOSA LINO PROFESSORA</t>
  </si>
  <si>
    <t>00741036000126</t>
  </si>
  <si>
    <t>NILCE CONCEICAO DE LIMA PROFESSORA</t>
  </si>
  <si>
    <t>01551095000102</t>
  </si>
  <si>
    <t>ELIDIA TEDESCO DE OLIVEIRA PROFESSORA</t>
  </si>
  <si>
    <t>01651069000148</t>
  </si>
  <si>
    <t>CEEJA DE SAO JOSE DOS CAMPOS</t>
  </si>
  <si>
    <t>02110941000103</t>
  </si>
  <si>
    <t>EDERA IRENE PEREIRA DE OLIVEIRA CARDOSO PROFESSORA</t>
  </si>
  <si>
    <t>05988577000177</t>
  </si>
  <si>
    <t>VALMAR LOURENCO SANTIAGO PROFESSOR</t>
  </si>
  <si>
    <t>06911438000108</t>
  </si>
  <si>
    <t>SONIA MARIA ALEXANDRE PEREIRA PROFA (Pq Interlagos)</t>
  </si>
  <si>
    <t>09666903000180</t>
  </si>
  <si>
    <t>JOSE MARIOTTO FERREIRA MAJOR AVIADOR</t>
  </si>
  <si>
    <t>45184611000175</t>
  </si>
  <si>
    <t>JULIA BERNARDES RODRIGUES PROFESSORA</t>
  </si>
  <si>
    <t>45389764000159</t>
  </si>
  <si>
    <t>EDEWALDO FREITAS GAIA SANT ANA PROFESSOR</t>
  </si>
  <si>
    <t>45391166000114</t>
  </si>
  <si>
    <t>MOABE CURY</t>
  </si>
  <si>
    <t>45391174000160</t>
  </si>
  <si>
    <t>MIGUEL NAKED MAJOR</t>
  </si>
  <si>
    <t>45393535000108</t>
  </si>
  <si>
    <t>MARIA DOLORES VERISSIMO MADUREIRA PROFESSORA</t>
  </si>
  <si>
    <t>45394665000165</t>
  </si>
  <si>
    <t>JENI DAVI BACHA PROFESSORA</t>
  </si>
  <si>
    <t>45395696000130</t>
  </si>
  <si>
    <t>RUTH COUTINHO SOBREIRO PROFESSORA</t>
  </si>
  <si>
    <t>45397361000151</t>
  </si>
  <si>
    <t>IRACEMA RIBEIRO DE FREITAS</t>
  </si>
  <si>
    <t>45399540000128</t>
  </si>
  <si>
    <t>MARILDA FERREIRA DE BRITO BARROS PEREIRA</t>
  </si>
  <si>
    <t>45399847000129</t>
  </si>
  <si>
    <t>HENRIQUETA COSTA PORTO PROFESSORA</t>
  </si>
  <si>
    <t>45400116000156</t>
  </si>
  <si>
    <t>MARIA LUIZA DE GUIMARAES MEDEIROS PROFESSORA</t>
  </si>
  <si>
    <t>48287320000109</t>
  </si>
  <si>
    <t>SANT ANA DO PARAIBA</t>
  </si>
  <si>
    <t>48287528000110</t>
  </si>
  <si>
    <t>48287890000190</t>
  </si>
  <si>
    <t>RUI RODRIGUES DORIA DOUTOR</t>
  </si>
  <si>
    <t>48287957000197</t>
  </si>
  <si>
    <t>JOSE VIEIRA MACEDO PROFESSOR</t>
  </si>
  <si>
    <t>48288070000113</t>
  </si>
  <si>
    <t>JOAO CURSINO</t>
  </si>
  <si>
    <t>48288088000115</t>
  </si>
  <si>
    <t>MAURICIO ANISSE CURY DOUTOR</t>
  </si>
  <si>
    <t>48288112000116</t>
  </si>
  <si>
    <t>SUELY ANTUNES DE MELLO PROFESSORA</t>
  </si>
  <si>
    <t>48288195000143</t>
  </si>
  <si>
    <t>PEDRO MASCARENHAS DOUTOR</t>
  </si>
  <si>
    <t>48288625000127</t>
  </si>
  <si>
    <t>PEDRO MAZZA PROFESSOR</t>
  </si>
  <si>
    <t>48288633000173</t>
  </si>
  <si>
    <t>EUCLIDES BUENO MIRAGAIA</t>
  </si>
  <si>
    <t>48288724000109</t>
  </si>
  <si>
    <t>OLIMPIO CATAO</t>
  </si>
  <si>
    <t>48288955000112</t>
  </si>
  <si>
    <t>WILMA RAGAZZI BOCCARDO PROFESSORA</t>
  </si>
  <si>
    <t>48289052000156</t>
  </si>
  <si>
    <t>ILZA IRMA MOELLER COPPIO PROFESSORA</t>
  </si>
  <si>
    <t>48289656000100</t>
  </si>
  <si>
    <t>JORGE BARBOSA MOREIRA PROFESSOR</t>
  </si>
  <si>
    <t>48289730000180</t>
  </si>
  <si>
    <t>ESTEVAM FERRI PROFESSOR</t>
  </si>
  <si>
    <t>48290035000139</t>
  </si>
  <si>
    <t>ARMANDO D OLIVEIRA COBRA</t>
  </si>
  <si>
    <t>48290308000145</t>
  </si>
  <si>
    <t>FELICIO SAVASTANO PROFESSOR</t>
  </si>
  <si>
    <t>48405872000166</t>
  </si>
  <si>
    <t>FRANCISCO JOAO LEME</t>
  </si>
  <si>
    <t>48406037000140</t>
  </si>
  <si>
    <t>JOAQUIM ANDRADE MEIRELLES PROFESSOR</t>
  </si>
  <si>
    <t>48406375000182</t>
  </si>
  <si>
    <t>MARIA FERREIRA SONNEWEND PROFESSORA</t>
  </si>
  <si>
    <t>48407621000110</t>
  </si>
  <si>
    <t>ANA CANDIDA DE BARROS MOLINA PROFESSORA</t>
  </si>
  <si>
    <t>48981401000104</t>
  </si>
  <si>
    <t>BENEDITO MATARAZZO DEPUTADO</t>
  </si>
  <si>
    <t>48982664000120</t>
  </si>
  <si>
    <t>ALCEU MAYNARD ARAUJO PROFESSOR</t>
  </si>
  <si>
    <t>49997208000116</t>
  </si>
  <si>
    <t>FRANCISCO PEREIRA DA SILVA PROFESSOR</t>
  </si>
  <si>
    <t>50011733000108</t>
  </si>
  <si>
    <t>ELMANO FERREIRA VELOSO</t>
  </si>
  <si>
    <t>50011915000170</t>
  </si>
  <si>
    <t>YOSHIYA TAKAOKA</t>
  </si>
  <si>
    <t>50449255000104</t>
  </si>
  <si>
    <t>LOURDES MARIA DE CAMARGO PROFESSORA</t>
  </si>
  <si>
    <t>50449602000107</t>
  </si>
  <si>
    <t>JUVENAL MACHADO DE ARAUJO PROFESSOR</t>
  </si>
  <si>
    <t>50449677000180</t>
  </si>
  <si>
    <t>DORIVAL MONTEIRO DE OLIVEIRA PROFESSOR</t>
  </si>
  <si>
    <t>50458132000130</t>
  </si>
  <si>
    <t>AYR PICANCO BARBOSA DE ALMEIDA PROFESSORA</t>
  </si>
  <si>
    <t>51620052000100</t>
  </si>
  <si>
    <t>NELSON DO NASCIMENTO MONTEIRO PROFESSOR</t>
  </si>
  <si>
    <t>51620680000187</t>
  </si>
  <si>
    <t>EUNICE CORDEIRO DOS SANTOS RODRIGUES PROFESSORA</t>
  </si>
  <si>
    <t>51622405000100</t>
  </si>
  <si>
    <t>FRANCISCO LOPES DE AZEVEDO PROFESSOR</t>
  </si>
  <si>
    <t>53314597000105</t>
  </si>
  <si>
    <t>ADELIA CHUCRI NEME</t>
  </si>
  <si>
    <t>53314621000106</t>
  </si>
  <si>
    <t>MALBA THEREZA FERRAZ CAMPANER PROFESSORA</t>
  </si>
  <si>
    <t>53314654000156</t>
  </si>
  <si>
    <t>DINORA PEREIRA RAMOS BRITO PROFESSORA</t>
  </si>
  <si>
    <t>53314753000138</t>
  </si>
  <si>
    <t>NELSON FERREIRA DA SILVA PROFESSOR</t>
  </si>
  <si>
    <t>53314787000122</t>
  </si>
  <si>
    <t>GERALDINA COELHO MONTEIRO PROFESSORA</t>
  </si>
  <si>
    <t>53316485000193</t>
  </si>
  <si>
    <t>DIRCE ELIAS PROFESSORA</t>
  </si>
  <si>
    <t>53321170000134</t>
  </si>
  <si>
    <t>DOMINGOS DE MACEDO CUSTODIO PROFESSOR</t>
  </si>
  <si>
    <t>57525149000101</t>
  </si>
  <si>
    <t>UBIRAJARA BERNA DE CHIARA UBIRAJARA BRASIL</t>
  </si>
  <si>
    <t>57525529000146</t>
  </si>
  <si>
    <t>ARLETE ELOIZA FERREIRA TEIXEIRA PROFESSORA</t>
  </si>
  <si>
    <t>57528739000198</t>
  </si>
  <si>
    <t>JOAO FERREIRA DOS SANTOS PROFESSOR</t>
  </si>
  <si>
    <t>61879904000123</t>
  </si>
  <si>
    <t>JOAQUIM DE MOURA CANDELARIA PROFESSOR</t>
  </si>
  <si>
    <t>65039752000101</t>
  </si>
  <si>
    <t>MARIA APARECIDA VERISSIMO MADUREIRA RAMOS PROFESSORA</t>
  </si>
  <si>
    <t>65040255000123</t>
  </si>
  <si>
    <t>JOSE ANTONIO COUTINHO CONDINO PROFESSOR</t>
  </si>
  <si>
    <t>65043994000179</t>
  </si>
  <si>
    <t>JOAO MOROTTI FILHO</t>
  </si>
  <si>
    <t>65044828000197</t>
  </si>
  <si>
    <t>XENOFONTE STRABAO DE CASTRO PROFESSOR</t>
  </si>
  <si>
    <t>65045189000184</t>
  </si>
  <si>
    <t>EDGAR MELLO MATTOS DE CASTRO ENGENHEIRO</t>
  </si>
  <si>
    <t>65046336000130</t>
  </si>
  <si>
    <t>ANA HERONDINA SOARES SCHYCHOF PROFESSORA</t>
  </si>
  <si>
    <t>65047086000153</t>
  </si>
  <si>
    <t>AMINTAS ROCHA BRITO PROFESSOR</t>
  </si>
  <si>
    <t>65051781000199</t>
  </si>
  <si>
    <t>ZILDA ALTIMIRA SOCI PROFESSORA</t>
  </si>
  <si>
    <t>96482781000177</t>
  </si>
  <si>
    <t>ZILAH FERREIRA VIAGI PASSARELLI DE CAMPOS PROFESSORA</t>
  </si>
  <si>
    <t>96483821000103</t>
  </si>
  <si>
    <t>JOSE FREDERICO MARQUES PROFESSOR</t>
  </si>
  <si>
    <t>96485347000140</t>
  </si>
  <si>
    <t>MARIA GOMIDE SANTOS DE SOUZA PROFESSORA</t>
  </si>
  <si>
    <t>96486824000192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</si>
  <si>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 xml:space="preserve">São Roque </t>
    </r>
  </si>
  <si>
    <t>BAIRRO VARGEM</t>
  </si>
  <si>
    <t>01210458000138</t>
  </si>
  <si>
    <t>BAIRRO CARMO MESSIAS</t>
  </si>
  <si>
    <t>01223449000181</t>
  </si>
  <si>
    <t>BAIRRO VERAVA</t>
  </si>
  <si>
    <t>01409114000152</t>
  </si>
  <si>
    <t>LAERCIO SURIM</t>
  </si>
  <si>
    <t>04476258000110</t>
  </si>
  <si>
    <t>BAIRRO CENTRO</t>
  </si>
  <si>
    <t>LAURINDA VIEIRA PINTO PROFESSORA</t>
  </si>
  <si>
    <t>48997472000197</t>
  </si>
  <si>
    <t>MARIA ANGERAMI SCALAMANDRE</t>
  </si>
  <si>
    <t>48997498000135</t>
  </si>
  <si>
    <t>ROQUE BASTOS PROFESSOR</t>
  </si>
  <si>
    <t>48997522000136</t>
  </si>
  <si>
    <t>ALTINA JULIA DE OLIVEIRA PROFESSORA</t>
  </si>
  <si>
    <t>48997555000186</t>
  </si>
  <si>
    <t>GERMANO NEGRINI PROFESSOR</t>
  </si>
  <si>
    <t>48997613000171</t>
  </si>
  <si>
    <t>EPAMINONDAS DE OLIVEIRA PROFESSOR</t>
  </si>
  <si>
    <t>48997753000140</t>
  </si>
  <si>
    <t>HUMBERTO VICTORAZZO PROFESSOR</t>
  </si>
  <si>
    <t>48997779000198</t>
  </si>
  <si>
    <t>HONORINA RIOS DE CARVALHO MELLO</t>
  </si>
  <si>
    <t>49558331000130</t>
  </si>
  <si>
    <t>LEONARDO SOARES RODRIGUES</t>
  </si>
  <si>
    <t>49713571000162</t>
  </si>
  <si>
    <t>VALENCIO SOARES RODRIGUES</t>
  </si>
  <si>
    <t>49713779000181</t>
  </si>
  <si>
    <t>PAULO SOARES DA SILVA</t>
  </si>
  <si>
    <t>49714124000128</t>
  </si>
  <si>
    <t>ORLANDO ELLERO PROFESSOR</t>
  </si>
  <si>
    <t>49722986000100</t>
  </si>
  <si>
    <t>FREDERICO MARCICANO</t>
  </si>
  <si>
    <t>50359967000132</t>
  </si>
  <si>
    <t>EUCLIDES MARIA BORBA</t>
  </si>
  <si>
    <t>50359975000189</t>
  </si>
  <si>
    <t>LURDES PENNA CARMELO PROFESSORA</t>
  </si>
  <si>
    <t>50360452000152</t>
  </si>
  <si>
    <t>HORACIO MANLEY LANE</t>
  </si>
  <si>
    <t>50360460000107</t>
  </si>
  <si>
    <t>LINO VIEIRA RUIVO</t>
  </si>
  <si>
    <t>50803964000146</t>
  </si>
  <si>
    <t>NAZARIA CIPRIANO DE FREITAS</t>
  </si>
  <si>
    <t>50813666000137</t>
  </si>
  <si>
    <t>MARIA DE OLIVEIRA LELLIS ITO PROFESSORA</t>
  </si>
  <si>
    <t>50814276000181</t>
  </si>
  <si>
    <t>JOSE PINTO DO AMARAL PROFESSOR</t>
  </si>
  <si>
    <t>50822154000137</t>
  </si>
  <si>
    <t>ESTACAO DONA CATARINA</t>
  </si>
  <si>
    <t>50822295000150</t>
  </si>
  <si>
    <t>ELIAS ALVES DA COSTA BACHAREL</t>
  </si>
  <si>
    <t>51446953000119</t>
  </si>
  <si>
    <t>OLIMPIA FALCI DONA</t>
  </si>
  <si>
    <t>54334297000150</t>
  </si>
  <si>
    <t>LUCIA HELENA CESAR PROFESSORA</t>
  </si>
  <si>
    <t>59052738000145</t>
  </si>
  <si>
    <t>JARDIM SAO LUCAS</t>
  </si>
  <si>
    <t>60544830000101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</si>
  <si>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 </t>
    </r>
    <r>
      <rPr>
        <sz val="13"/>
        <color rgb="FFFF0000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>São Vicente</t>
    </r>
  </si>
  <si>
    <t>JOSE ANTONIO DE AFFONSECA ROGE FERREIRA</t>
  </si>
  <si>
    <t>00642860000129</t>
  </si>
  <si>
    <t>CEEJA MAX DADA GALLIZZI</t>
  </si>
  <si>
    <t>00724957000180</t>
  </si>
  <si>
    <t>VITALINO BERNINI PADRE PROFESSOR</t>
  </si>
  <si>
    <t>01276199000148</t>
  </si>
  <si>
    <t>BALNEARIO REGINA MARIA</t>
  </si>
  <si>
    <t>MARIO COVAS JUNIOR GOVERNADOR</t>
  </si>
  <si>
    <t>02831906000183</t>
  </si>
  <si>
    <t>PORTAL DA JUREIA</t>
  </si>
  <si>
    <t>03912281000147</t>
  </si>
  <si>
    <t>MARLENE LEITE DA SILVA PROFESSORA</t>
  </si>
  <si>
    <t>08145592000141</t>
  </si>
  <si>
    <t>ZULMIRA DE ALMEIDA LAMBERT PROFESSORA</t>
  </si>
  <si>
    <t>45076049000166</t>
  </si>
  <si>
    <t>ARACY DA SILVA FREITAS PROFESSORA</t>
  </si>
  <si>
    <t>48681472000183</t>
  </si>
  <si>
    <t>AGENOR DE CAMPOS</t>
  </si>
  <si>
    <t>48681498000121</t>
  </si>
  <si>
    <t>DAGOBERTO NOGUEIRA DA FONSECA</t>
  </si>
  <si>
    <t>48681514000186</t>
  </si>
  <si>
    <t>SILVIA JORGE POLLASTRINI PROFESSORA</t>
  </si>
  <si>
    <t>48681530000179</t>
  </si>
  <si>
    <t>JON TEODORESCO PROFESSOR</t>
  </si>
  <si>
    <t>48681548000170</t>
  </si>
  <si>
    <t>BENEDITO CALIXTO</t>
  </si>
  <si>
    <t>48681555000172</t>
  </si>
  <si>
    <t>JOSE CARLOS BRAGA DE SOUZA DOUTOR</t>
  </si>
  <si>
    <t>48683544000121</t>
  </si>
  <si>
    <t>MARTIM AFONSO</t>
  </si>
  <si>
    <t>48683627000110</t>
  </si>
  <si>
    <t>MARIA THEREZA DA CUNHA PEDROSO PROFESSORA</t>
  </si>
  <si>
    <t>49179617000105</t>
  </si>
  <si>
    <t>ARMANDO VICTORIO BEI</t>
  </si>
  <si>
    <t>49179849000163</t>
  </si>
  <si>
    <t>LEOPOLDO JOSE DE SANT ANNA PROFESSOR</t>
  </si>
  <si>
    <t>49180482000106</t>
  </si>
  <si>
    <t>YOLANDA CONTE PROFESSORA</t>
  </si>
  <si>
    <t>49186539000176</t>
  </si>
  <si>
    <t>FRANCISCO MARTINS DOS SANTOS</t>
  </si>
  <si>
    <t>49195530000121</t>
  </si>
  <si>
    <t>LAUDELINO FERNANDES DOS SANTOS PROFESSOR</t>
  </si>
  <si>
    <t>49195548000123</t>
  </si>
  <si>
    <t>FRANCISCO PEREIRA DA ROCHA DOUTOR</t>
  </si>
  <si>
    <t>49198054000100</t>
  </si>
  <si>
    <t>OTTONIEL JUNQUEIRA PROFESSOR</t>
  </si>
  <si>
    <t>49198062000149</t>
  </si>
  <si>
    <t>MARIA PACHECO NOBRE PROFESSORA</t>
  </si>
  <si>
    <t>49201155000185</t>
  </si>
  <si>
    <t>MARGARIDA PINHO RODRIGUES</t>
  </si>
  <si>
    <t>49202583000122</t>
  </si>
  <si>
    <t>ANTONIO MOREIRA COELHO DEPUTADO</t>
  </si>
  <si>
    <t>49202591000179</t>
  </si>
  <si>
    <t>LUIZ D'AUREA PROFESSOR</t>
  </si>
  <si>
    <t>JARDIM BOPEVA</t>
  </si>
  <si>
    <t>49207996000108</t>
  </si>
  <si>
    <t>AUGUSTO PAES D AVILA REVERENDO</t>
  </si>
  <si>
    <t>49208101000141</t>
  </si>
  <si>
    <t>PEDRO PAULO GONCALVES LOPES PROFESSOR</t>
  </si>
  <si>
    <t>49208309000160</t>
  </si>
  <si>
    <t>ABRAHAO JACOB LAFER DOUTOR</t>
  </si>
  <si>
    <t>49956618000119</t>
  </si>
  <si>
    <t>ALFREDO REIS VIEGAS DOUTOR</t>
  </si>
  <si>
    <t>49957863000140</t>
  </si>
  <si>
    <t>SYLVIA DE MELLO PROFESSORA</t>
  </si>
  <si>
    <t>49957871000197</t>
  </si>
  <si>
    <t>JOSE NIGRO PROFESSOR</t>
  </si>
  <si>
    <t>49958200000140</t>
  </si>
  <si>
    <t>ENIO VILAS BOAS PROFESSOR</t>
  </si>
  <si>
    <t>49958226000199</t>
  </si>
  <si>
    <t>ANTONIO LUIZ BARREIROS</t>
  </si>
  <si>
    <t>49960149000101</t>
  </si>
  <si>
    <t>OSWALDO LUIZ SANCHES TOSCHI</t>
  </si>
  <si>
    <t>51649697000167</t>
  </si>
  <si>
    <t>MARIA DULCE MENDES PROFESSORA</t>
  </si>
  <si>
    <t>51650042000109</t>
  </si>
  <si>
    <t>BALNEARIO DAS PALMEIRAS</t>
  </si>
  <si>
    <t>51650190000123</t>
  </si>
  <si>
    <t>CARMEN MIRANDA</t>
  </si>
  <si>
    <t>51669588000101</t>
  </si>
  <si>
    <t>AIDA LEDA BAUER DAVIES PROFESSORA</t>
  </si>
  <si>
    <t>51670172000103</t>
  </si>
  <si>
    <t>ROSELIA BRAGA XAVIER PROFESSORA</t>
  </si>
  <si>
    <t>51670560000194</t>
  </si>
  <si>
    <t>MAYA ALICE EKMAN</t>
  </si>
  <si>
    <t>51670818000152</t>
  </si>
  <si>
    <t>JOSE BATISTA CAMPOS</t>
  </si>
  <si>
    <t>51671063000100</t>
  </si>
  <si>
    <t>LUIZ ABEL</t>
  </si>
  <si>
    <t>51671873000167</t>
  </si>
  <si>
    <t>MAGALI ALONSO PROFESSORA</t>
  </si>
  <si>
    <t>51677045000136</t>
  </si>
  <si>
    <t>VILMA CATHARINA MOSCA LEONE PROFESSORA</t>
  </si>
  <si>
    <t>51677052000138</t>
  </si>
  <si>
    <t>JULIO SECCO DE CARVALHO</t>
  </si>
  <si>
    <t>51677755000166</t>
  </si>
  <si>
    <t>ESMERALDO SOARES TARQUINIO DE CAMPOS FILHO</t>
  </si>
  <si>
    <t>52248242000100</t>
  </si>
  <si>
    <t>ANTONIO NUNES LOPES DA SILVA PROFESSOR</t>
  </si>
  <si>
    <t>52253754000157</t>
  </si>
  <si>
    <t>MILTON MARTINS POITENA</t>
  </si>
  <si>
    <t>54353073000196</t>
  </si>
  <si>
    <t>ADELAIDE PATROCINIO DOS SANTOS</t>
  </si>
  <si>
    <t>54355490000178</t>
  </si>
  <si>
    <t>RUBENS PAIVA DEPUTADO</t>
  </si>
  <si>
    <t>55672141000142</t>
  </si>
  <si>
    <t>PAULO DE ARRUDA PENTEADO PROFESSOR</t>
  </si>
  <si>
    <t>55683239000103</t>
  </si>
  <si>
    <t>VILA TUPI</t>
  </si>
  <si>
    <t>57729568000165</t>
  </si>
  <si>
    <t>ALBINO LUIZ CALDAS PROFESSOR</t>
  </si>
  <si>
    <t>57729899000103</t>
  </si>
  <si>
    <t>ALBERTO AUGUSTO PASTOR</t>
  </si>
  <si>
    <t>57731812000124</t>
  </si>
  <si>
    <t>OSWALDO DOS SANTOS SOARES PROFESSOR DOUTOR</t>
  </si>
  <si>
    <t>57732000000101</t>
  </si>
  <si>
    <t>JULIO PARDO COUTO PROFESSOR</t>
  </si>
  <si>
    <t>57732455000119</t>
  </si>
  <si>
    <t>REYNALDO KUNTZ BUSCH DR</t>
  </si>
  <si>
    <t>57734253000106</t>
  </si>
  <si>
    <t>JOAQUIM LOPES LEAO PASTOR</t>
  </si>
  <si>
    <t>57734972000127</t>
  </si>
  <si>
    <t>ALEXANDRINA SANTIAGO NETTO</t>
  </si>
  <si>
    <t>57737959000121</t>
  </si>
  <si>
    <t>JARDIM SAO JOAO</t>
  </si>
  <si>
    <t>68010560000160</t>
  </si>
  <si>
    <t xml:space="preserve">LIONS CLUBE CENTRO </t>
  </si>
  <si>
    <t>JOSE DE ALMEIDA PINHEIRO JUNIOR PROFESSOR</t>
  </si>
  <si>
    <t>68025261000108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</si>
  <si>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>Sertãozinho</t>
    </r>
  </si>
  <si>
    <t>EDITH SILVEIRA DALMASO PROFESSORA</t>
  </si>
  <si>
    <t>01297909000116</t>
  </si>
  <si>
    <t>NICIA FABIOLA ZANUTTO GIRALDI PROFESSORA</t>
  </si>
  <si>
    <t>01963868000150</t>
  </si>
  <si>
    <t>YOLANDA LUIZ SICHIERI PROFESSORA</t>
  </si>
  <si>
    <t>07205746000180</t>
  </si>
  <si>
    <t>MARIO LINS DOUTOR</t>
  </si>
  <si>
    <t>08092245000106</t>
  </si>
  <si>
    <t>JOSEPHA CASTRO PROFESSORA</t>
  </si>
  <si>
    <t>45353067000148</t>
  </si>
  <si>
    <t>DOLORES BELEM NOVAES PROFESSORA</t>
  </si>
  <si>
    <t>45353133000180</t>
  </si>
  <si>
    <t>ADELIA FRASCINO DONA</t>
  </si>
  <si>
    <t>48030571000103</t>
  </si>
  <si>
    <t>ANTONIO FURLAN JUNIOR DOUTOR</t>
  </si>
  <si>
    <t>48536882000130</t>
  </si>
  <si>
    <t>WINSTON CHURCHILL</t>
  </si>
  <si>
    <t>48536890000187</t>
  </si>
  <si>
    <t>MARIA FALCONI DE FELICIO</t>
  </si>
  <si>
    <t>48536908000140</t>
  </si>
  <si>
    <t>DOMINGOS PARO</t>
  </si>
  <si>
    <t>48536916000197</t>
  </si>
  <si>
    <t>ORMINDA GUIMARAES COTRIM</t>
  </si>
  <si>
    <t>48536924000133</t>
  </si>
  <si>
    <t>ISAIAS JOSE FERREIRA DOUTOR</t>
  </si>
  <si>
    <t>48536973000176</t>
  </si>
  <si>
    <t>MAURICIO MONTECCHI</t>
  </si>
  <si>
    <t>48537104000166</t>
  </si>
  <si>
    <t>JOSE LUIZ DE SIQUEIRA PROFESSOR</t>
  </si>
  <si>
    <t>48537211000194</t>
  </si>
  <si>
    <t>BRUNO PIERONI PROFESSOR</t>
  </si>
  <si>
    <t>48537344000160</t>
  </si>
  <si>
    <t>PLINIO BERARDO PROFESSOR</t>
  </si>
  <si>
    <t>49150493000135</t>
  </si>
  <si>
    <t>ODULFO DE OLIVEIRA GUIMARAES</t>
  </si>
  <si>
    <t>49159304000195</t>
  </si>
  <si>
    <t>MARIA ELYDE MONACO DOS SANTOS PROFESSORA</t>
  </si>
  <si>
    <t>49159577000130</t>
  </si>
  <si>
    <t>NESTOR GOMES DE ARAUJO PROFESSOR</t>
  </si>
  <si>
    <t>50727205000141</t>
  </si>
  <si>
    <t>DOLORES MARTINS DE CASTRO PROFESSORA</t>
  </si>
  <si>
    <t>51827277000123</t>
  </si>
  <si>
    <t>ANNA PASSAMONTI BALARDIN</t>
  </si>
  <si>
    <t>54167093000172</t>
  </si>
  <si>
    <t>MARIA CONCEICAO RODRIGUES SILVA MAGON PROFESSORA</t>
  </si>
  <si>
    <t>54167267000105</t>
  </si>
  <si>
    <t>FERRUCIO CHIARATTI</t>
  </si>
  <si>
    <t>54922422000143</t>
  </si>
  <si>
    <t>LUIZ MARCARI</t>
  </si>
  <si>
    <t>64930688000191</t>
  </si>
  <si>
    <t>BASILIO RODRIGUES DA SILVA PROFESSOR</t>
  </si>
  <si>
    <t>66995309000177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</si>
  <si>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1"/>
        <color rgb="FFFF0000"/>
        <rFont val="Calibri"/>
        <family val="2"/>
        <scheme val="minor"/>
      </rPr>
      <t>Sorocaba</t>
    </r>
  </si>
  <si>
    <t>PDDE      ESTRUTURA</t>
  </si>
  <si>
    <t>PDDE   QUALIDADE</t>
  </si>
  <si>
    <t>ACESSIBILIDADE        CUSTEIO                    2014</t>
  </si>
  <si>
    <t>ACESSIBILIDADE        CAPITAL                    2014</t>
  </si>
  <si>
    <t>ÁGUA                      2014</t>
  </si>
  <si>
    <t>CAMPO                      2014</t>
  </si>
  <si>
    <t>ATLETA                        NA                                ESCOLA                                      2014</t>
  </si>
  <si>
    <t>Pro  EMI                            CUSTEIO                                 2014</t>
  </si>
  <si>
    <t>Pro  EMI                            CAPITAL                                 2014</t>
  </si>
  <si>
    <t>SUSTENTÁVEL                            CUSTEIO                                 2014</t>
  </si>
  <si>
    <t>SUSTENTÁVEL                           CAPITAL                                 2014</t>
  </si>
  <si>
    <t>PDE                           ESCOLA                      2014</t>
  </si>
  <si>
    <t>MAIS                           CULTURA                   CUSTEIO                     2014</t>
  </si>
  <si>
    <t>MAIS                           CULTURA                   CAPITAL                      2014</t>
  </si>
  <si>
    <t>FRONTEIRA                      2014</t>
  </si>
  <si>
    <t>DIRCEU FERREIRA DA SILVA PROFESSOR</t>
  </si>
  <si>
    <t>00661601000145</t>
  </si>
  <si>
    <t>MARCO ANTONIO MENCACCI PROFESSOR</t>
  </si>
  <si>
    <t>NAZIRA NAGIB JORGE MURAD RODRIGUES PROFESSORA</t>
  </si>
  <si>
    <t>00839337000197</t>
  </si>
  <si>
    <t>BEATHRIS CAIXEIRO DEL CISTIA PROFESSORA</t>
  </si>
  <si>
    <t>00843356000197</t>
  </si>
  <si>
    <t>AUGUSTO DA SILVA DOURADO REVERENDO</t>
  </si>
  <si>
    <t>01057126000165</t>
  </si>
  <si>
    <t>SARAH SALVESTRO PROFESSORA</t>
  </si>
  <si>
    <t>01174099000100</t>
  </si>
  <si>
    <t>ROBERTO PASCHOALICK PROFESSOR</t>
  </si>
  <si>
    <t>01322287000139</t>
  </si>
  <si>
    <t>DULCE ESMERALDA BASILE FERREIRA PROFESSORA</t>
  </si>
  <si>
    <t>03147310000121</t>
  </si>
  <si>
    <t>WANDA COSTA DAHER PROFESSORA</t>
  </si>
  <si>
    <t>04587052000167</t>
  </si>
  <si>
    <t>HELIO DEL CISTIA</t>
  </si>
  <si>
    <t>07046091000145</t>
  </si>
  <si>
    <t>ANTONIO PADILHA</t>
  </si>
  <si>
    <t>45411253000196</t>
  </si>
  <si>
    <t>PORTO SEGURO VISCONDE DE</t>
  </si>
  <si>
    <t>45717683000130</t>
  </si>
  <si>
    <t>OSSIS SALVESTRINI MENDES PROFESSORA</t>
  </si>
  <si>
    <t>49012453000127</t>
  </si>
  <si>
    <t>ESCOLASTICA ROSA DE ALMEIDA PROFESSORA</t>
  </si>
  <si>
    <t>49013022000185</t>
  </si>
  <si>
    <t>LAURO SANCHEZ PROFESSOR</t>
  </si>
  <si>
    <t>49013030000121</t>
  </si>
  <si>
    <t>JOAO CLIMACO DE CAMARGO PIRES</t>
  </si>
  <si>
    <t>49013048000123</t>
  </si>
  <si>
    <t>MONTEIRO LOBATO</t>
  </si>
  <si>
    <t>49013055000125</t>
  </si>
  <si>
    <t>HUMBERTO DE CAMPOS</t>
  </si>
  <si>
    <t>49013063000171</t>
  </si>
  <si>
    <t>AGGEO PEREIRA DO AMARAL PROFESSOR</t>
  </si>
  <si>
    <t>49013071000118</t>
  </si>
  <si>
    <t>FRANCISCO CAMARGO CESAR</t>
  </si>
  <si>
    <t>49544042000182</t>
  </si>
  <si>
    <t>ENEAS PROENCA DE ARRUDA PROFESSOR</t>
  </si>
  <si>
    <t>49544067000186</t>
  </si>
  <si>
    <t>EZEQUIEL MACHADO NASCIMENTO PROFESSOR</t>
  </si>
  <si>
    <t>49544588000133</t>
  </si>
  <si>
    <t>BALTAZAR FERNANDES</t>
  </si>
  <si>
    <t>49544638000182</t>
  </si>
  <si>
    <t>ARTHUR CYRILLO FREIRE DOUTOR</t>
  </si>
  <si>
    <t>49544646000129</t>
  </si>
  <si>
    <t>JOSE ODIN DE ARRUDA PROFESSOR</t>
  </si>
  <si>
    <t>49544778000150</t>
  </si>
  <si>
    <t>BRIGADEIRO TOBIAS</t>
  </si>
  <si>
    <t>49553423000128</t>
  </si>
  <si>
    <t>LUIZ GONZAGA DE CAMARGO FLEURY PROFESSOR</t>
  </si>
  <si>
    <t>49553514000163</t>
  </si>
  <si>
    <t>JULIO PRESTES DE ALBUQUERQUE DOUTOR</t>
  </si>
  <si>
    <t>49553746000111</t>
  </si>
  <si>
    <t>GENESIO MACHADO PROFESSOR</t>
  </si>
  <si>
    <t>49553936000139</t>
  </si>
  <si>
    <t>VERGUEIRO SENADOR</t>
  </si>
  <si>
    <t>49554215000143</t>
  </si>
  <si>
    <t>FRANCISCO COCCARO PROFESSOR</t>
  </si>
  <si>
    <t>49554223000190</t>
  </si>
  <si>
    <t>JOAQUIM IZIDORO MARINS PROFESSOR</t>
  </si>
  <si>
    <t>49558182000100</t>
  </si>
  <si>
    <t>JOSE REGINATO PROFESSOR</t>
  </si>
  <si>
    <t>49564131000190</t>
  </si>
  <si>
    <t>FRANCISCO EUPHRASIO MONTEIRO</t>
  </si>
  <si>
    <t>49564685000198</t>
  </si>
  <si>
    <t>ANTONIO MIGUEL PEREIRA JUNIOR</t>
  </si>
  <si>
    <t>50333772000113</t>
  </si>
  <si>
    <t>JULIO BIERRENBACH LIMA PROFESSOR</t>
  </si>
  <si>
    <t>50334010000131</t>
  </si>
  <si>
    <t>ALTAMIR GONCALVES PROFESSOR</t>
  </si>
  <si>
    <t>50338490000109</t>
  </si>
  <si>
    <t>JOAO SOARES MONSENHOR</t>
  </si>
  <si>
    <t>50338649000195</t>
  </si>
  <si>
    <t>JOSE QUEVEDO PROFESSOR</t>
  </si>
  <si>
    <t>50338839000102</t>
  </si>
  <si>
    <t>ACACIO DE VASCONCELLOS CAMARGO PROFESSOR</t>
  </si>
  <si>
    <t>50338847000159</t>
  </si>
  <si>
    <t>JORDINA AMARAL ARRUDA PROFESSORA</t>
  </si>
  <si>
    <t>50338888000145</t>
  </si>
  <si>
    <t>ARQUIMINIO MARQUES DA SILVA PROFESSOR</t>
  </si>
  <si>
    <t>50341445000103</t>
  </si>
  <si>
    <t>LUIZ NOGUEIRA MARTINS SENADOR</t>
  </si>
  <si>
    <t>50357342000131</t>
  </si>
  <si>
    <t>IZABEL RODRIGUES GALVAO PROFESSORA</t>
  </si>
  <si>
    <t>50376342000189</t>
  </si>
  <si>
    <t>MARIA CANDIDA DE BARROS ARAUJO PROFESSORA</t>
  </si>
  <si>
    <t>50802750000155</t>
  </si>
  <si>
    <t>WALDEMAR DE FREITAS ROSA PROFESSOR</t>
  </si>
  <si>
    <t>50803576000165</t>
  </si>
  <si>
    <t>DIOGENES ALMEIDA MARINS PROFESSOR</t>
  </si>
  <si>
    <t>50804947000123</t>
  </si>
  <si>
    <t>MARINA GROHMANN SOARES FERNANDES PROFESSORA</t>
  </si>
  <si>
    <t>50805282000172</t>
  </si>
  <si>
    <t>RENATO SENECA DE SA FLEURY PROFESSOR</t>
  </si>
  <si>
    <t>50806397000181</t>
  </si>
  <si>
    <t>ANTONIO CORDEIRO PROFESSOR</t>
  </si>
  <si>
    <t>50806991000172</t>
  </si>
  <si>
    <t>ELZA SALVESTRO BONILHA PROFESSORA</t>
  </si>
  <si>
    <t>50814433000159</t>
  </si>
  <si>
    <t>LAILA GALEP SACKER PROFESSORA</t>
  </si>
  <si>
    <t>50815158000198</t>
  </si>
  <si>
    <t>GUMERCINDO GONCALVES</t>
  </si>
  <si>
    <t>50815166000134</t>
  </si>
  <si>
    <t>GUALBERTO MOREIRA DOUTOR</t>
  </si>
  <si>
    <t>50822808000122</t>
  </si>
  <si>
    <t>GUIOMAR CAMOLESI SOUZA PROFESSORA</t>
  </si>
  <si>
    <t>50824580000100</t>
  </si>
  <si>
    <t>DORIVAL DIAS DE CARVALHO PROFESSOR</t>
  </si>
  <si>
    <t>50825868000107</t>
  </si>
  <si>
    <t>ANTONIA LUCCHESI PROFESSORA</t>
  </si>
  <si>
    <t>50826098000109</t>
  </si>
  <si>
    <t>MARIO GUILHERME NOTARI</t>
  </si>
  <si>
    <t>50826361000160</t>
  </si>
  <si>
    <t>ROQUE CONCEICAO MARTINS PROFESSOR</t>
  </si>
  <si>
    <t>50827104000142</t>
  </si>
  <si>
    <t>JOSE OSORIO DE CAMPOS MAIA E ALMEIDA PROFESSOR</t>
  </si>
  <si>
    <t>54330089000183</t>
  </si>
  <si>
    <t>JULIA RIOS ATHAYDE PROFESSORA</t>
  </si>
  <si>
    <t>54330469000118</t>
  </si>
  <si>
    <t>FLAVIO GAGLIARDI PROFESSOR</t>
  </si>
  <si>
    <t>54330493000157</t>
  </si>
  <si>
    <t>ZELIA DULCE DE CAMPOS MAIA PROFESSORA</t>
  </si>
  <si>
    <t>54333794000134</t>
  </si>
  <si>
    <t>JOAO MACHADO DE ARAUJO DOUTOR</t>
  </si>
  <si>
    <t>54340625000121</t>
  </si>
  <si>
    <t>JOSE ROQUE DE ALMEIDA ROSA PROFESSOR</t>
  </si>
  <si>
    <t>57047979000170</t>
  </si>
  <si>
    <t>IDA YOLANDA LANZONI DE BARROS PROFESSORA</t>
  </si>
  <si>
    <t>57049751000110</t>
  </si>
  <si>
    <t>ROSEMARY DE MELLO MOREIRA PEREIRA PROFESSORA</t>
  </si>
  <si>
    <t>57050171000142</t>
  </si>
  <si>
    <t>SALVADOR ORTEGA FERNANDES PROFESSOR</t>
  </si>
  <si>
    <t>57057648000111</t>
  </si>
  <si>
    <t>AMELIA CESAR MACHADO DE ARAUJO PROFESSORA</t>
  </si>
  <si>
    <t>58975632000150</t>
  </si>
  <si>
    <t>JOAO RODRIGUES BUENO</t>
  </si>
  <si>
    <t>58983933000126</t>
  </si>
  <si>
    <t>ISABEL LOPES MONTEIRO PROFESSORA</t>
  </si>
  <si>
    <t>58983966000176</t>
  </si>
  <si>
    <t>CEEJA NORBERTO SOARES RAMOS PROFESSOR</t>
  </si>
  <si>
    <t>58986530000130</t>
  </si>
  <si>
    <t>OVIDIO ANTONIO DE SOUZA REVDO</t>
  </si>
  <si>
    <t>60118569000188</t>
  </si>
  <si>
    <t>JORGE MADUREIRA PROFESSOR</t>
  </si>
  <si>
    <t>60121167000132</t>
  </si>
  <si>
    <t>WILSON RAMOS BRANDAO PROFESSOR</t>
  </si>
  <si>
    <t>66843046000180</t>
  </si>
  <si>
    <t>ANA CECILIA MARTINS PROFESSORA</t>
  </si>
  <si>
    <t>67363770000170</t>
  </si>
  <si>
    <t>GENEZIA IZABEL CARDOSO MENCACCI PROFESSORA</t>
  </si>
  <si>
    <t>67365155000100</t>
  </si>
  <si>
    <t>DIONYSIO VIEIRA PROFESSOR</t>
  </si>
  <si>
    <t>71562334000105</t>
  </si>
  <si>
    <t>ANTONIO VIEIRA CAMPOS</t>
  </si>
  <si>
    <t>71562821000160</t>
  </si>
  <si>
    <t>RAFAEL ORSI FILHO PROFESSOR</t>
  </si>
  <si>
    <t>71563639000123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</si>
  <si>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</t>
    </r>
    <r>
      <rPr>
        <b/>
        <sz val="13"/>
        <color rgb="FFFF0000"/>
        <rFont val="Calibri"/>
        <family val="2"/>
        <scheme val="minor"/>
      </rPr>
      <t xml:space="preserve">  Sul   1 </t>
    </r>
  </si>
  <si>
    <t>EMANOEL ALVES DE ARAUJO ARTISTA PLASTICO</t>
  </si>
  <si>
    <t>03142762000110</t>
  </si>
  <si>
    <t>NAIR HIROKO KONNO HASHIMOTO PROFESSORA</t>
  </si>
  <si>
    <t>03176529000159</t>
  </si>
  <si>
    <t>DOGIVAL BARROS GOMES PROFESSOR</t>
  </si>
  <si>
    <t>03211702000102</t>
  </si>
  <si>
    <t>MARIA ZILDA GAMBA NATEL</t>
  </si>
  <si>
    <t>05060489000100</t>
  </si>
  <si>
    <t>FERNANDO GASPARIAN</t>
  </si>
  <si>
    <t>08079473000138</t>
  </si>
  <si>
    <t>MIGUEL ARRAES GOVERNADOR</t>
  </si>
  <si>
    <t>09140157000197</t>
  </si>
  <si>
    <t>ROSA INES BORNIA MOREIRA PROFESSORA</t>
  </si>
  <si>
    <t>13550746000110</t>
  </si>
  <si>
    <t>BENTO PEREIRA DA ROCHA PROFESSOR</t>
  </si>
  <si>
    <t>44144517000120</t>
  </si>
  <si>
    <t>FLAVIO JOSE OSORIO NEGRINI PROFESSOR</t>
  </si>
  <si>
    <t>44315034000140</t>
  </si>
  <si>
    <t>MANOEL TABACOW HIDAL PROFESSOR</t>
  </si>
  <si>
    <t>44389336000163</t>
  </si>
  <si>
    <t>DUGLAS TEIXEIRA MONTEIRO PROFESSOR</t>
  </si>
  <si>
    <t>44672947000114</t>
  </si>
  <si>
    <t>JULIA DELLA CASA PAULA PROFESSORA</t>
  </si>
  <si>
    <t>45760758000166</t>
  </si>
  <si>
    <t>SABOIA DE MEDEIROS PADRE EE</t>
  </si>
  <si>
    <t>46276234000167</t>
  </si>
  <si>
    <t>HELOISA CARNEIRO PROFESSORA</t>
  </si>
  <si>
    <t>46909214000186</t>
  </si>
  <si>
    <t>MARIA AUGUSTA DE MORAES NEVES PROFESSORA</t>
  </si>
  <si>
    <t>46913505000148</t>
  </si>
  <si>
    <t>JUVENTINA PATRICIA SANT ANA PROFESSORA</t>
  </si>
  <si>
    <t>47083878000100</t>
  </si>
  <si>
    <t>DULCE CARNEIRO PROFESSORA</t>
  </si>
  <si>
    <t>47247630000129</t>
  </si>
  <si>
    <t>AMELIA MONCON RAMPONI PROFESSORA</t>
  </si>
  <si>
    <t>47311600000134</t>
  </si>
  <si>
    <t>JOAO ERNESTO FAGGIN DOUTOR</t>
  </si>
  <si>
    <t>47334420000178</t>
  </si>
  <si>
    <t>PEDRO CALIL PADIS PROFESSOR</t>
  </si>
  <si>
    <t>47434402000168</t>
  </si>
  <si>
    <t>MARIA PETRONILA LIMEIRA DOS MILAGRES MONTEIRO PROFESSORA</t>
  </si>
  <si>
    <t>47467089000164</t>
  </si>
  <si>
    <t>KENNEDY PRESIDENTE</t>
  </si>
  <si>
    <t>48113443000115</t>
  </si>
  <si>
    <t>DANDOLO FREDIANI PROFESSOR</t>
  </si>
  <si>
    <t>48125231000158</t>
  </si>
  <si>
    <t>MARTINS PENA</t>
  </si>
  <si>
    <t>48872626000114</t>
  </si>
  <si>
    <t>PLINIO NEGRAO</t>
  </si>
  <si>
    <t>48882658000109</t>
  </si>
  <si>
    <t>MEXICO</t>
  </si>
  <si>
    <t>48884175000135</t>
  </si>
  <si>
    <t>LUIS ARROBAS MARTINS DOUTOR</t>
  </si>
  <si>
    <t>48886022000127</t>
  </si>
  <si>
    <t>ISALTINO DE MELLO PROFESSOR</t>
  </si>
  <si>
    <t>48886048000175</t>
  </si>
  <si>
    <t>JOSE NASCIMENTO PROFESSOR</t>
  </si>
  <si>
    <t>48886055000177</t>
  </si>
  <si>
    <t>NEYDE APPARECIDA SOLLITTO PROFESSORA</t>
  </si>
  <si>
    <t>48886063000113</t>
  </si>
  <si>
    <t>JOAO EVANGELISTA COSTA PROFESSOR</t>
  </si>
  <si>
    <t>48886071000160</t>
  </si>
  <si>
    <t>EUSEBIO DE PAULA MARCONDES PROFESSOR</t>
  </si>
  <si>
    <t>48886097000108</t>
  </si>
  <si>
    <t>LUIZA MARCELINA BRANCA CHAIB</t>
  </si>
  <si>
    <t>48886105000116</t>
  </si>
  <si>
    <t>SALGADO FILHO MINISTRO</t>
  </si>
  <si>
    <t>48886113000162</t>
  </si>
  <si>
    <t>JOAO AMOS COMENIUS</t>
  </si>
  <si>
    <t>48930291000143</t>
  </si>
  <si>
    <t>LAIS AMARAL VICENTE PROFESSORA</t>
  </si>
  <si>
    <t>48931950000166</t>
  </si>
  <si>
    <t>JOAO MARIA PIRES DE AGUIAR PROFESSOR</t>
  </si>
  <si>
    <t>48935480000109</t>
  </si>
  <si>
    <t>PEROLA BYINGTON DONA</t>
  </si>
  <si>
    <t>48935613000147</t>
  </si>
  <si>
    <t>HELIO MOTTA DOUTOR</t>
  </si>
  <si>
    <t>49348246000148</t>
  </si>
  <si>
    <t>EUGENIO ZERBINI PROFESSOR</t>
  </si>
  <si>
    <t>49348279000198</t>
  </si>
  <si>
    <t>ASSIS CHATEAUBRIAND</t>
  </si>
  <si>
    <t>49348287000134</t>
  </si>
  <si>
    <t>LAURO PEREIRA TRAVASSOS PROFESSOR DOUTOR</t>
  </si>
  <si>
    <t>49348295000180</t>
  </si>
  <si>
    <t>HUGO LACORTE VITALE DEPUTADO</t>
  </si>
  <si>
    <t>49348303000199</t>
  </si>
  <si>
    <t>JOAQUIM ADOLFO DE ARAUJO PROFESSOR</t>
  </si>
  <si>
    <t>49348329000137</t>
  </si>
  <si>
    <t>JOANNA ABRAHAO PROFESSORA</t>
  </si>
  <si>
    <t>49348550000195</t>
  </si>
  <si>
    <t>LEONOR QUADROS</t>
  </si>
  <si>
    <t>49356462000135</t>
  </si>
  <si>
    <t>ZENAIDE LOPES DE OLIVEIRA GODOY PROFESSORA</t>
  </si>
  <si>
    <t>49372592000161</t>
  </si>
  <si>
    <t>ARTHUR WOLFF NETTO PROFESSOR</t>
  </si>
  <si>
    <t>49731334000124</t>
  </si>
  <si>
    <t>NIPO BRASILEIRA</t>
  </si>
  <si>
    <t>49733538000102</t>
  </si>
  <si>
    <t>HOMERO DOS SANTOS FORTE PROFESSOR</t>
  </si>
  <si>
    <t>49736820000135</t>
  </si>
  <si>
    <t>MESSIAS FREIRE PROFESSOR</t>
  </si>
  <si>
    <t>49743537000130</t>
  </si>
  <si>
    <t>MANUEL BORBA GATO</t>
  </si>
  <si>
    <t>49747819000106</t>
  </si>
  <si>
    <t>CARLOS AUGUSTO DE FREITAS VILLALVA JUNIOR DOUTOR</t>
  </si>
  <si>
    <t>49751993000122</t>
  </si>
  <si>
    <t>DOMINGOS QUIRINO FERREIRA CORONEL</t>
  </si>
  <si>
    <t>49775331000192</t>
  </si>
  <si>
    <t>NELSON FERNANDES DEPUTADO</t>
  </si>
  <si>
    <t>49779432000131</t>
  </si>
  <si>
    <t>ANGELO MENDES DE ALMEIDA DOUTOR</t>
  </si>
  <si>
    <t>49782543000105</t>
  </si>
  <si>
    <t>VICENTE RAO PROFESSOR</t>
  </si>
  <si>
    <t>50245257000181</t>
  </si>
  <si>
    <t>FRANCISCO BRASILIENSE FUSCO DOUTOR</t>
  </si>
  <si>
    <t>50252824000127</t>
  </si>
  <si>
    <t>JOAO ERNESTO DE SOUZA CAMPOS PROFESSOR</t>
  </si>
  <si>
    <t>50252832000173</t>
  </si>
  <si>
    <t>LUIS GONZAGA TRAVASSOS DA ROSA</t>
  </si>
  <si>
    <t>50332550000186</t>
  </si>
  <si>
    <t>FRANCISCO DE PAULA CONCEICAO JUNIOR PROFESSOR</t>
  </si>
  <si>
    <t>50596857000194</t>
  </si>
  <si>
    <t>LUIZ SIMIONI SOBRINHO PROFESSOR</t>
  </si>
  <si>
    <t>50610849000155</t>
  </si>
  <si>
    <t>AYRES NETO DOUTOR</t>
  </si>
  <si>
    <t>50642347000106</t>
  </si>
  <si>
    <t>IBRAHIM NOBRE</t>
  </si>
  <si>
    <t>50649631000104</t>
  </si>
  <si>
    <t>TIAGO ALBERIONE PADRE</t>
  </si>
  <si>
    <t>50959733000126</t>
  </si>
  <si>
    <t>REDUCINO DE OLIVEIRA LARA PROFESSOR</t>
  </si>
  <si>
    <t>51201804000190</t>
  </si>
  <si>
    <t>EDMEA ATTAB PROFESSORA</t>
  </si>
  <si>
    <t>51236420000102</t>
  </si>
  <si>
    <t>PAULO EIRO</t>
  </si>
  <si>
    <t>51601698000131</t>
  </si>
  <si>
    <t>MIGUEL ROQUE PROFESSOR</t>
  </si>
  <si>
    <t>51725950000114</t>
  </si>
  <si>
    <t>SALVADOR MOYA</t>
  </si>
  <si>
    <t>51743128000186</t>
  </si>
  <si>
    <t>HERMANO RIBEIRO DA SILVA</t>
  </si>
  <si>
    <t>51754216000183</t>
  </si>
  <si>
    <t>CLOVIS DE OLIVEIRA PROFESSOR DOUTOR</t>
  </si>
  <si>
    <t>51949014000197</t>
  </si>
  <si>
    <t>GUIOMAR NOVAES</t>
  </si>
  <si>
    <t>51974590000194</t>
  </si>
  <si>
    <t>MOACYR DE CASTRO FERRAZ PROFESSOR</t>
  </si>
  <si>
    <t>53648416000187</t>
  </si>
  <si>
    <t>JOSE HERMENEGILDO LEONI PROFESSOR</t>
  </si>
  <si>
    <t>53835302000146</t>
  </si>
  <si>
    <t>FRANCISCO ALVES MOURAO PROFESSOR</t>
  </si>
  <si>
    <t>53983938000135</t>
  </si>
  <si>
    <t>JOSE CAVALCANTI SILVA DESEMBARGADOR</t>
  </si>
  <si>
    <t>54060777000170</t>
  </si>
  <si>
    <t>AMADOR E CATHARINA SAPORITO AUGUSTO</t>
  </si>
  <si>
    <t>55070395000190</t>
  </si>
  <si>
    <t>YOLANDA BERNARDINI ROBERT PROFESSORA</t>
  </si>
  <si>
    <t>55802045000171</t>
  </si>
  <si>
    <t>MARY MORAES</t>
  </si>
  <si>
    <t>56812795000197</t>
  </si>
  <si>
    <t>ETELVINA DE GOES MARCUCCI PROFESSORA</t>
  </si>
  <si>
    <t>57752602000112</t>
  </si>
  <si>
    <t>ALBERTO CONTE PROFESSOR</t>
  </si>
  <si>
    <t>58416256000164</t>
  </si>
  <si>
    <t>DIB AUDI</t>
  </si>
  <si>
    <t>58496829000107</t>
  </si>
  <si>
    <t>JOSE BAPTISTA RIOS CASTELLOES PROFESSOR</t>
  </si>
  <si>
    <t>59174334000124</t>
  </si>
  <si>
    <t>WALDEMAR RODRIGUES DA SILVA PASTOR</t>
  </si>
  <si>
    <t>59177469000143</t>
  </si>
  <si>
    <t>PASQUALE FILIPPELLI PADRE</t>
  </si>
  <si>
    <t>65500753000101</t>
  </si>
  <si>
    <t>MIGUEL MALUHY COMENDADOR</t>
  </si>
  <si>
    <t>69094530000142</t>
  </si>
  <si>
    <t>]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</si>
  <si>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 xml:space="preserve">     Sul   2 </t>
    </r>
  </si>
  <si>
    <t>AFIZ GEBARA DOUTOR</t>
  </si>
  <si>
    <t>00526260000103</t>
  </si>
  <si>
    <t>CARAN APPARECIDO GONCALVES PROFESSOR</t>
  </si>
  <si>
    <t>02846983000107</t>
  </si>
  <si>
    <t>HEIDI ALVES LAZZARINI (Pque. Claudia)</t>
  </si>
  <si>
    <t>03171158000112</t>
  </si>
  <si>
    <t>ZENAIDE AVELINO MAIA PROFESSORA</t>
  </si>
  <si>
    <t>03273461000126</t>
  </si>
  <si>
    <t>MARIA DO CARMO CAMPOS FERREIRA DONA</t>
  </si>
  <si>
    <t>03468838000100</t>
  </si>
  <si>
    <t>JARDIM CAPELA II</t>
  </si>
  <si>
    <t>04080615000126</t>
  </si>
  <si>
    <t>PARQUE NOVO SANTO AMARO II</t>
  </si>
  <si>
    <t>04761670000181</t>
  </si>
  <si>
    <t>SOLANGE APPARECIDA LANDEIRO AGUIAR PROFESSORA</t>
  </si>
  <si>
    <t>04886775000167</t>
  </si>
  <si>
    <t>JARDIM SAO BENTO III</t>
  </si>
  <si>
    <t>05064493000147</t>
  </si>
  <si>
    <t>WALDIR RODOLPHO DE CASTRO (COHAB ADVENTISTA II)</t>
  </si>
  <si>
    <t>05094320000171</t>
  </si>
  <si>
    <t>CLORINDA TRITTO GIANGIACOMO PROFESSORA</t>
  </si>
  <si>
    <t>05116193000164</t>
  </si>
  <si>
    <t>JARDIM IRENE III</t>
  </si>
  <si>
    <t>05117496000100</t>
  </si>
  <si>
    <t>JARDIM ARACATI II</t>
  </si>
  <si>
    <t>05232315000188</t>
  </si>
  <si>
    <t>DOM AGNELO CARDEAL ROSSI</t>
  </si>
  <si>
    <t>07050390000153</t>
  </si>
  <si>
    <t>WANDER TAFFO MUSICO</t>
  </si>
  <si>
    <t>07586565000141</t>
  </si>
  <si>
    <t>JARDIM CAPELA IV</t>
  </si>
  <si>
    <t>07785684000123</t>
  </si>
  <si>
    <t>EUDORO VILLELA (Jardim Planalto)</t>
  </si>
  <si>
    <t>08259577000124</t>
  </si>
  <si>
    <t>MARILSA GARBOSSA FRANCISCO PROFESSORA</t>
  </si>
  <si>
    <t>08259598000140</t>
  </si>
  <si>
    <t>REPUBLICA DO PANAMA</t>
  </si>
  <si>
    <t>10837660000185</t>
  </si>
  <si>
    <t>AGENOR DE MIRANDA ARAUJO NETO - CAZUZA</t>
  </si>
  <si>
    <t>12522502000161</t>
  </si>
  <si>
    <t>JARDIM ESPERANCA</t>
  </si>
  <si>
    <t>13251770000159</t>
  </si>
  <si>
    <t>JOITI HIRATA</t>
  </si>
  <si>
    <t>43100627000127</t>
  </si>
  <si>
    <t>ALBERTO BADRA DOUTOR</t>
  </si>
  <si>
    <t>43762343000104</t>
  </si>
  <si>
    <t>CAROLINA CINTRA DA SILVEIRA PROFESSORA</t>
  </si>
  <si>
    <t>43987403000189</t>
  </si>
  <si>
    <t>ANTONIO MANOEL ALVES DE LIMA</t>
  </si>
  <si>
    <t>46250312000154</t>
  </si>
  <si>
    <t>JOSEPHINA CINTRA DAMIAO PROFESSORA</t>
  </si>
  <si>
    <t>47309562000185</t>
  </si>
  <si>
    <t>DAVID NASSER JORNALISTA</t>
  </si>
  <si>
    <t>47462148000101</t>
  </si>
  <si>
    <t>HERCULANO DE FREITAS PROFESSOR</t>
  </si>
  <si>
    <t>47835343000130</t>
  </si>
  <si>
    <t>RENATA GRAZIANO DE OLIVEIRA PRADO PROFESSORA</t>
  </si>
  <si>
    <t>48885628000148</t>
  </si>
  <si>
    <t>RENATO BRAGA PROFESSOR</t>
  </si>
  <si>
    <t>48885651000132</t>
  </si>
  <si>
    <t>DAVINA AGUIAR DIAS PROFESSORA</t>
  </si>
  <si>
    <t>48886014000180</t>
  </si>
  <si>
    <t>HUMBERTO ALFREDO PUCCA PROFESSOR</t>
  </si>
  <si>
    <t>48886030000173</t>
  </si>
  <si>
    <t>BEATRIZ DE QUADROS LEME PROFESSORA</t>
  </si>
  <si>
    <t>48886089000161</t>
  </si>
  <si>
    <t>JOAO SUSSUMU HIRATA DEPUTADO</t>
  </si>
  <si>
    <t>48886139000100</t>
  </si>
  <si>
    <t>JOAO SILVA PROFESSOR</t>
  </si>
  <si>
    <t>48886832000183</t>
  </si>
  <si>
    <t>LUIZ GONZAGA PINTO E SILVA PROFESSOR</t>
  </si>
  <si>
    <t>49348253000140</t>
  </si>
  <si>
    <t>MARIA PECCIOLI GIANNASI PROFESSORA</t>
  </si>
  <si>
    <t>49350309000109</t>
  </si>
  <si>
    <t>ZULMIRA CAVALHEIRO FAUSTINO DONA</t>
  </si>
  <si>
    <t>49357072000180</t>
  </si>
  <si>
    <t>JOAO BATISTA DE CARVALHO MONSENHOR</t>
  </si>
  <si>
    <t>49363377000102</t>
  </si>
  <si>
    <t>EULALIA SILVA PROFESSORA</t>
  </si>
  <si>
    <t>49366149000188</t>
  </si>
  <si>
    <t>SINHA PANTOJA</t>
  </si>
  <si>
    <t>49368756000187</t>
  </si>
  <si>
    <t>LEOPOLDO SANTANA PROFESSOR</t>
  </si>
  <si>
    <t>49727100000103</t>
  </si>
  <si>
    <t>CAFE FILHO PRESIDENTE</t>
  </si>
  <si>
    <t>49729908000120</t>
  </si>
  <si>
    <t>ALFREDO VIANELLO GREGORIO COMENDADOR</t>
  </si>
  <si>
    <t>49730377000195</t>
  </si>
  <si>
    <t>PAULO OCTAVIO DE AZEVEDO PROFESSOR</t>
  </si>
  <si>
    <t>49730385000131</t>
  </si>
  <si>
    <t>OCTALLES MARCONDES FERREIRA</t>
  </si>
  <si>
    <t>49731748000153</t>
  </si>
  <si>
    <t>ORLANDO MENDES DE MORAES PROFESSOR</t>
  </si>
  <si>
    <t>49731961000165</t>
  </si>
  <si>
    <t>FRANCISCO DE PAULA VICENTE DE AZEVEDO</t>
  </si>
  <si>
    <t>49733629000130</t>
  </si>
  <si>
    <t>AMELIA KERR NOGUEIRA PROFESSORA</t>
  </si>
  <si>
    <t>49733637000186</t>
  </si>
  <si>
    <t>OSWALD DE ANDRADE</t>
  </si>
  <si>
    <t>49734221000182</t>
  </si>
  <si>
    <t>HONORIO MONTEIRO DOUTOR</t>
  </si>
  <si>
    <t>49735962000188</t>
  </si>
  <si>
    <t>JOSEFINA MARIA BARBOSA PROFESSORA</t>
  </si>
  <si>
    <t>49740707000123</t>
  </si>
  <si>
    <t>SAMUEL MORSE PROFESSOR</t>
  </si>
  <si>
    <t>49745086000170</t>
  </si>
  <si>
    <t>ANTONIO AGGIO</t>
  </si>
  <si>
    <t>50053958000119</t>
  </si>
  <si>
    <t>FRANCISCO ANTONIO MARTINS JUNIOR PROFESSOR</t>
  </si>
  <si>
    <t>50243971000130</t>
  </si>
  <si>
    <t>EURICO GASPAR DUTRA MARECHAL</t>
  </si>
  <si>
    <t>50248509000126</t>
  </si>
  <si>
    <t>JOSE JOAQUIM CARDOSO DE MELLO NETO PROFESSOR</t>
  </si>
  <si>
    <t>50252105000106</t>
  </si>
  <si>
    <t>JOSE LINS DO REGO</t>
  </si>
  <si>
    <t>50252626000163</t>
  </si>
  <si>
    <t>VICENTE LEPORACE</t>
  </si>
  <si>
    <t>50653682000100</t>
  </si>
  <si>
    <t>ARNALDO LAURINDO PROFESSOR</t>
  </si>
  <si>
    <t>50957059000140</t>
  </si>
  <si>
    <t>ELYO FERREIRA DE CASTRO PROFESSOR</t>
  </si>
  <si>
    <t>51215481000193</t>
  </si>
  <si>
    <t>RONALDO GARIBALDI PERETTI PROFESSOR</t>
  </si>
  <si>
    <t>51755106000136</t>
  </si>
  <si>
    <t>ANTONIO BERNARDES DE OLIVEIRA PROFESSOR</t>
  </si>
  <si>
    <t>51932689000123</t>
  </si>
  <si>
    <t>LUIS MAGALHAES DE ARAUJO PROFESSOR</t>
  </si>
  <si>
    <t>51946002000109</t>
  </si>
  <si>
    <t>CICERO CANUTO DE LIMA PASTOR</t>
  </si>
  <si>
    <t>52633559000152</t>
  </si>
  <si>
    <t>ARISTON DE OLIVEIRA PROFESSOR TENENTE</t>
  </si>
  <si>
    <t>52797941000100</t>
  </si>
  <si>
    <t>LEILA SABINO PROFESSORA</t>
  </si>
  <si>
    <t>53252961000150</t>
  </si>
  <si>
    <t>SOICHI MABE</t>
  </si>
  <si>
    <t>53687455000193</t>
  </si>
  <si>
    <t>CESAR YASIGI PROFESSOR</t>
  </si>
  <si>
    <t>53814141000104</t>
  </si>
  <si>
    <t>MIGUEL MUNHOZ FILHO</t>
  </si>
  <si>
    <t>53826277000134</t>
  </si>
  <si>
    <t>JORGE ANDRADE</t>
  </si>
  <si>
    <t>53826293000127</t>
  </si>
  <si>
    <t>JOSE PORPHYRIO DA PAZ</t>
  </si>
  <si>
    <t>53831681000104</t>
  </si>
  <si>
    <t>EUGENIO MARIZ DE OLIVEIRA NETTO</t>
  </si>
  <si>
    <t>54220702000100</t>
  </si>
  <si>
    <t>ROSA PAVONE PIMONT DOUTORA</t>
  </si>
  <si>
    <t>54326418000112</t>
  </si>
  <si>
    <t>MARIA JANNUZZI MASCARI PROFESSORA</t>
  </si>
  <si>
    <t>54573522000101</t>
  </si>
  <si>
    <t>MARGARIDA MARIA ALVES</t>
  </si>
  <si>
    <t>54608310000112</t>
  </si>
  <si>
    <t>JOAO DE DEUS CARDOSO DE MELLO</t>
  </si>
  <si>
    <t>55226559000126</t>
  </si>
  <si>
    <t>MARTINHO DA SILVA</t>
  </si>
  <si>
    <t>55398333000102</t>
  </si>
  <si>
    <t>OSCAR PEREIRA MACHADO</t>
  </si>
  <si>
    <t>56463219000181</t>
  </si>
  <si>
    <t>SANTA ROSA DE LIMA</t>
  </si>
  <si>
    <t>56578206000158</t>
  </si>
  <si>
    <t>YOSHIO NINOMIYA</t>
  </si>
  <si>
    <t>59182196000125</t>
  </si>
  <si>
    <t>GIL VICENTE</t>
  </si>
  <si>
    <t>59942375000113</t>
  </si>
  <si>
    <t>MANOEL DA SILVEIRA PORTO FILHO REVERENDO PROFESSOR</t>
  </si>
  <si>
    <t>60259868000132</t>
  </si>
  <si>
    <t>FLAVIO LA SELVA PROFESSOR</t>
  </si>
  <si>
    <t>62282561000188</t>
  </si>
  <si>
    <t>NORBERTO ALVES RODRIGUES PROFESSOR</t>
  </si>
  <si>
    <t>62283577000105</t>
  </si>
  <si>
    <t>JACQUES ORLANDO CAMINHA D AVILA REVERENDO</t>
  </si>
  <si>
    <t>64034606000120</t>
  </si>
  <si>
    <t>MAUD SA DE MIRANDA MONTEIRO PROFESSORA</t>
  </si>
  <si>
    <t>65503906000174</t>
  </si>
  <si>
    <t>JOSE RAUL POLETTO</t>
  </si>
  <si>
    <t>67833046000162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</si>
  <si>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 </t>
    </r>
    <r>
      <rPr>
        <b/>
        <sz val="11"/>
        <color rgb="FFFF0000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 xml:space="preserve"> Sul   3 </t>
    </r>
  </si>
  <si>
    <t>LUCAS ROSCHEL RASQUINHO</t>
  </si>
  <si>
    <t>00585251000185</t>
  </si>
  <si>
    <t>BELKICE MANHAES REIS PROFESSORA</t>
  </si>
  <si>
    <t>00715963000171</t>
  </si>
  <si>
    <t>JESUS JOSE ATTAB PROFESSOR</t>
  </si>
  <si>
    <t>00734964000163</t>
  </si>
  <si>
    <t>LEDA GUIMARAES NATAL</t>
  </si>
  <si>
    <t>02267051000100</t>
  </si>
  <si>
    <t>EVANDRO CAVALCANTI LINS E SILVA</t>
  </si>
  <si>
    <t>03114136000110</t>
  </si>
  <si>
    <t>CLARICE SEIKO IKEDA CHAGAS</t>
  </si>
  <si>
    <t>03156578000120</t>
  </si>
  <si>
    <t>JARDIM MYRNA II</t>
  </si>
  <si>
    <t>03172712000186</t>
  </si>
  <si>
    <t>HEITOR VILLA LOBOS MAESTRO (Pq das Arvores)</t>
  </si>
  <si>
    <t>03219106000179</t>
  </si>
  <si>
    <t>NEIVA DE LOURDES ANDRADE PROFESSORA</t>
  </si>
  <si>
    <t>03276031000168</t>
  </si>
  <si>
    <t>ALBERTO SALOTTI PROF EE</t>
  </si>
  <si>
    <t>04189415000106</t>
  </si>
  <si>
    <t>JOAO DA SILVA</t>
  </si>
  <si>
    <t>04457808000153</t>
  </si>
  <si>
    <t>JARDIM SANTA FE II</t>
  </si>
  <si>
    <t>05161548000137</t>
  </si>
  <si>
    <t>CONDOMINIO CARIOBA MONTE VERDE</t>
  </si>
  <si>
    <t>05202352000143</t>
  </si>
  <si>
    <t>LOTEAMENTO DAS GAIVOTAS I</t>
  </si>
  <si>
    <t>05241755000100</t>
  </si>
  <si>
    <t>JARDIM VARGINHA II</t>
  </si>
  <si>
    <t>05266613000199</t>
  </si>
  <si>
    <t>05270776000145</t>
  </si>
  <si>
    <t>OTONIEL ASSIS DE HOLANDA</t>
  </si>
  <si>
    <t>05270874000182</t>
  </si>
  <si>
    <t>HILDA FERRAZ KFOURI PROFESSORA</t>
  </si>
  <si>
    <t>05326569000165</t>
  </si>
  <si>
    <t>CONDOMINIO CARIOBA RECANTO MARISA</t>
  </si>
  <si>
    <t>05427120000193</t>
  </si>
  <si>
    <t>VICENTINA APARECIDA TAMBORINO PROFESSORA</t>
  </si>
  <si>
    <t>05427735000110</t>
  </si>
  <si>
    <t>JARDIM MORAES PRADO I</t>
  </si>
  <si>
    <t>05472838000100</t>
  </si>
  <si>
    <t>CHACARA DAS CORUJAS</t>
  </si>
  <si>
    <t>05545560000145</t>
  </si>
  <si>
    <t>LOTEAMENTO DAS GAIVOTAS II</t>
  </si>
  <si>
    <t>05611745000100</t>
  </si>
  <si>
    <t>RECANTO CAMPO BELO</t>
  </si>
  <si>
    <t>05645079000121</t>
  </si>
  <si>
    <t>CONDOMINIO VARGEM GRANDE II</t>
  </si>
  <si>
    <t>06979490000104</t>
  </si>
  <si>
    <t>PARQUE TAMARI</t>
  </si>
  <si>
    <t>06986986000105</t>
  </si>
  <si>
    <t>ADELAIDE ROSA FERNANDES MACHADO DE SOUZA PROFESSORA</t>
  </si>
  <si>
    <t>06988102000143</t>
  </si>
  <si>
    <t>BARRAGEM II</t>
  </si>
  <si>
    <t>07062008000121</t>
  </si>
  <si>
    <t>LEONEL BRIZOLA</t>
  </si>
  <si>
    <t>07087343000184</t>
  </si>
  <si>
    <t>ANA MARIA BENTO PROFESSORA</t>
  </si>
  <si>
    <t>07088058000188</t>
  </si>
  <si>
    <t>LOTEAMENTO DAS GAIVOTAS III</t>
  </si>
  <si>
    <t>07120534000109</t>
  </si>
  <si>
    <t>JARDIM MORAES PRADO II</t>
  </si>
  <si>
    <t>07296836000124</t>
  </si>
  <si>
    <t>PARQUE NOVO GRAJAU</t>
  </si>
  <si>
    <t>11026964000125</t>
  </si>
  <si>
    <t>INDIGENA GUARANI GWYRA PEPO</t>
  </si>
  <si>
    <t>11170251000130</t>
  </si>
  <si>
    <t>JARDIM SABIÁ II</t>
  </si>
  <si>
    <t>DUARTE LEOPOLDO E SILVA DOM</t>
  </si>
  <si>
    <t>43083096000101</t>
  </si>
  <si>
    <t>ROBERTO MANGE</t>
  </si>
  <si>
    <t>43226471000125</t>
  </si>
  <si>
    <t>ANA LUIZA FLORENCE BORGES PROFA</t>
  </si>
  <si>
    <t>44587152000108</t>
  </si>
  <si>
    <t>ERODICE PONTES DE QUEIROZ REV</t>
  </si>
  <si>
    <t>44908317000104</t>
  </si>
  <si>
    <t>EMILIO WARWICK KERR PASTOR</t>
  </si>
  <si>
    <t>44908333000199</t>
  </si>
  <si>
    <t>MARIA JUVENAL HOMEM DE MELLO PROFA</t>
  </si>
  <si>
    <t>45592698000110</t>
  </si>
  <si>
    <t>SAMUEL WAINER</t>
  </si>
  <si>
    <t>45712510000120</t>
  </si>
  <si>
    <t>SANTO DIAS DA SILVA</t>
  </si>
  <si>
    <t>45870847000165</t>
  </si>
  <si>
    <t>MARIO LOPES LEAO DR</t>
  </si>
  <si>
    <t>47437850000115</t>
  </si>
  <si>
    <t>JOAQUIM ALVARES CRUZ PROF</t>
  </si>
  <si>
    <t>47834668000106</t>
  </si>
  <si>
    <t>EURIPEDES SIMOES DE PAULA PROF</t>
  </si>
  <si>
    <t>47837216000170</t>
  </si>
  <si>
    <t>AURELIO CAMPOS DEPUTADO</t>
  </si>
  <si>
    <t>48323208000178</t>
  </si>
  <si>
    <t>JACOB THOMAZ ITAPURA DE MIRANDA PROF</t>
  </si>
  <si>
    <t>48435549000135</t>
  </si>
  <si>
    <t>LEVI CARNEIRO</t>
  </si>
  <si>
    <t>48604128000190</t>
  </si>
  <si>
    <t>JOSE GERALDO DE LIMA PROF EE</t>
  </si>
  <si>
    <t>48880983000124</t>
  </si>
  <si>
    <t>ERNESTINO LOPES DA SILVA PROF</t>
  </si>
  <si>
    <t>48882682000130</t>
  </si>
  <si>
    <t>BEATRIZ LOPES PROFA</t>
  </si>
  <si>
    <t>48886154000159</t>
  </si>
  <si>
    <t>CLARINA AMARAL GURGEL PROFA</t>
  </si>
  <si>
    <t>49350291000137</t>
  </si>
  <si>
    <t>ALEXANDRE MARCONDES FILHO SENADOR</t>
  </si>
  <si>
    <t>49354707000195</t>
  </si>
  <si>
    <t>JERONYMO MONTEIRO</t>
  </si>
  <si>
    <t>49356678000109</t>
  </si>
  <si>
    <t>HERBERT BALDUS</t>
  </si>
  <si>
    <t>49359524000162</t>
  </si>
  <si>
    <t>MARIA AMELIA BRAZ PROFA</t>
  </si>
  <si>
    <t>49366123000130</t>
  </si>
  <si>
    <t>CARLOS AYRES PROF</t>
  </si>
  <si>
    <t>49367014000137</t>
  </si>
  <si>
    <t>JOSE VIEIRA DE MORAES PROF</t>
  </si>
  <si>
    <t>49724859000132</t>
  </si>
  <si>
    <t>HILTON REIS SANTOS PROF</t>
  </si>
  <si>
    <t>49726649000183</t>
  </si>
  <si>
    <t>PRISCILIANA DUARTE DE ALMEIDA DONA</t>
  </si>
  <si>
    <t>49731243000199</t>
  </si>
  <si>
    <t>CANDIDO DE OLIVEIRA PROF</t>
  </si>
  <si>
    <t>49733868000190</t>
  </si>
  <si>
    <t>FRANCISCO ROSWELL FREIRE</t>
  </si>
  <si>
    <t>49733884000182</t>
  </si>
  <si>
    <t>CARLOS DE MORAES ANDRADE PROF</t>
  </si>
  <si>
    <t>49734460000132</t>
  </si>
  <si>
    <t>ADOLFO CASAIS MONTEIRO PROF</t>
  </si>
  <si>
    <t>49734700000107</t>
  </si>
  <si>
    <t>JORGE SARAIVA</t>
  </si>
  <si>
    <t>49736697000152</t>
  </si>
  <si>
    <t>FRANCISCO JOAO DE AZEVEDO PADRE</t>
  </si>
  <si>
    <t>49737547000163</t>
  </si>
  <si>
    <t>LAERTE RAMOS DE CARVALHO PROF DR</t>
  </si>
  <si>
    <t>49740715000170</t>
  </si>
  <si>
    <t>PERILLIER MADEMOISELLE</t>
  </si>
  <si>
    <t>49743222000193</t>
  </si>
  <si>
    <t>GIULIO DAVID LEONE PROF</t>
  </si>
  <si>
    <t>49743636000112</t>
  </si>
  <si>
    <t>VICENTE DE PAULO DALE COUTINHO GAL EXE</t>
  </si>
  <si>
    <t>49752322000186</t>
  </si>
  <si>
    <t>JUVENTINA MARCONDES DOMINGUES DE CASTRO PROFA</t>
  </si>
  <si>
    <t>49753403000109</t>
  </si>
  <si>
    <t>MARIO ARMINANTE PROF</t>
  </si>
  <si>
    <t>49872260000146</t>
  </si>
  <si>
    <t>SAVERIO FITTIPALDI</t>
  </si>
  <si>
    <t>49877699000161</t>
  </si>
  <si>
    <t>CARLOS CATTONY PROF</t>
  </si>
  <si>
    <t>50055771000154</t>
  </si>
  <si>
    <t>CALLIA MAESTRO</t>
  </si>
  <si>
    <t>50208206000180</t>
  </si>
  <si>
    <t>MARIA LUIZA DE ANDRADE MARTINS ROQUE PROFA</t>
  </si>
  <si>
    <t>50272897000180</t>
  </si>
  <si>
    <t>BENEDITO FERREIRA DE ALBUQUERQUE PROF</t>
  </si>
  <si>
    <t>50331602000108</t>
  </si>
  <si>
    <t>ESTHER GARCIA PROFA EE</t>
  </si>
  <si>
    <t>50544741000101</t>
  </si>
  <si>
    <t>ARGEO PINTO DIAS ENG</t>
  </si>
  <si>
    <t>50548676000192</t>
  </si>
  <si>
    <t>DAVID ZEIGER</t>
  </si>
  <si>
    <t>50712025000196</t>
  </si>
  <si>
    <t>ANTONIO PEREIRA LIMA DR</t>
  </si>
  <si>
    <t>50958420000153</t>
  </si>
  <si>
    <t>VERA ATHAYDE PEREIRA PROFA</t>
  </si>
  <si>
    <t>51192037000108</t>
  </si>
  <si>
    <t>REGINA MIRANDA BRANT DE CARVALHO PROFA</t>
  </si>
  <si>
    <t>51963999000105</t>
  </si>
  <si>
    <t>HOMERO VAZ DO AMARAL</t>
  </si>
  <si>
    <t>52640273000102</t>
  </si>
  <si>
    <t>HERMINIO SACCHETTA</t>
  </si>
  <si>
    <t>53378949000196</t>
  </si>
  <si>
    <t>ITURBIDES BOLIVAR DE ALMEIDA SERRA PROF</t>
  </si>
  <si>
    <t>53500351000128</t>
  </si>
  <si>
    <t>MARIA DE LOURDES ALMEIDA SINISGALLI PROFA</t>
  </si>
  <si>
    <t>53823829000150</t>
  </si>
  <si>
    <t>IRMA CHARLITA</t>
  </si>
  <si>
    <t>54069075000158</t>
  </si>
  <si>
    <t>ITIRO MUTO</t>
  </si>
  <si>
    <t>54457510000111</t>
  </si>
  <si>
    <t>PAULINO NUNES ESPOSO</t>
  </si>
  <si>
    <t>55226575000119</t>
  </si>
  <si>
    <t>CHRISTIANO ALTENFELDER SILVA DOUTOR</t>
  </si>
  <si>
    <t>55295547000153</t>
  </si>
  <si>
    <t>CALHIM MANOEL ABUD</t>
  </si>
  <si>
    <t>55383491000199</t>
  </si>
  <si>
    <t>TANCREDO DE ALMEIDA NEVES PRES</t>
  </si>
  <si>
    <t>55796775000107</t>
  </si>
  <si>
    <t>WASHINGTON ALVES NATEL</t>
  </si>
  <si>
    <t>56271661000106</t>
  </si>
  <si>
    <t>ADRIAO BERNARDES PROF</t>
  </si>
  <si>
    <t>56469406000172</t>
  </si>
  <si>
    <t>GERSON DE MOURA MUZEL PROFESSOR</t>
  </si>
  <si>
    <t>56711146000108</t>
  </si>
  <si>
    <t>JOAO GOULART PRESIDENTE</t>
  </si>
  <si>
    <t>56826498000109</t>
  </si>
  <si>
    <t>JAYR DE ANDRADE PROFESSOR</t>
  </si>
  <si>
    <t>57855355000180</t>
  </si>
  <si>
    <t>LEONOR FERNANDES COSTA ZACHARIAS</t>
  </si>
  <si>
    <t>58494378000179</t>
  </si>
  <si>
    <t>AFRANIO DE OLIVEIRA</t>
  </si>
  <si>
    <t>58921644000100</t>
  </si>
  <si>
    <t>NAIR TOLEDO DAMIAO PROFESSORA</t>
  </si>
  <si>
    <t>59175760000182</t>
  </si>
  <si>
    <t>ALEXANDRE ANSALDO MOZZILLI PROFESSOR</t>
  </si>
  <si>
    <t>59834648000106</t>
  </si>
  <si>
    <t>JOSE DUARTE JUNIOR PROFESSOR</t>
  </si>
  <si>
    <t>59834655000108</t>
  </si>
  <si>
    <t>RENE MUAWAD PRESIDENTE</t>
  </si>
  <si>
    <t>66512021000102</t>
  </si>
  <si>
    <t>ROSSINE CAMARGO GUARNIERI</t>
  </si>
  <si>
    <t>68155514000150</t>
  </si>
  <si>
    <t>MARLENE ADUA FORTUNATO PROFESSORA</t>
  </si>
  <si>
    <t>69097327000120</t>
  </si>
  <si>
    <t>ANIZ BADRA DOUTOR</t>
  </si>
  <si>
    <t>69097699000156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</si>
  <si>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 </t>
    </r>
    <r>
      <rPr>
        <b/>
        <sz val="13"/>
        <color rgb="FFFF0000"/>
        <rFont val="Calibri"/>
        <family val="2"/>
        <scheme val="minor"/>
      </rPr>
      <t xml:space="preserve">  Sumaré </t>
    </r>
  </si>
  <si>
    <t>RECREIO ALVORADA</t>
  </si>
  <si>
    <t>00403148000177</t>
  </si>
  <si>
    <t>EUZEBIO ANTONIO RODRIGUES PROFESSOR</t>
  </si>
  <si>
    <t>03142964000162</t>
  </si>
  <si>
    <t>MARINALVA GIMENES COLOSSAL DA CUNHA</t>
  </si>
  <si>
    <t>04579693000170</t>
  </si>
  <si>
    <t>IVANI APARECIDA QUEIROZ PEREZ PROFESSORA</t>
  </si>
  <si>
    <t>05111221000150</t>
  </si>
  <si>
    <t>SONIA MARIA MASCHIO BAPTISTA PROFESSORA</t>
  </si>
  <si>
    <t>05319947000183</t>
  </si>
  <si>
    <t>J0NATAS DAVI VISEL DOS SANTOS</t>
  </si>
  <si>
    <t>07406621000119</t>
  </si>
  <si>
    <t>SANTO ANTONIO I PARQUE</t>
  </si>
  <si>
    <t>08513057000104</t>
  </si>
  <si>
    <t>ANA LUCIA PIERINI PROFESSORA</t>
  </si>
  <si>
    <t>08624411000160</t>
  </si>
  <si>
    <t>JARDIM AMANDA</t>
  </si>
  <si>
    <t>16096159000191</t>
  </si>
  <si>
    <t>JAYME DE BARROS CAMARA DOM</t>
  </si>
  <si>
    <t>46730644000136</t>
  </si>
  <si>
    <t>FRANCISCO DE ARAUJO MASCARENHAS DOUTOR</t>
  </si>
  <si>
    <t>49623747000195</t>
  </si>
  <si>
    <t>ANDRE RODRIGUES DE ALKIMIN PROFESSOR</t>
  </si>
  <si>
    <t>49637598000113</t>
  </si>
  <si>
    <t>MANOEL IGNACIO DA SILVA</t>
  </si>
  <si>
    <t>50038652000193</t>
  </si>
  <si>
    <t>EUCLIDES MIRANDA VEREADOR</t>
  </si>
  <si>
    <t>50044239000131</t>
  </si>
  <si>
    <t>ANGELO CAMPO DALLORTO</t>
  </si>
  <si>
    <t>50044247000188</t>
  </si>
  <si>
    <t>JOAO FRANCESCHINI</t>
  </si>
  <si>
    <t>50044254000180</t>
  </si>
  <si>
    <t>WADIH JORGE MALUF</t>
  </si>
  <si>
    <t>50065333000177</t>
  </si>
  <si>
    <t>GUIDO ROSOLEN</t>
  </si>
  <si>
    <t>50069186000103</t>
  </si>
  <si>
    <t>CECILIA DE NEGRI PROFESSORA</t>
  </si>
  <si>
    <t>51880110000126</t>
  </si>
  <si>
    <t>SOLANGE MAURA ALBINO</t>
  </si>
  <si>
    <t>51885523000101</t>
  </si>
  <si>
    <t>LUIZ CAMPO DALL ORTO SOBRINHO</t>
  </si>
  <si>
    <t>51886083000107</t>
  </si>
  <si>
    <t>ZORAIDE PROENCA KAYSEL PROFESSORA</t>
  </si>
  <si>
    <t>51886497000128</t>
  </si>
  <si>
    <t>HONORINO FABBRI DOUTOR</t>
  </si>
  <si>
    <t>51894707000120</t>
  </si>
  <si>
    <t>ROBERTO RODRIGUES DE AZEVEDO PASTOR</t>
  </si>
  <si>
    <t>51901536000119</t>
  </si>
  <si>
    <t>LUIS HENRIQUE MARCHI PROFESSOR</t>
  </si>
  <si>
    <t>51901544000165</t>
  </si>
  <si>
    <t>ANTONIO DO VALLE SOBRINHO</t>
  </si>
  <si>
    <t>51903383000149</t>
  </si>
  <si>
    <t>MARIANINA DE ROSIS MORAES PROFESSORA</t>
  </si>
  <si>
    <t>51906055000104</t>
  </si>
  <si>
    <t>LIOMAR FREITAS CAMARA PROFESSORA</t>
  </si>
  <si>
    <t>51909430000161</t>
  </si>
  <si>
    <t>VITO CARMINE CERBASI PROFESSOR</t>
  </si>
  <si>
    <t>51909588000131</t>
  </si>
  <si>
    <t>MARIA ROSA CAROLINO DOS SANTOS PROFESSORA</t>
  </si>
  <si>
    <t>51915700000147</t>
  </si>
  <si>
    <t>MARIA DE LOURDES MARTINS PROFESSORA</t>
  </si>
  <si>
    <t>51916179000162</t>
  </si>
  <si>
    <t>MARIA CHEILA ALVES PROFESSORA</t>
  </si>
  <si>
    <t>51916625000139</t>
  </si>
  <si>
    <t>YASUO SASAKI</t>
  </si>
  <si>
    <t>51922797000115</t>
  </si>
  <si>
    <t>MANUEL ALBALADEJO FERNANDES</t>
  </si>
  <si>
    <t>52350196000148</t>
  </si>
  <si>
    <t>MARIA RITA ARAUJO COSTA PROFESSORA</t>
  </si>
  <si>
    <t>52362357000113</t>
  </si>
  <si>
    <t>ELYSABETH DE MELLO RODRIGUES PROFESSORA</t>
  </si>
  <si>
    <t>52363850000158</t>
  </si>
  <si>
    <t>JARDIM SANTA CLARA DO LAGO</t>
  </si>
  <si>
    <t>52365699000197</t>
  </si>
  <si>
    <t>JENY BONADIA RODRIGUES SANTARROSSA PROFESSORA</t>
  </si>
  <si>
    <t>52367083000155</t>
  </si>
  <si>
    <t>MARIA ANTONIETTA GARNERO LA FORTEZZA PROFESSORA</t>
  </si>
  <si>
    <t>54127246000158</t>
  </si>
  <si>
    <t>PORPHYRIO DA PAZ GENERAL</t>
  </si>
  <si>
    <t>54155114000130</t>
  </si>
  <si>
    <t>BAIRRO TAQUARA BRANCA</t>
  </si>
  <si>
    <t>WANDA FELIX DE ANDRADE PROFESSORA</t>
  </si>
  <si>
    <t>54678859000183</t>
  </si>
  <si>
    <t>NUCLEO HABITACIONAL JOSE PAULINO NOGUEIRA</t>
  </si>
  <si>
    <t>54679048000105</t>
  </si>
  <si>
    <t>PAULINA ROSA PROFESSORA</t>
  </si>
  <si>
    <t>54688726000198</t>
  </si>
  <si>
    <t>JOSE NARCISO VIEIRA EHRENBERG PADRE</t>
  </si>
  <si>
    <t>54695747000130</t>
  </si>
  <si>
    <t>RUBENS OSCAR GUELLI PROFESSOR</t>
  </si>
  <si>
    <t>54699137000105</t>
  </si>
  <si>
    <t>ALICE ANTENOR DE SOUZA PROFESSORA</t>
  </si>
  <si>
    <t>57499873000108</t>
  </si>
  <si>
    <t>MARIA IVONE MARTINS ROSA PROFESSORA</t>
  </si>
  <si>
    <t>57512071000190</t>
  </si>
  <si>
    <t>JOSE MIRANDA PREFEITO</t>
  </si>
  <si>
    <t>58374984000150</t>
  </si>
  <si>
    <t>MARISTELA CAROLINA MELLIN</t>
  </si>
  <si>
    <t>58375536000171</t>
  </si>
  <si>
    <t>CRISTIANE CHAVES MOREIRA BRAGA PROFESSORA</t>
  </si>
  <si>
    <t>58384918000161</t>
  </si>
  <si>
    <t>ELISEO MARSON PROFESSOR</t>
  </si>
  <si>
    <t>58384942000109</t>
  </si>
  <si>
    <t>JOSE CLARET DIONISIO PROFESSOR</t>
  </si>
  <si>
    <t>58387945000198</t>
  </si>
  <si>
    <t>RAQUEL SAES MELHADO DA SILVA PROFESSORA</t>
  </si>
  <si>
    <t>58388042000121</t>
  </si>
  <si>
    <t>LEONILDA ROSSI BARRIQUELO PROFESSORA</t>
  </si>
  <si>
    <t>58998758000140</t>
  </si>
  <si>
    <t>ONDINA PINTO GONZALEZ PROFESSORA</t>
  </si>
  <si>
    <t>59007344000175</t>
  </si>
  <si>
    <t>BELGICA ALLEONI BORGES PROFESSORA</t>
  </si>
  <si>
    <t>59010611000163</t>
  </si>
  <si>
    <t>PAULO CAMILO DE CAMARGO</t>
  </si>
  <si>
    <t>59013987000121</t>
  </si>
  <si>
    <t>SAVINO CAMPIGLI</t>
  </si>
  <si>
    <t>66076985000147</t>
  </si>
  <si>
    <t>CANDIDO JOSE MARTINEZ PROFESSOR</t>
  </si>
  <si>
    <t>67163931000181</t>
  </si>
  <si>
    <t>HEDY MADALENA BOCCHI PROFESSORA</t>
  </si>
  <si>
    <t>67990127000176</t>
  </si>
  <si>
    <t>CONCEICAO APARECIDA TERZA GOMES CARDINALES PROFESSORA</t>
  </si>
  <si>
    <t>68004993000103</t>
  </si>
  <si>
    <t>ANTONIO ZANLUCHI PROFESSOR</t>
  </si>
  <si>
    <t>74014226000188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</si>
  <si>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</t>
    </r>
    <r>
      <rPr>
        <sz val="13"/>
        <color rgb="FFFF0000"/>
        <rFont val="Calibri"/>
        <family val="2"/>
        <scheme val="minor"/>
      </rPr>
      <t xml:space="preserve">  </t>
    </r>
    <r>
      <rPr>
        <b/>
        <sz val="13"/>
        <color rgb="FFFF0000"/>
        <rFont val="Calibri"/>
        <family val="2"/>
        <scheme val="minor"/>
      </rPr>
      <t xml:space="preserve"> Suzano</t>
    </r>
  </si>
  <si>
    <t>JACQUES YVES COUSTEAU COMANDANTE</t>
  </si>
  <si>
    <t>00342004000158</t>
  </si>
  <si>
    <t>ANGELA SUELI PONTES DIAS PROFESSORA</t>
  </si>
  <si>
    <t>00954694000104</t>
  </si>
  <si>
    <t>JOVIANO SATLER DE LIMA PROFESSOR</t>
  </si>
  <si>
    <t>01110041000101</t>
  </si>
  <si>
    <t>JOSE CAMILO DE ANDRADE</t>
  </si>
  <si>
    <t>01323808000172</t>
  </si>
  <si>
    <t>LUIZA HIDAKA PROFESSORA</t>
  </si>
  <si>
    <t>02578125000129</t>
  </si>
  <si>
    <t>ZELIA GATTAI AMADO</t>
  </si>
  <si>
    <t>02894458000167</t>
  </si>
  <si>
    <t>CONJUNTO HABITACIONAL PARQUE DOURADO II</t>
  </si>
  <si>
    <t>02972234000126</t>
  </si>
  <si>
    <t>ANTONIO BRASILIO MENEZES DA FONSECA PROFESSOR</t>
  </si>
  <si>
    <t>03325548000108</t>
  </si>
  <si>
    <t>OLAVO LEONEL FERREIRA PROFESSOR</t>
  </si>
  <si>
    <t>03803191000118</t>
  </si>
  <si>
    <t>JARDIM SAO PAULO II</t>
  </si>
  <si>
    <t>05375560000144</t>
  </si>
  <si>
    <t>PROFESSOR TOCHICHICO YOCHICAVA (BAIRRO MIGUEL BADRA V)</t>
  </si>
  <si>
    <t>05642708000160</t>
  </si>
  <si>
    <t>TACITO ZANCHETTA PREFEITO</t>
  </si>
  <si>
    <t>06056753000103</t>
  </si>
  <si>
    <t>PAULO KOBAYASHI PROFESSOR</t>
  </si>
  <si>
    <t>08359519000172</t>
  </si>
  <si>
    <t>LUCY FRANCO KOWALSKI PROFESSORA</t>
  </si>
  <si>
    <t>08411348000183</t>
  </si>
  <si>
    <t>GILBERTO DE CARVALHO PROFESSOR</t>
  </si>
  <si>
    <t>09640358000153</t>
  </si>
  <si>
    <t>DAVID JORGE CURI PROFESSOR</t>
  </si>
  <si>
    <t>44412781000105</t>
  </si>
  <si>
    <t>IIJIMA</t>
  </si>
  <si>
    <t>45648367000154</t>
  </si>
  <si>
    <t>GERALDO JUSTINIANO DE REZENDE SILVA PROFESSOR</t>
  </si>
  <si>
    <t>48470777000146</t>
  </si>
  <si>
    <t>LUIZ BIANCONI</t>
  </si>
  <si>
    <t>48471957000142</t>
  </si>
  <si>
    <t>MANUEL DOS SANTOS PAIVA</t>
  </si>
  <si>
    <t>48473003000179</t>
  </si>
  <si>
    <t>HELENA ZERRENNER</t>
  </si>
  <si>
    <t>48473011000115</t>
  </si>
  <si>
    <t>ANIS FADUL DOUTOR</t>
  </si>
  <si>
    <t>48473086000104</t>
  </si>
  <si>
    <t>TOKUZO TERAZAKI</t>
  </si>
  <si>
    <t>48473094000142</t>
  </si>
  <si>
    <t>BATISTA RENZI</t>
  </si>
  <si>
    <t>48473367000159</t>
  </si>
  <si>
    <t>EDIR DO COUTO ROSA PROFESSOR</t>
  </si>
  <si>
    <t>48730998000106</t>
  </si>
  <si>
    <t>IGNES CORREA ALLEN PROFESSORA</t>
  </si>
  <si>
    <t>48731004000176</t>
  </si>
  <si>
    <t>LANDIA SANTOS BATISTA PROFESSORA</t>
  </si>
  <si>
    <t>48731137000142</t>
  </si>
  <si>
    <t>MARIO MANOEL DANTAS DE AQUINO PROFESSOR</t>
  </si>
  <si>
    <t>48731152000190</t>
  </si>
  <si>
    <t>ZEIKICHI FUKUOKA</t>
  </si>
  <si>
    <t>49281157000121</t>
  </si>
  <si>
    <t>CARLOS MOLTENI PROFESSOR</t>
  </si>
  <si>
    <t>49281413000180</t>
  </si>
  <si>
    <t>GIOVANNI BATTISTA RAFFO PROFESSOR DOUTOR</t>
  </si>
  <si>
    <t>49281546000157</t>
  </si>
  <si>
    <t>ROBERTO BIANCHI</t>
  </si>
  <si>
    <t>49281561000103</t>
  </si>
  <si>
    <t>BRASILIO MACHADO NETO COMENDADOR</t>
  </si>
  <si>
    <t>49281587000143</t>
  </si>
  <si>
    <t>RAUL BRASIL PROFESSOR</t>
  </si>
  <si>
    <t>49281603000106</t>
  </si>
  <si>
    <t>MORATO DE OLIVEIRA DOUTOR</t>
  </si>
  <si>
    <t>49281637000192</t>
  </si>
  <si>
    <t>CARLINDO REIS</t>
  </si>
  <si>
    <t>50210657000151</t>
  </si>
  <si>
    <t>JUSTINO MARCONDES RANGEL PROFESSOR</t>
  </si>
  <si>
    <t>50216068000180</t>
  </si>
  <si>
    <t>JANDYRA COUTINHO PROFESSORA</t>
  </si>
  <si>
    <t>50217322000165</t>
  </si>
  <si>
    <t>LEDA FERNANDES LOPES PROFESSORA</t>
  </si>
  <si>
    <t>50217389000108</t>
  </si>
  <si>
    <t>ALICE ROMANOS PROFESSORA</t>
  </si>
  <si>
    <t>50217512000182</t>
  </si>
  <si>
    <t>BENEDITA DE CAMPOS MARCOLONGO PROFESSORA</t>
  </si>
  <si>
    <t>50217934000158</t>
  </si>
  <si>
    <t>EUCLIDES IGESCA</t>
  </si>
  <si>
    <t>50219971000103</t>
  </si>
  <si>
    <t>JOSE EDUARDO VIEIRA RADUAN DOUTOR</t>
  </si>
  <si>
    <t>50220201000172</t>
  </si>
  <si>
    <t>ANTONIO RODRIGUES DE ALMEIDA</t>
  </si>
  <si>
    <t>51257269000199</t>
  </si>
  <si>
    <t>CHOJIRO SEGAWA</t>
  </si>
  <si>
    <t>51261865000142</t>
  </si>
  <si>
    <t>PAULO AMERICO PAGANUCCI PROFESSOR</t>
  </si>
  <si>
    <t>51262269000187</t>
  </si>
  <si>
    <t>OSWALDO DE OLIVEIRA LIMA</t>
  </si>
  <si>
    <t>51262533000182</t>
  </si>
  <si>
    <t>ANTONIO GARCIA VEREADOR</t>
  </si>
  <si>
    <t>51262574000179</t>
  </si>
  <si>
    <t>ANTONIO VALDEMAR GALO VEREADOR</t>
  </si>
  <si>
    <t>51365138000125</t>
  </si>
  <si>
    <t>SEBASTIAO PEREIRA VIDAL</t>
  </si>
  <si>
    <t>51365963000120</t>
  </si>
  <si>
    <t>JUSSARA FEITOSA DOMSCHKE PROFESSORA</t>
  </si>
  <si>
    <t>58476128000106</t>
  </si>
  <si>
    <t>JOSE BENEDITO LEITE BARTHOLOMEI PROFESSOR</t>
  </si>
  <si>
    <t>58476169000100</t>
  </si>
  <si>
    <t>ALFREDO ROBERTO</t>
  </si>
  <si>
    <t>58476250000182</t>
  </si>
  <si>
    <t>OLZANETTI GOMES PROFESSOR</t>
  </si>
  <si>
    <t>58476391000103</t>
  </si>
  <si>
    <t>ANDERSON DA SILVA SOARES</t>
  </si>
  <si>
    <t>58476490000187</t>
  </si>
  <si>
    <t>MARIA ELISA DE AZEVEDO CINTRA PROFESSORA</t>
  </si>
  <si>
    <t>58476516000197</t>
  </si>
  <si>
    <t>JOSE PAPAIZ PROFESSOR</t>
  </si>
  <si>
    <t>58476771000130</t>
  </si>
  <si>
    <t>MARTHA CALIXTO CAZAGRANDE</t>
  </si>
  <si>
    <t>58477167000128</t>
  </si>
  <si>
    <t>ANTONIO JOSE CAMPOS DE MENEZES PROFESSOR</t>
  </si>
  <si>
    <t>58487851000190</t>
  </si>
  <si>
    <t>ELIANE APARECIDA DANTAS DA SILVA PROFESSORA</t>
  </si>
  <si>
    <t>59643122000149</t>
  </si>
  <si>
    <t>YOLANDA BASSI PROFESSORA</t>
  </si>
  <si>
    <t>59643312000166</t>
  </si>
  <si>
    <t>MASAITI SEKINE PROFESSOR</t>
  </si>
  <si>
    <t>66655853000170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</si>
  <si>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 xml:space="preserve">    Taboão da Serra </t>
    </r>
  </si>
  <si>
    <t>SILVIA APARECIDA DOS SANTOS PROFESSORA</t>
  </si>
  <si>
    <t>00642048000101</t>
  </si>
  <si>
    <t>ODETE MARIA DE FREITAS</t>
  </si>
  <si>
    <t>00912104000172</t>
  </si>
  <si>
    <t>FERNANDO MILANO PROFESSOR</t>
  </si>
  <si>
    <t>01380619000131</t>
  </si>
  <si>
    <t xml:space="preserve">   </t>
  </si>
  <si>
    <t>MARIA CRISTINA MONTORA SIMOES PROFESSORA</t>
  </si>
  <si>
    <t>01576655000175</t>
  </si>
  <si>
    <t>PAULO AFONSO DE TOLEDO DUARTE PROFESSOR</t>
  </si>
  <si>
    <t>02063894000194</t>
  </si>
  <si>
    <t>JARDIM DA LUZ</t>
  </si>
  <si>
    <t>02743840000170</t>
  </si>
  <si>
    <t>SARA SANCHES RUSSO PROFESSORA</t>
  </si>
  <si>
    <t>03144602000100</t>
  </si>
  <si>
    <t>JORGE AMADO ESCRITOR</t>
  </si>
  <si>
    <t>03199701000190</t>
  </si>
  <si>
    <t>ADENILSON DOS SANTOS FRANCO PROFESSOR</t>
  </si>
  <si>
    <t>03871350000111</t>
  </si>
  <si>
    <t>RODOLFO JOSE DA COSTA E SILVA</t>
  </si>
  <si>
    <t>04125098000164</t>
  </si>
  <si>
    <t>JARDIM MAGALI</t>
  </si>
  <si>
    <t>06983071000138</t>
  </si>
  <si>
    <t>PARQUE JANE II</t>
  </si>
  <si>
    <t>07035623000149</t>
  </si>
  <si>
    <t>CHB EMBU N</t>
  </si>
  <si>
    <t>07119656000177</t>
  </si>
  <si>
    <t>NELSON ANTONIO DO NASCIMENTO JUNIOR PROFESSOR</t>
  </si>
  <si>
    <t>07870683000187</t>
  </si>
  <si>
    <t>MARLENE APARECIDA MAIA OLBERG PROFESSORA</t>
  </si>
  <si>
    <t>13468505000127</t>
  </si>
  <si>
    <t>ALMIR PEREIRA BAHIA REVERENDO</t>
  </si>
  <si>
    <t>49258007000105</t>
  </si>
  <si>
    <t>ANTONIO RUY CARDOSO PROFESSOR</t>
  </si>
  <si>
    <t>49258296000134</t>
  </si>
  <si>
    <t>JULIETA CALDAS FERRAZ PROFESSORA</t>
  </si>
  <si>
    <t>49258536000109</t>
  </si>
  <si>
    <t>REYNALDO DO NASCIMENTO FALLEIROS DOUTOR</t>
  </si>
  <si>
    <t>49258544000147</t>
  </si>
  <si>
    <t>ALIPIO DE OLIVEIRA E SILVA PROFESSOR</t>
  </si>
  <si>
    <t>49258619000190</t>
  </si>
  <si>
    <t>EULALIA MALTA PROFESSORA</t>
  </si>
  <si>
    <t>49259542000172</t>
  </si>
  <si>
    <t>ODETTE DE SOUZA CARVALHO MADRE</t>
  </si>
  <si>
    <t>49260227000165</t>
  </si>
  <si>
    <t>ELIZETE DE OLIVEIRA BERTINI</t>
  </si>
  <si>
    <t>49260326000147</t>
  </si>
  <si>
    <t>MARIA AUXILIADORA</t>
  </si>
  <si>
    <t>49260367000133</t>
  </si>
  <si>
    <t>ANTONIO INACIO MACIEL</t>
  </si>
  <si>
    <t>49260383000126</t>
  </si>
  <si>
    <t>IRIA KUNZ IRMA</t>
  </si>
  <si>
    <t>49260722000174</t>
  </si>
  <si>
    <t>ZEICY APPARECIDA NOGUEIRA BAPTISTA PROFESSORA</t>
  </si>
  <si>
    <t>49260946000186</t>
  </si>
  <si>
    <t>WANDYCK FREITAS JORNALISTA</t>
  </si>
  <si>
    <t>49260995000119</t>
  </si>
  <si>
    <t>MARIA ANTONIETA MARTINS DE ALMEIDA PROFESSORA</t>
  </si>
  <si>
    <t>49261878000170</t>
  </si>
  <si>
    <t>CARLOS KOCH DOUTOR</t>
  </si>
  <si>
    <t>49262009000160</t>
  </si>
  <si>
    <t>SOLANO TRINDADE</t>
  </si>
  <si>
    <t>49262017000106</t>
  </si>
  <si>
    <t>PAULO CHAGAS NOGUEIRA ENGENHEIRO</t>
  </si>
  <si>
    <t>49763642000131</t>
  </si>
  <si>
    <t>APARECIDA FERREIRA DOURADO DE CARVALHO PROFESSORA</t>
  </si>
  <si>
    <t>50241058000103</t>
  </si>
  <si>
    <t>TADAKIYO SAKAI</t>
  </si>
  <si>
    <t>50241983000126</t>
  </si>
  <si>
    <t>JOAO CALY PROFESSOR</t>
  </si>
  <si>
    <t>50242122000162</t>
  </si>
  <si>
    <t>BRASILINA VALENTE</t>
  </si>
  <si>
    <t>50242171000103</t>
  </si>
  <si>
    <t>LAURITA ORTEGA MARI</t>
  </si>
  <si>
    <t>50242759000159</t>
  </si>
  <si>
    <t>IRACEMA BELLO ORICCHIO DOUTORA</t>
  </si>
  <si>
    <t>50243013000160</t>
  </si>
  <si>
    <t>ALEXANDRINA BASSITH</t>
  </si>
  <si>
    <t>51248375000106</t>
  </si>
  <si>
    <t>JACQUES KLEIN</t>
  </si>
  <si>
    <t>51248961000150</t>
  </si>
  <si>
    <t>MARIA CATHARINA COMINO</t>
  </si>
  <si>
    <t>51249043000146</t>
  </si>
  <si>
    <t>ROSANA SUELI FUNARI PROFESSORA</t>
  </si>
  <si>
    <t>51249720000126</t>
  </si>
  <si>
    <t>EDUARDO VAZ DOUTOR</t>
  </si>
  <si>
    <t>51249738000128</t>
  </si>
  <si>
    <t>MARIA NELIDA SAMPAIO DE MELLO DONA</t>
  </si>
  <si>
    <t>51249746000174</t>
  </si>
  <si>
    <t>ISABEL LUCCI DE OLIVEIRA PROFESSORA</t>
  </si>
  <si>
    <t>51249829000163</t>
  </si>
  <si>
    <t>RUBEM CARLOS LUDWIG GENERAL</t>
  </si>
  <si>
    <t>51249837000100</t>
  </si>
  <si>
    <t>EDILA COUTINHO PORFIRIO PROFESSORA</t>
  </si>
  <si>
    <t>51432334000175</t>
  </si>
  <si>
    <t>FRANCISCO VICENTE LOPES GONCALVES PROFESSOR</t>
  </si>
  <si>
    <t>51434280000187</t>
  </si>
  <si>
    <t>HEITOR CAVALCANTI ALENCAR FURTADO DEPUTADO</t>
  </si>
  <si>
    <t>51438851000151</t>
  </si>
  <si>
    <t>LAERT DE ALMEIDA SAO BERNARDO PROFESSOR</t>
  </si>
  <si>
    <t>51439495000190</t>
  </si>
  <si>
    <t>JOSE ROBERTO PACHECO</t>
  </si>
  <si>
    <t>51444420000106</t>
  </si>
  <si>
    <t>DOMINGOS MIGNONI</t>
  </si>
  <si>
    <t>51458362000161</t>
  </si>
  <si>
    <t>LUCIA DE CASTRO BUENO PROFESSORA</t>
  </si>
  <si>
    <t>53421426000185</t>
  </si>
  <si>
    <t>MARIA JOSE ANTUNES FERRAZ PROFESSORA</t>
  </si>
  <si>
    <t>53422630000110</t>
  </si>
  <si>
    <t>HENRIQUE TEIXEIRA LOTT MARECHAL</t>
  </si>
  <si>
    <t>53422689000109</t>
  </si>
  <si>
    <t>HUGO CAROTINI</t>
  </si>
  <si>
    <t>53422762000142</t>
  </si>
  <si>
    <t>ELI URIAS MUZEL PRPFESSOR</t>
  </si>
  <si>
    <t>56343676000132</t>
  </si>
  <si>
    <t>DENOEL NICODEMOS ELLER REVERENDO</t>
  </si>
  <si>
    <t>56343817000117</t>
  </si>
  <si>
    <t>GILBERTO FREYRE</t>
  </si>
  <si>
    <t>56344724000107</t>
  </si>
  <si>
    <t>EDGARD FRANCISCO</t>
  </si>
  <si>
    <t>56344864000185</t>
  </si>
  <si>
    <t>JOANNA SPOSITO</t>
  </si>
  <si>
    <t>56344963000167</t>
  </si>
  <si>
    <t>FRANCISCO D AMICO</t>
  </si>
  <si>
    <t>57376543000125</t>
  </si>
  <si>
    <t>VILA OLINDA II</t>
  </si>
  <si>
    <t>57376857000128</t>
  </si>
  <si>
    <t>AMELIA DOS ANJOS OLIVEIRA</t>
  </si>
  <si>
    <t>57390908000176</t>
  </si>
  <si>
    <t>JOAO MARTINS</t>
  </si>
  <si>
    <t>59040105000117</t>
  </si>
  <si>
    <t>EDE WILSON GONZAGA PROFESSOR</t>
  </si>
  <si>
    <t>59041178000123</t>
  </si>
  <si>
    <t>NEUSA DEMETRIO PROFESSORA</t>
  </si>
  <si>
    <t>59048066000102</t>
  </si>
  <si>
    <t>MARIA APPARECIDA NIGRO GAVA PROFESSORA</t>
  </si>
  <si>
    <t>60547619000142</t>
  </si>
  <si>
    <t>MARCIA APARECIDA DA SILVA FARIA RIES PROFESSORA</t>
  </si>
  <si>
    <t>74323502000190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</si>
  <si>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</t>
    </r>
    <r>
      <rPr>
        <b/>
        <sz val="13"/>
        <color rgb="FFFF0000"/>
        <rFont val="Calibri"/>
        <family val="2"/>
        <scheme val="minor"/>
      </rPr>
      <t xml:space="preserve"> Taquaritinga </t>
    </r>
  </si>
  <si>
    <t>ADREANA COMAR PROFA</t>
  </si>
  <si>
    <t>00782647000112</t>
  </si>
  <si>
    <t>ARIOVALDO DA FONSECA PROF DR</t>
  </si>
  <si>
    <t>00806409000108</t>
  </si>
  <si>
    <t>SEBASTIAO FRANCISCO FERRAZ DE ARRUDA PROF</t>
  </si>
  <si>
    <t>01444598000170</t>
  </si>
  <si>
    <t>RIZZIERI POLETTI</t>
  </si>
  <si>
    <t>03589774000198</t>
  </si>
  <si>
    <t>ABDALLA MIGUEL</t>
  </si>
  <si>
    <t>46756557000158</t>
  </si>
  <si>
    <t>PEDRO MASCARI</t>
  </si>
  <si>
    <t>48456115000111</t>
  </si>
  <si>
    <t>TEOFILA PINTO DE CAMARGO PROFA</t>
  </si>
  <si>
    <t>48456230000196</t>
  </si>
  <si>
    <t>ANTONIO MORAES BARROS DR</t>
  </si>
  <si>
    <t>48456404000110</t>
  </si>
  <si>
    <t>GASTAO LIBERAL PINTO DOM</t>
  </si>
  <si>
    <t>48456552000135</t>
  </si>
  <si>
    <t>JOAO CAETANO DA ROCHA PROF</t>
  </si>
  <si>
    <t>48456578000183</t>
  </si>
  <si>
    <t>ANIBAL DO PRADO E SILVA PROF</t>
  </si>
  <si>
    <t>48534325000180</t>
  </si>
  <si>
    <t>48534614000180</t>
  </si>
  <si>
    <t>FELICIA ADELVAIS PAGLIUSO PROFA</t>
  </si>
  <si>
    <t>48534911000125</t>
  </si>
  <si>
    <t>JOSEPHA MARIA DE OLIVEIRA BERSANO PROFA</t>
  </si>
  <si>
    <t>48535983000197</t>
  </si>
  <si>
    <t>VICTOR MAIDA</t>
  </si>
  <si>
    <t>48536122000123</t>
  </si>
  <si>
    <t>FERNANDO BRASIL PROF</t>
  </si>
  <si>
    <t>48537708000102</t>
  </si>
  <si>
    <t>ANGELO MARTINO PROF</t>
  </si>
  <si>
    <t>48537716000159</t>
  </si>
  <si>
    <t>LUCY SALINA FERNANDES GAION PROFA</t>
  </si>
  <si>
    <t>48537823000187</t>
  </si>
  <si>
    <t>CACILDA CALDAS CRUZ DONA</t>
  </si>
  <si>
    <t>48537856000127</t>
  </si>
  <si>
    <t>FRANCISCO SALES DE ALMEIDA LEITE</t>
  </si>
  <si>
    <t>49147002000105</t>
  </si>
  <si>
    <t>SALVADOR GOGLIANO JUNIOR PROF</t>
  </si>
  <si>
    <t>49147093000170</t>
  </si>
  <si>
    <t>ANTONIO COMAR VEREADOR</t>
  </si>
  <si>
    <t>49156458000123</t>
  </si>
  <si>
    <t>FRANCISCO SILVEIRA COELHO PROF</t>
  </si>
  <si>
    <t>49164890000166</t>
  </si>
  <si>
    <t>JOEL MIRANDA CAPITAO</t>
  </si>
  <si>
    <t>49165483000173</t>
  </si>
  <si>
    <t>VILLA LOBOS MAESTRO</t>
  </si>
  <si>
    <t>49227754000178</t>
  </si>
  <si>
    <t>49979776000194</t>
  </si>
  <si>
    <t>IRACEMA DE OLIVEIRA CARLOS PROFA</t>
  </si>
  <si>
    <t>50513340000194</t>
  </si>
  <si>
    <t>MANOEL SILVEIRA BUENO</t>
  </si>
  <si>
    <t>50513886000145</t>
  </si>
  <si>
    <t>JULIO ASCANIO MALLET PROF</t>
  </si>
  <si>
    <t>50514371000160</t>
  </si>
  <si>
    <t>CARMELA MORANO PREVIDELLI PROFA</t>
  </si>
  <si>
    <t>52389905000107</t>
  </si>
  <si>
    <t>LEONILDA LOPES BIASOTTO PROFA</t>
  </si>
  <si>
    <t>52390416000167</t>
  </si>
  <si>
    <t>MARIA APARECIDA DOS SANTOS OLIVEIRA</t>
  </si>
  <si>
    <t>54167804000109</t>
  </si>
  <si>
    <t>MARIA DE LOURDES GENTILLE STEFANO PROFA</t>
  </si>
  <si>
    <t>57715518000129</t>
  </si>
  <si>
    <t>LUCIANO ARMENTANO</t>
  </si>
  <si>
    <t>57715526000175</t>
  </si>
  <si>
    <t>CELSO BARBIERI DR</t>
  </si>
  <si>
    <t>60243763000195</t>
  </si>
  <si>
    <t>NILTON ROBERT PROSPERO PROF</t>
  </si>
  <si>
    <t>68319144000149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</si>
  <si>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</t>
    </r>
    <r>
      <rPr>
        <b/>
        <sz val="13"/>
        <color rgb="FFFF0000"/>
        <rFont val="Calibri"/>
        <family val="2"/>
        <scheme val="minor"/>
      </rPr>
      <t xml:space="preserve">  Taubaté</t>
    </r>
  </si>
  <si>
    <t>GERALDO MARTINS DOS SANTOS PROFESSOR</t>
  </si>
  <si>
    <t>00033718000184</t>
  </si>
  <si>
    <t>MARGARIDA MAIA DE ALMEIDA VIEIRA PROFESSORA</t>
  </si>
  <si>
    <t>00498197000130</t>
  </si>
  <si>
    <t>AGOSTINHO SILVA PROFESSOR</t>
  </si>
  <si>
    <t>00664562000130</t>
  </si>
  <si>
    <t>BAIRRO DO CEDRO</t>
  </si>
  <si>
    <t>00944723000149</t>
  </si>
  <si>
    <t>ARRECIERES NATALI</t>
  </si>
  <si>
    <t>01155629000173</t>
  </si>
  <si>
    <t>CEEJA CICERO DE ALVARENGA MONSENHOR</t>
  </si>
  <si>
    <t>01540345000109</t>
  </si>
  <si>
    <t>BAIRRO VARGEM GRANDE</t>
  </si>
  <si>
    <t>04641824000100</t>
  </si>
  <si>
    <t>JOAO GONCALVES BARBOSA PROFESSOR</t>
  </si>
  <si>
    <t>46653515000191</t>
  </si>
  <si>
    <t>JOAQUIM FRANCO DE ALMEIDA CORONEL</t>
  </si>
  <si>
    <t>48391049000149</t>
  </si>
  <si>
    <t>FRANCISCA MOURA LUZ PEREIRA PROFESSORA</t>
  </si>
  <si>
    <t>48391320000146</t>
  </si>
  <si>
    <t>CERQUEIRA CESAR DOUTOR</t>
  </si>
  <si>
    <t>48406102000138</t>
  </si>
  <si>
    <t>EDUARDO JOSE DE CAMARGO CORONEL</t>
  </si>
  <si>
    <t>48406144000179</t>
  </si>
  <si>
    <t>JOSE DE MOURA REZENDE MINISTRO</t>
  </si>
  <si>
    <t>48408751000178</t>
  </si>
  <si>
    <t>NEWTON CAMARA LEAL BARROS</t>
  </si>
  <si>
    <t>48418016000145</t>
  </si>
  <si>
    <t>JACQUES FELIX</t>
  </si>
  <si>
    <t>48958284000150</t>
  </si>
  <si>
    <t>ROQUE DE CASTRO REIS PROFESSOR</t>
  </si>
  <si>
    <t>48959118000178</t>
  </si>
  <si>
    <t>CHICO PADRE</t>
  </si>
  <si>
    <t>48961619000199</t>
  </si>
  <si>
    <t>FIGUEIRA DE TOLEDO</t>
  </si>
  <si>
    <t>48964928000112</t>
  </si>
  <si>
    <t>AMADOR BUENO DA VEIGA</t>
  </si>
  <si>
    <t>48965032000158</t>
  </si>
  <si>
    <t>BERNARDINO QUERIDO PROFESSOR</t>
  </si>
  <si>
    <t>48968408000188</t>
  </si>
  <si>
    <t>48971675000104</t>
  </si>
  <si>
    <t>URBANO ALVES DE SOUZA PEREIRA ENGENHEIRO</t>
  </si>
  <si>
    <t>48971774000196</t>
  </si>
  <si>
    <t>ANTONIO MAGALHAES BASTOS</t>
  </si>
  <si>
    <t>48974356000152</t>
  </si>
  <si>
    <t>MARIO CARDOSO FRANCO PROFESSOR</t>
  </si>
  <si>
    <t>48974984000138</t>
  </si>
  <si>
    <t>CESAR COSTA DEPUTADO</t>
  </si>
  <si>
    <t>48983167000146</t>
  </si>
  <si>
    <t>QUEIROZ CORONEL</t>
  </si>
  <si>
    <t>48983407000102</t>
  </si>
  <si>
    <t>IGNACIO GIOIA MONSENHOR</t>
  </si>
  <si>
    <t>50004563000126</t>
  </si>
  <si>
    <t>MALVINA LEITE E SILVA PROFESSORA</t>
  </si>
  <si>
    <t>50014034000103</t>
  </si>
  <si>
    <t>ROQUE PASSARELLI PROFESSOR</t>
  </si>
  <si>
    <t>50014554000116</t>
  </si>
  <si>
    <t>JOAO ALVES MONSENHOR</t>
  </si>
  <si>
    <t>50015023000148</t>
  </si>
  <si>
    <t>PEREIRA DE MATTOS DOUTOR</t>
  </si>
  <si>
    <t>50458025000101</t>
  </si>
  <si>
    <t>JOSE MARCONDES DE MATTOS DOUTOR</t>
  </si>
  <si>
    <t>50463231000100</t>
  </si>
  <si>
    <t>FLAIR CARLOS DE OLIVEIRA ARMANY DOUTOR</t>
  </si>
  <si>
    <t>51610343000109</t>
  </si>
  <si>
    <t>AMACIO MAZZAROPI</t>
  </si>
  <si>
    <t>51613552000106</t>
  </si>
  <si>
    <t>FELIX GUISARD FILHO DOUTOR</t>
  </si>
  <si>
    <t>51613834000103</t>
  </si>
  <si>
    <t>CESIDIO AMBROGI PROFESSOR</t>
  </si>
  <si>
    <t>51616944000129</t>
  </si>
  <si>
    <t>ANTONIO DE MOURA ABUD DOUTOR</t>
  </si>
  <si>
    <t>51634780000162</t>
  </si>
  <si>
    <t>RUTH SA PROFESSORA</t>
  </si>
  <si>
    <t>51638963000156</t>
  </si>
  <si>
    <t>ALVARO ORTIZ PROFESSOR</t>
  </si>
  <si>
    <t>53322368000132</t>
  </si>
  <si>
    <t>GENTIL DE CAMARGO PROFESSOR</t>
  </si>
  <si>
    <t>53328431000148</t>
  </si>
  <si>
    <t>MARIA APARECIDA FRANCA BARBOSA DE ARAUJO PROFESSORA</t>
  </si>
  <si>
    <t>57527210000150</t>
  </si>
  <si>
    <t>MIGUEL PISTILLI</t>
  </si>
  <si>
    <t>61871612000144</t>
  </si>
  <si>
    <t>JOSE MAZELLA PROFESSOR</t>
  </si>
  <si>
    <t>96489927000106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</si>
  <si>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3"/>
        <color rgb="FFFF0000"/>
        <rFont val="Calibri"/>
        <family val="2"/>
        <scheme val="minor"/>
      </rPr>
      <t xml:space="preserve">Tupã </t>
    </r>
  </si>
  <si>
    <t>PARQUE DAS NACOES</t>
  </si>
  <si>
    <t>04774803000154</t>
  </si>
  <si>
    <t>INDIA VANUIRE</t>
  </si>
  <si>
    <t>07636656000144</t>
  </si>
  <si>
    <t>JOAO RAMALHO DE</t>
  </si>
  <si>
    <t>46444881000130</t>
  </si>
  <si>
    <t>BENEDICTO MARTINS BARBOSA DOUTOR</t>
  </si>
  <si>
    <t>46444972000176</t>
  </si>
  <si>
    <t>46444980000112</t>
  </si>
  <si>
    <t>FRANCISCO BALDUINO DE SOUZA PROFESSOR CHIQUINHO</t>
  </si>
  <si>
    <t>48361547000149</t>
  </si>
  <si>
    <t>48369862000112</t>
  </si>
  <si>
    <t>JOAQUIM ABARCA</t>
  </si>
  <si>
    <t>48370407000137</t>
  </si>
  <si>
    <t>SYLVIO DE GIULLI</t>
  </si>
  <si>
    <t>48370498000100</t>
  </si>
  <si>
    <t>IRINEU BULLER ALMEIDA DOUTOR</t>
  </si>
  <si>
    <t>48370522000101</t>
  </si>
  <si>
    <t>ESTHER VERIS CERPE PROFESSORA</t>
  </si>
  <si>
    <t>48370555000151</t>
  </si>
  <si>
    <t>TSUYA OHNO KIMURA PROFESSORA</t>
  </si>
  <si>
    <t>48370563000106</t>
  </si>
  <si>
    <t>HELENA PAVANELLI PORTO PROFESSORA</t>
  </si>
  <si>
    <t>48370639000195</t>
  </si>
  <si>
    <t>SEBASTIAO TEIXEIRA PINTO PROFESSOR</t>
  </si>
  <si>
    <t>48370654000133</t>
  </si>
  <si>
    <t>AGUIA DE HAIA</t>
  </si>
  <si>
    <t>48370704000182</t>
  </si>
  <si>
    <t>LUIZ DE SOUZA LEAO</t>
  </si>
  <si>
    <t>48370712000129</t>
  </si>
  <si>
    <t>JOAO VIEIRA DE MELLO</t>
  </si>
  <si>
    <t>48370720000175</t>
  </si>
  <si>
    <t>AUDA MALTA PROFESSORA</t>
  </si>
  <si>
    <t>48370779000163</t>
  </si>
  <si>
    <t>MARIA BARBIERI DE FREITAS DONA</t>
  </si>
  <si>
    <t>48370795000156</t>
  </si>
  <si>
    <t>LELIO TOLEDO PIZA E ALMEIDA DOUTOR</t>
  </si>
  <si>
    <t>48370886000191</t>
  </si>
  <si>
    <t>ANISIO CARNEIRO PROFESSOR</t>
  </si>
  <si>
    <t>48370951000189</t>
  </si>
  <si>
    <t>ARISTIDES RODRIGUES SIMOES</t>
  </si>
  <si>
    <t>48370985000173</t>
  </si>
  <si>
    <t>NELSON DE CASTRO MAESTRO</t>
  </si>
  <si>
    <t>48370993000110</t>
  </si>
  <si>
    <t>JOAO BREDICKS</t>
  </si>
  <si>
    <t>48371009000135</t>
  </si>
  <si>
    <t>SERAPHINA ETELVINA PAGLIUSO PROFESSORA</t>
  </si>
  <si>
    <t>48803290000138</t>
  </si>
  <si>
    <t>GINEZ CARMONA MARTINEZ DOUTOR</t>
  </si>
  <si>
    <t>48803308000100</t>
  </si>
  <si>
    <t>AMALIA VALENTINA MARSIGLIA RINO PROFESSORA</t>
  </si>
  <si>
    <t>48803647000188</t>
  </si>
  <si>
    <t>MARIA HELENA BASSO ANTUNES PROFESSORA</t>
  </si>
  <si>
    <t>48803738000113</t>
  </si>
  <si>
    <t>PARAPUA DE</t>
  </si>
  <si>
    <t>48803753000161</t>
  </si>
  <si>
    <t>JOAO PEREZ SANTOS</t>
  </si>
  <si>
    <t>48807978000196</t>
  </si>
  <si>
    <t>JOSE GIORGI</t>
  </si>
  <si>
    <t>48807994000189</t>
  </si>
  <si>
    <t>ALTINO ARANTES PROFESSOR</t>
  </si>
  <si>
    <t>49116643000194</t>
  </si>
  <si>
    <t>IRENE RESINA MIGLIORUCCI PROFESSORA</t>
  </si>
  <si>
    <t>51517258000109</t>
  </si>
  <si>
    <t>MARCIA NUTI MOLINA</t>
  </si>
  <si>
    <t>51517324000132</t>
  </si>
  <si>
    <t>ARY FONSECA</t>
  </si>
  <si>
    <t>53311312000182</t>
  </si>
  <si>
    <t>CARMEN DA SILVA PINTO PROFESSORA</t>
  </si>
  <si>
    <t>54723168000154</t>
  </si>
  <si>
    <t>HARUE MATSUMOTO ASAKAWA PROFESSORA</t>
  </si>
  <si>
    <t>54723317000185</t>
  </si>
  <si>
    <t>MARIO FIORANTE PROFESSOR</t>
  </si>
  <si>
    <t>64612542000106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</si>
  <si>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</t>
    </r>
    <r>
      <rPr>
        <b/>
        <sz val="13"/>
        <color rgb="FFFF0000"/>
        <rFont val="Calibri"/>
        <family val="2"/>
        <scheme val="minor"/>
      </rPr>
      <t xml:space="preserve">  Votorantim </t>
    </r>
  </si>
  <si>
    <t>00706174000174</t>
  </si>
  <si>
    <t>00737175000186</t>
  </si>
  <si>
    <t>RECANTO SAO MANOEL</t>
  </si>
  <si>
    <t>00771713000159</t>
  </si>
  <si>
    <t>SUZANA WALTER</t>
  </si>
  <si>
    <t>00953989000158</t>
  </si>
  <si>
    <t>CEEJA DE VOTORANTIM</t>
  </si>
  <si>
    <t>02604004000104</t>
  </si>
  <si>
    <t>EVILAZIO DE GOES VIEIRA</t>
  </si>
  <si>
    <t>03080822000118</t>
  </si>
  <si>
    <t>JARDIM DANIEL DAVID HADDAD</t>
  </si>
  <si>
    <t>04521784000154</t>
  </si>
  <si>
    <t>MARIA APARECIDA RECHINELI MODANEZI PROFESSORA</t>
  </si>
  <si>
    <t>04896177000179</t>
  </si>
  <si>
    <t>MARIA APARECIDA MENDES SILVA LACERDA PROFESSORA</t>
  </si>
  <si>
    <t>06037643000196</t>
  </si>
  <si>
    <t>SELMA MARIA MARTINS CUNHA PROFESSORA</t>
  </si>
  <si>
    <t>10917068000193</t>
  </si>
  <si>
    <t>CARLOS AUGUSTO DE CAMARGO PROFESSOR</t>
  </si>
  <si>
    <t>45474897000123</t>
  </si>
  <si>
    <t>ODILON BATISTA JORDAO VEREADOR</t>
  </si>
  <si>
    <t>45919040000170</t>
  </si>
  <si>
    <t>MARIA PAULA RAMALHO PAES PROFESSORA</t>
  </si>
  <si>
    <t>48325310000102</t>
  </si>
  <si>
    <t>ANTONIETA FERRARESE PROFESSORA</t>
  </si>
  <si>
    <t>49011042000117</t>
  </si>
  <si>
    <t>ARMANDO RIZZO PROFESSOR</t>
  </si>
  <si>
    <t>49011190000131</t>
  </si>
  <si>
    <t>49011257000138</t>
  </si>
  <si>
    <t>DANIEL VERANO PROFESSOR</t>
  </si>
  <si>
    <t>49011596000114</t>
  </si>
  <si>
    <t>49568181000146</t>
  </si>
  <si>
    <t>JOAO ROSA CORONEL</t>
  </si>
  <si>
    <t>49568330000177</t>
  </si>
  <si>
    <t>PEREIRA INACIO COMENDADOR</t>
  </si>
  <si>
    <t>50338946000130</t>
  </si>
  <si>
    <t>PEDRO DIAS DE CAMPOS CORONEL</t>
  </si>
  <si>
    <t>50339126000163</t>
  </si>
  <si>
    <t>ANNA CUEVAS GUIMARAES</t>
  </si>
  <si>
    <t>50339290000170</t>
  </si>
  <si>
    <t>AFONSO VERGUEIRO DOUTOR</t>
  </si>
  <si>
    <t>50339308000134</t>
  </si>
  <si>
    <t>MARIA IGNES ARAUJO PAULA SANTOS PROFESSORA</t>
  </si>
  <si>
    <t>50783489000193</t>
  </si>
  <si>
    <t>MARIA HELENA SIKORSKI CERQUEIRA CESAR PROFESSORA</t>
  </si>
  <si>
    <t>50783497000130</t>
  </si>
  <si>
    <t>CLEMENTINO VIEIRA CORDEIRO</t>
  </si>
  <si>
    <t>50783935000160</t>
  </si>
  <si>
    <t>THEODORA DE CAMARGO AYRES PROFESSORA</t>
  </si>
  <si>
    <t>50784032000101</t>
  </si>
  <si>
    <t>WILSON PRESTES MIRAMONTES PROFESSOR</t>
  </si>
  <si>
    <t>50803238000123</t>
  </si>
  <si>
    <t>CLOTILDE BELINE CAPITANI PROFESSORA</t>
  </si>
  <si>
    <t>50806439000184</t>
  </si>
  <si>
    <t>MARIA ANGELICA BAILLOT PROFESSORA</t>
  </si>
  <si>
    <t>50815869000162</t>
  </si>
  <si>
    <t>PEDRO AUGUSTO RANGEL FILHO PROFESSOR</t>
  </si>
  <si>
    <t>50826262000188</t>
  </si>
  <si>
    <t>BENEDICTO LEME VIEIRA NETO PROFESSOR</t>
  </si>
  <si>
    <t>57050213000145</t>
  </si>
  <si>
    <t>ALICE ROLIM DE MOURA HOLTZ PROFESSORA</t>
  </si>
  <si>
    <t>57052854000139</t>
  </si>
  <si>
    <t>AZARIAS MENDES PROFESSOR</t>
  </si>
  <si>
    <t>57055295000110</t>
  </si>
  <si>
    <t>LEONOR OLIVEIRA MARTINS PROFESSORA</t>
  </si>
  <si>
    <t>58984626000160</t>
  </si>
  <si>
    <t>BENEDICTO RODRIGUES PROFESSOR</t>
  </si>
  <si>
    <t>66845009000101</t>
  </si>
  <si>
    <t>MARIA TERESA DO ESPIRITO SANTO</t>
  </si>
  <si>
    <t>67364018000143</t>
  </si>
  <si>
    <t>MIGUEL PIRES GODINHO</t>
  </si>
  <si>
    <t>67364430000163</t>
  </si>
  <si>
    <t>DIMPINA ROCHA LOPES PROFESSORA</t>
  </si>
  <si>
    <t>71558019000104</t>
  </si>
  <si>
    <r>
      <t xml:space="preserve"> DER</t>
    </r>
    <r>
      <rPr>
        <sz val="11"/>
        <color rgb="FFFF0000"/>
        <rFont val="Calibri"/>
        <family val="2"/>
        <scheme val="minor"/>
      </rPr>
      <t xml:space="preserve">           </t>
    </r>
    <r>
      <rPr>
        <b/>
        <sz val="13"/>
        <color rgb="FFFF0000"/>
        <rFont val="Calibri"/>
        <family val="2"/>
        <scheme val="minor"/>
      </rPr>
      <t xml:space="preserve"> Votuporanga </t>
    </r>
  </si>
  <si>
    <t>JOSE ANTONIO DE CASTILHO</t>
  </si>
  <si>
    <t>04764758000157</t>
  </si>
  <si>
    <t>DECIO PRATA PREFEITO</t>
  </si>
  <si>
    <t>48433171000130</t>
  </si>
  <si>
    <t>TEREZA VALVERDE CARDOSO TIRAPELE PROFA</t>
  </si>
  <si>
    <t>48433361000158</t>
  </si>
  <si>
    <t>NELSON ALVES TREMURA PROF</t>
  </si>
  <si>
    <t>49017312000105</t>
  </si>
  <si>
    <t>JOSE ABRAO MELHEM</t>
  </si>
  <si>
    <t>49021249000172</t>
  </si>
  <si>
    <t>CECILIA MEIRELES</t>
  </si>
  <si>
    <t>49024755000115</t>
  </si>
  <si>
    <t>JOSE MANOEL LOBO DR</t>
  </si>
  <si>
    <t>49024797000156</t>
  </si>
  <si>
    <t>CICERO USBERTI PROF</t>
  </si>
  <si>
    <t>49024862000143</t>
  </si>
  <si>
    <t>ESMERALDA SANCHES DA ROCHA PROFA</t>
  </si>
  <si>
    <t>49024896000138</t>
  </si>
  <si>
    <t>GERALDO ALVES MACHADO PROF</t>
  </si>
  <si>
    <t>49024979000127</t>
  </si>
  <si>
    <t>CICERO BARBOSA LIMA JUNIOR PROF</t>
  </si>
  <si>
    <t>49024987000173</t>
  </si>
  <si>
    <t>ARTHUR FRANCISCO ANDRIGHETTI</t>
  </si>
  <si>
    <t>49025059000123</t>
  </si>
  <si>
    <t>EPAMINONDAS JOSE DE ANDRADE</t>
  </si>
  <si>
    <t>49025067000170</t>
  </si>
  <si>
    <t>UZENIR COELHO ZEITUNE PROFA</t>
  </si>
  <si>
    <t>49025091000109</t>
  </si>
  <si>
    <t>PONTES GESTAL CEL</t>
  </si>
  <si>
    <t>49106982000190</t>
  </si>
  <si>
    <t>ALVARO DUARTE DE ALMEIDA PROF</t>
  </si>
  <si>
    <t>49107022000144</t>
  </si>
  <si>
    <t>SARAH ARNOLDI BARBOSA PROFA</t>
  </si>
  <si>
    <t>49109325000104</t>
  </si>
  <si>
    <t>PEDRO PEDROSA</t>
  </si>
  <si>
    <t>49648769000100</t>
  </si>
  <si>
    <t>PORFIRIO PIMENTEL</t>
  </si>
  <si>
    <t>49648843000198</t>
  </si>
  <si>
    <t>NOVA LUZITANIA</t>
  </si>
  <si>
    <t>49648900000139</t>
  </si>
  <si>
    <t>JOSE FLORENCIO DO AMARAL</t>
  </si>
  <si>
    <t>49649148000140</t>
  </si>
  <si>
    <t>CLARINDA MACHADO DE SOUZA</t>
  </si>
  <si>
    <t>49652001000100</t>
  </si>
  <si>
    <t>ANTONIO PERCILIANO GAUDENCIO</t>
  </si>
  <si>
    <t>49676893000189</t>
  </si>
  <si>
    <t>49676935000181</t>
  </si>
  <si>
    <t>GENTILA GUIZZI PINATTI</t>
  </si>
  <si>
    <t>49986946000168</t>
  </si>
  <si>
    <t>MARIA APARECIDA DOS SANTOS FRANCO PROFA</t>
  </si>
  <si>
    <t>51351922000184</t>
  </si>
  <si>
    <t>ENNY TEREZA LONGO FRACARO PROFA</t>
  </si>
  <si>
    <t>51854826000159</t>
  </si>
  <si>
    <t>JURACI LIMA LUPO PROFA</t>
  </si>
  <si>
    <t>56364375000195</t>
  </si>
  <si>
    <t>SEBASTIAO ALMEIDA OLIVEIRA</t>
  </si>
  <si>
    <t>59858027000162</t>
  </si>
  <si>
    <t>MARIA NIVEA COSTA PINTO FREITAS PROFA</t>
  </si>
  <si>
    <t>59858290000151</t>
  </si>
</sst>
</file>

<file path=xl/styles.xml><?xml version="1.0" encoding="utf-8"?>
<styleSheet xmlns="http://schemas.openxmlformats.org/spreadsheetml/2006/main">
  <numFmts count="7"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00000000000000"/>
    <numFmt numFmtId="167" formatCode="00000"/>
    <numFmt numFmtId="168" formatCode="00\-000\-000/0000\-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10"/>
      <name val="Calibri"/>
      <family val="2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MS Sans Serif"/>
      <family val="2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13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2"/>
      <name val="Calibri"/>
      <family val="2"/>
    </font>
    <font>
      <sz val="13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rgb="FF000000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ck">
        <color indexed="64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ck">
        <color indexed="64"/>
      </bottom>
      <diagonal/>
    </border>
    <border>
      <left style="thin">
        <color rgb="FF000000"/>
      </left>
      <right style="thick">
        <color indexed="64"/>
      </right>
      <top style="thin">
        <color rgb="FF000000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rgb="FF000000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</cellStyleXfs>
  <cellXfs count="313">
    <xf numFmtId="0" fontId="0" fillId="0" borderId="0" xfId="0"/>
    <xf numFmtId="0" fontId="0" fillId="0" borderId="0" xfId="0"/>
    <xf numFmtId="0" fontId="5" fillId="0" borderId="0" xfId="0" applyFont="1" applyFill="1" applyBorder="1" applyAlignment="1">
      <alignment horizontal="center" wrapText="1"/>
    </xf>
    <xf numFmtId="0" fontId="0" fillId="0" borderId="0" xfId="0" quotePrefix="1" applyNumberFormat="1" applyBorder="1"/>
    <xf numFmtId="0" fontId="0" fillId="0" borderId="0" xfId="0" applyNumberFormat="1" applyBorder="1"/>
    <xf numFmtId="4" fontId="6" fillId="0" borderId="0" xfId="1" applyNumberFormat="1" applyFont="1" applyFill="1" applyBorder="1" applyAlignment="1">
      <alignment wrapText="1"/>
    </xf>
    <xf numFmtId="43" fontId="1" fillId="0" borderId="0" xfId="2" applyFont="1" applyBorder="1"/>
    <xf numFmtId="0" fontId="0" fillId="0" borderId="0" xfId="0" applyBorder="1"/>
    <xf numFmtId="43" fontId="0" fillId="0" borderId="1" xfId="0" applyNumberFormat="1" applyBorder="1"/>
    <xf numFmtId="43" fontId="1" fillId="0" borderId="1" xfId="2" applyNumberFormat="1" applyFont="1" applyBorder="1"/>
    <xf numFmtId="43" fontId="1" fillId="0" borderId="7" xfId="2" applyNumberFormat="1" applyFont="1" applyBorder="1"/>
    <xf numFmtId="43" fontId="0" fillId="0" borderId="2" xfId="0" applyNumberFormat="1" applyBorder="1"/>
    <xf numFmtId="43" fontId="0" fillId="0" borderId="6" xfId="0" applyNumberFormat="1" applyBorder="1"/>
    <xf numFmtId="43" fontId="1" fillId="3" borderId="1" xfId="2" applyNumberFormat="1" applyFont="1" applyFill="1" applyBorder="1"/>
    <xf numFmtId="43" fontId="1" fillId="3" borderId="7" xfId="2" applyNumberFormat="1" applyFont="1" applyFill="1" applyBorder="1"/>
    <xf numFmtId="0" fontId="0" fillId="0" borderId="4" xfId="0" quotePrefix="1" applyNumberFormat="1" applyBorder="1"/>
    <xf numFmtId="0" fontId="0" fillId="0" borderId="8" xfId="0" applyNumberFormat="1" applyBorder="1"/>
    <xf numFmtId="43" fontId="0" fillId="0" borderId="4" xfId="0" applyNumberFormat="1" applyBorder="1"/>
    <xf numFmtId="43" fontId="0" fillId="0" borderId="8" xfId="0" applyNumberFormat="1" applyBorder="1"/>
    <xf numFmtId="43" fontId="0" fillId="0" borderId="10" xfId="0" applyNumberFormat="1" applyBorder="1"/>
    <xf numFmtId="43" fontId="8" fillId="2" borderId="9" xfId="0" applyNumberFormat="1" applyFont="1" applyFill="1" applyBorder="1"/>
    <xf numFmtId="43" fontId="8" fillId="2" borderId="8" xfId="0" applyNumberFormat="1" applyFont="1" applyFill="1" applyBorder="1"/>
    <xf numFmtId="43" fontId="8" fillId="2" borderId="11" xfId="0" applyNumberFormat="1" applyFont="1" applyFill="1" applyBorder="1"/>
    <xf numFmtId="165" fontId="11" fillId="4" borderId="15" xfId="3" applyFont="1" applyFill="1" applyBorder="1" applyAlignment="1">
      <alignment horizontal="center" vertical="center" wrapText="1"/>
    </xf>
    <xf numFmtId="165" fontId="11" fillId="4" borderId="16" xfId="3" applyFont="1" applyFill="1" applyBorder="1" applyAlignment="1">
      <alignment horizontal="center" vertical="center" wrapText="1"/>
    </xf>
    <xf numFmtId="0" fontId="2" fillId="0" borderId="16" xfId="0" applyFont="1" applyBorder="1" applyAlignment="1">
      <alignment vertical="center"/>
    </xf>
    <xf numFmtId="0" fontId="4" fillId="2" borderId="14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166" fontId="9" fillId="2" borderId="24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center" wrapText="1"/>
    </xf>
    <xf numFmtId="165" fontId="11" fillId="4" borderId="14" xfId="3" applyFont="1" applyFill="1" applyBorder="1" applyAlignment="1">
      <alignment horizontal="center" vertical="center" wrapText="1"/>
    </xf>
    <xf numFmtId="43" fontId="1" fillId="0" borderId="2" xfId="2" applyNumberFormat="1" applyFont="1" applyBorder="1"/>
    <xf numFmtId="43" fontId="0" fillId="0" borderId="25" xfId="0" applyNumberFormat="1" applyBorder="1"/>
    <xf numFmtId="43" fontId="0" fillId="0" borderId="26" xfId="0" applyNumberFormat="1" applyBorder="1"/>
    <xf numFmtId="43" fontId="1" fillId="0" borderId="26" xfId="2" applyNumberFormat="1" applyFont="1" applyBorder="1"/>
    <xf numFmtId="43" fontId="1" fillId="0" borderId="27" xfId="2" applyNumberFormat="1" applyFont="1" applyBorder="1"/>
    <xf numFmtId="165" fontId="11" fillId="2" borderId="24" xfId="3" applyFont="1" applyFill="1" applyBorder="1" applyAlignment="1">
      <alignment horizontal="center" vertical="center" wrapText="1"/>
    </xf>
    <xf numFmtId="43" fontId="1" fillId="0" borderId="28" xfId="2" applyNumberFormat="1" applyFont="1" applyBorder="1"/>
    <xf numFmtId="43" fontId="0" fillId="0" borderId="9" xfId="0" applyNumberFormat="1" applyBorder="1"/>
    <xf numFmtId="43" fontId="0" fillId="0" borderId="3" xfId="0" applyNumberFormat="1" applyBorder="1"/>
    <xf numFmtId="165" fontId="7" fillId="0" borderId="19" xfId="0" applyNumberFormat="1" applyFont="1" applyFill="1" applyBorder="1" applyAlignment="1">
      <alignment horizontal="center" vertical="center" wrapText="1"/>
    </xf>
    <xf numFmtId="165" fontId="7" fillId="0" borderId="20" xfId="1" applyNumberFormat="1" applyFont="1" applyFill="1" applyBorder="1" applyAlignment="1">
      <alignment horizontal="left" vertical="center"/>
    </xf>
    <xf numFmtId="165" fontId="7" fillId="0" borderId="13" xfId="1" applyNumberFormat="1" applyFont="1" applyFill="1" applyBorder="1" applyAlignment="1">
      <alignment horizontal="left" vertical="center"/>
    </xf>
    <xf numFmtId="165" fontId="7" fillId="0" borderId="21" xfId="1" applyNumberFormat="1" applyFont="1" applyFill="1" applyBorder="1" applyAlignment="1">
      <alignment horizontal="left" vertical="center"/>
    </xf>
    <xf numFmtId="165" fontId="7" fillId="0" borderId="12" xfId="1" applyNumberFormat="1" applyFont="1" applyFill="1" applyBorder="1" applyAlignment="1">
      <alignment horizontal="left" vertical="center"/>
    </xf>
    <xf numFmtId="165" fontId="7" fillId="0" borderId="15" xfId="1" applyNumberFormat="1" applyFont="1" applyFill="1" applyBorder="1" applyAlignment="1">
      <alignment horizontal="left" vertical="center"/>
    </xf>
    <xf numFmtId="165" fontId="7" fillId="0" borderId="14" xfId="1" applyNumberFormat="1" applyFont="1" applyFill="1" applyBorder="1" applyAlignment="1">
      <alignment horizontal="left" vertical="center"/>
    </xf>
    <xf numFmtId="165" fontId="0" fillId="0" borderId="0" xfId="0" applyNumberFormat="1" applyAlignment="1">
      <alignment vertical="center"/>
    </xf>
    <xf numFmtId="165" fontId="7" fillId="2" borderId="14" xfId="1" applyNumberFormat="1" applyFont="1" applyFill="1" applyBorder="1" applyAlignment="1">
      <alignment horizontal="left" vertical="center"/>
    </xf>
    <xf numFmtId="165" fontId="7" fillId="2" borderId="17" xfId="1" applyNumberFormat="1" applyFont="1" applyFill="1" applyBorder="1" applyAlignment="1">
      <alignment horizontal="left" vertical="center"/>
    </xf>
    <xf numFmtId="165" fontId="7" fillId="2" borderId="16" xfId="1" applyNumberFormat="1" applyFont="1" applyFill="1" applyBorder="1" applyAlignment="1">
      <alignment horizontal="left" vertical="center"/>
    </xf>
    <xf numFmtId="43" fontId="0" fillId="0" borderId="30" xfId="0" applyNumberFormat="1" applyBorder="1"/>
    <xf numFmtId="43" fontId="1" fillId="0" borderId="5" xfId="2" applyNumberFormat="1" applyFont="1" applyBorder="1"/>
    <xf numFmtId="43" fontId="0" fillId="0" borderId="33" xfId="0" applyNumberFormat="1" applyBorder="1"/>
    <xf numFmtId="0" fontId="17" fillId="2" borderId="14" xfId="0" applyFont="1" applyFill="1" applyBorder="1" applyAlignment="1">
      <alignment horizontal="center" vertical="center" wrapText="1" shrinkToFit="1"/>
    </xf>
    <xf numFmtId="0" fontId="17" fillId="2" borderId="34" xfId="0" applyFont="1" applyFill="1" applyBorder="1" applyAlignment="1">
      <alignment horizontal="center" vertical="center" wrapText="1" shrinkToFit="1"/>
    </xf>
    <xf numFmtId="0" fontId="11" fillId="2" borderId="35" xfId="0" applyFont="1" applyFill="1" applyBorder="1" applyAlignment="1">
      <alignment horizontal="center" vertical="center" wrapText="1" shrinkToFit="1"/>
    </xf>
    <xf numFmtId="0" fontId="11" fillId="2" borderId="34" xfId="0" applyFont="1" applyFill="1" applyBorder="1" applyAlignment="1">
      <alignment horizontal="center" vertical="center" wrapText="1" shrinkToFit="1"/>
    </xf>
    <xf numFmtId="0" fontId="17" fillId="2" borderId="35" xfId="0" applyFont="1" applyFill="1" applyBorder="1" applyAlignment="1">
      <alignment horizontal="center" vertical="center" wrapText="1" shrinkToFit="1"/>
    </xf>
    <xf numFmtId="0" fontId="17" fillId="2" borderId="12" xfId="0" applyFont="1" applyFill="1" applyBorder="1" applyAlignment="1">
      <alignment horizontal="center" vertical="center" wrapText="1" shrinkToFit="1"/>
    </xf>
    <xf numFmtId="0" fontId="17" fillId="2" borderId="36" xfId="0" applyFont="1" applyFill="1" applyBorder="1" applyAlignment="1">
      <alignment horizontal="center" vertical="center" wrapText="1" shrinkToFit="1"/>
    </xf>
    <xf numFmtId="4" fontId="0" fillId="0" borderId="1" xfId="0" applyNumberFormat="1" applyFont="1" applyBorder="1"/>
    <xf numFmtId="4" fontId="0" fillId="0" borderId="6" xfId="0" applyNumberFormat="1" applyFont="1" applyBorder="1"/>
    <xf numFmtId="43" fontId="0" fillId="0" borderId="25" xfId="0" applyNumberFormat="1" applyFont="1" applyBorder="1"/>
    <xf numFmtId="43" fontId="0" fillId="0" borderId="26" xfId="0" applyNumberFormat="1" applyFont="1" applyBorder="1"/>
    <xf numFmtId="43" fontId="13" fillId="0" borderId="28" xfId="0" applyNumberFormat="1" applyFont="1" applyBorder="1"/>
    <xf numFmtId="43" fontId="13" fillId="0" borderId="27" xfId="0" applyNumberFormat="1" applyFont="1" applyBorder="1"/>
    <xf numFmtId="43" fontId="0" fillId="0" borderId="6" xfId="0" applyNumberFormat="1" applyFont="1" applyBorder="1"/>
    <xf numFmtId="43" fontId="0" fillId="0" borderId="1" xfId="0" applyNumberFormat="1" applyFont="1" applyBorder="1"/>
    <xf numFmtId="43" fontId="13" fillId="0" borderId="2" xfId="0" applyNumberFormat="1" applyFont="1" applyBorder="1"/>
    <xf numFmtId="43" fontId="13" fillId="0" borderId="7" xfId="0" applyNumberFormat="1" applyFont="1" applyBorder="1"/>
    <xf numFmtId="43" fontId="0" fillId="0" borderId="33" xfId="0" applyNumberFormat="1" applyFont="1" applyBorder="1"/>
    <xf numFmtId="43" fontId="13" fillId="0" borderId="31" xfId="0" applyNumberFormat="1" applyFont="1" applyBorder="1"/>
    <xf numFmtId="43" fontId="13" fillId="0" borderId="32" xfId="0" applyNumberFormat="1" applyFont="1" applyBorder="1"/>
    <xf numFmtId="165" fontId="8" fillId="0" borderId="19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/>
    </xf>
    <xf numFmtId="165" fontId="8" fillId="0" borderId="19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5" fontId="0" fillId="0" borderId="4" xfId="0" applyNumberFormat="1" applyBorder="1"/>
    <xf numFmtId="165" fontId="0" fillId="0" borderId="37" xfId="0" applyNumberFormat="1" applyBorder="1"/>
    <xf numFmtId="43" fontId="6" fillId="0" borderId="10" xfId="1" applyNumberFormat="1" applyFont="1" applyFill="1" applyBorder="1" applyAlignment="1">
      <alignment wrapText="1"/>
    </xf>
    <xf numFmtId="43" fontId="6" fillId="0" borderId="4" xfId="1" applyNumberFormat="1" applyFont="1" applyFill="1" applyBorder="1" applyAlignment="1">
      <alignment wrapText="1"/>
    </xf>
    <xf numFmtId="43" fontId="0" fillId="0" borderId="5" xfId="0" applyNumberFormat="1" applyBorder="1"/>
    <xf numFmtId="43" fontId="0" fillId="0" borderId="38" xfId="0" applyNumberFormat="1" applyBorder="1"/>
    <xf numFmtId="165" fontId="0" fillId="0" borderId="1" xfId="0" applyNumberFormat="1" applyBorder="1"/>
    <xf numFmtId="165" fontId="0" fillId="0" borderId="39" xfId="0" applyNumberFormat="1" applyBorder="1"/>
    <xf numFmtId="43" fontId="6" fillId="0" borderId="6" xfId="1" applyNumberFormat="1" applyFont="1" applyFill="1" applyBorder="1" applyAlignment="1">
      <alignment wrapText="1"/>
    </xf>
    <xf numFmtId="43" fontId="6" fillId="0" borderId="1" xfId="1" applyNumberFormat="1" applyFont="1" applyFill="1" applyBorder="1" applyAlignment="1">
      <alignment wrapText="1"/>
    </xf>
    <xf numFmtId="43" fontId="0" fillId="0" borderId="7" xfId="0" applyNumberFormat="1" applyBorder="1"/>
    <xf numFmtId="43" fontId="0" fillId="0" borderId="40" xfId="0" applyNumberFormat="1" applyBorder="1"/>
    <xf numFmtId="165" fontId="13" fillId="0" borderId="1" xfId="0" quotePrefix="1" applyNumberFormat="1" applyFont="1" applyBorder="1"/>
    <xf numFmtId="165" fontId="13" fillId="0" borderId="2" xfId="0" applyNumberFormat="1" applyFont="1" applyBorder="1"/>
    <xf numFmtId="165" fontId="13" fillId="0" borderId="2" xfId="0" quotePrefix="1" applyNumberFormat="1" applyFont="1" applyBorder="1"/>
    <xf numFmtId="165" fontId="13" fillId="0" borderId="7" xfId="0" applyNumberFormat="1" applyFont="1" applyBorder="1"/>
    <xf numFmtId="165" fontId="13" fillId="0" borderId="1" xfId="0" applyNumberFormat="1" applyFont="1" applyBorder="1"/>
    <xf numFmtId="43" fontId="6" fillId="3" borderId="6" xfId="1" applyNumberFormat="1" applyFont="1" applyFill="1" applyBorder="1" applyAlignment="1">
      <alignment wrapText="1"/>
    </xf>
    <xf numFmtId="43" fontId="6" fillId="3" borderId="1" xfId="1" applyNumberFormat="1" applyFont="1" applyFill="1" applyBorder="1" applyAlignment="1">
      <alignment wrapText="1"/>
    </xf>
    <xf numFmtId="165" fontId="0" fillId="0" borderId="30" xfId="0" applyNumberFormat="1" applyBorder="1"/>
    <xf numFmtId="165" fontId="0" fillId="0" borderId="41" xfId="0" applyNumberFormat="1" applyBorder="1"/>
    <xf numFmtId="165" fontId="13" fillId="0" borderId="30" xfId="0" applyNumberFormat="1" applyFont="1" applyBorder="1"/>
    <xf numFmtId="165" fontId="13" fillId="0" borderId="31" xfId="0" applyNumberFormat="1" applyFont="1" applyBorder="1"/>
    <xf numFmtId="165" fontId="13" fillId="0" borderId="32" xfId="0" applyNumberFormat="1" applyFont="1" applyBorder="1"/>
    <xf numFmtId="165" fontId="7" fillId="0" borderId="17" xfId="1" applyNumberFormat="1" applyFont="1" applyFill="1" applyBorder="1" applyAlignment="1">
      <alignment horizontal="left" vertical="center"/>
    </xf>
    <xf numFmtId="165" fontId="4" fillId="5" borderId="23" xfId="3" applyFont="1" applyFill="1" applyBorder="1" applyAlignment="1">
      <alignment horizontal="center" vertical="center" wrapText="1"/>
    </xf>
    <xf numFmtId="165" fontId="4" fillId="5" borderId="24" xfId="3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 shrinkToFit="1"/>
    </xf>
    <xf numFmtId="0" fontId="11" fillId="2" borderId="12" xfId="0" applyFont="1" applyFill="1" applyBorder="1" applyAlignment="1">
      <alignment horizontal="center" vertical="center" wrapText="1" shrinkToFit="1"/>
    </xf>
    <xf numFmtId="165" fontId="11" fillId="2" borderId="13" xfId="3" applyFont="1" applyFill="1" applyBorder="1" applyAlignment="1">
      <alignment horizontal="center" vertical="center" wrapText="1"/>
    </xf>
    <xf numFmtId="165" fontId="11" fillId="2" borderId="12" xfId="3" applyFont="1" applyFill="1" applyBorder="1" applyAlignment="1">
      <alignment horizontal="center" vertical="center" wrapText="1"/>
    </xf>
    <xf numFmtId="165" fontId="13" fillId="0" borderId="26" xfId="0" applyNumberFormat="1" applyFont="1" applyBorder="1"/>
    <xf numFmtId="165" fontId="13" fillId="0" borderId="28" xfId="0" applyNumberFormat="1" applyFont="1" applyBorder="1"/>
    <xf numFmtId="43" fontId="1" fillId="0" borderId="30" xfId="2" applyNumberFormat="1" applyFont="1" applyBorder="1"/>
    <xf numFmtId="165" fontId="7" fillId="0" borderId="36" xfId="1" applyNumberFormat="1" applyFont="1" applyFill="1" applyBorder="1" applyAlignment="1">
      <alignment horizontal="left" vertical="center"/>
    </xf>
    <xf numFmtId="165" fontId="7" fillId="2" borderId="12" xfId="1" applyNumberFormat="1" applyFont="1" applyFill="1" applyBorder="1" applyAlignment="1">
      <alignment horizontal="left" vertical="center"/>
    </xf>
    <xf numFmtId="0" fontId="0" fillId="0" borderId="8" xfId="0" applyBorder="1"/>
    <xf numFmtId="0" fontId="0" fillId="0" borderId="42" xfId="0" applyBorder="1"/>
    <xf numFmtId="0" fontId="0" fillId="0" borderId="2" xfId="0" applyBorder="1"/>
    <xf numFmtId="0" fontId="0" fillId="0" borderId="7" xfId="0" applyBorder="1"/>
    <xf numFmtId="0" fontId="0" fillId="0" borderId="43" xfId="0" applyBorder="1"/>
    <xf numFmtId="0" fontId="0" fillId="0" borderId="32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/>
    <xf numFmtId="0" fontId="17" fillId="2" borderId="13" xfId="0" applyFont="1" applyFill="1" applyBorder="1" applyAlignment="1">
      <alignment horizontal="center" vertical="center" wrapText="1" shrinkToFit="1"/>
    </xf>
    <xf numFmtId="0" fontId="0" fillId="0" borderId="44" xfId="0" applyBorder="1" applyAlignment="1">
      <alignment horizontal="center"/>
    </xf>
    <xf numFmtId="43" fontId="6" fillId="0" borderId="8" xfId="1" applyNumberFormat="1" applyFont="1" applyFill="1" applyBorder="1" applyAlignment="1">
      <alignment wrapText="1"/>
    </xf>
    <xf numFmtId="43" fontId="23" fillId="0" borderId="26" xfId="0" applyNumberFormat="1" applyFont="1" applyBorder="1"/>
    <xf numFmtId="43" fontId="1" fillId="0" borderId="4" xfId="2" applyNumberFormat="1" applyFont="1" applyBorder="1"/>
    <xf numFmtId="43" fontId="0" fillId="0" borderId="27" xfId="0" applyNumberFormat="1" applyBorder="1"/>
    <xf numFmtId="43" fontId="6" fillId="0" borderId="2" xfId="1" applyNumberFormat="1" applyFont="1" applyFill="1" applyBorder="1" applyAlignment="1">
      <alignment wrapText="1"/>
    </xf>
    <xf numFmtId="43" fontId="23" fillId="0" borderId="1" xfId="0" applyNumberFormat="1" applyFont="1" applyBorder="1"/>
    <xf numFmtId="43" fontId="6" fillId="3" borderId="2" xfId="1" applyNumberFormat="1" applyFont="1" applyFill="1" applyBorder="1" applyAlignment="1">
      <alignment wrapText="1"/>
    </xf>
    <xf numFmtId="43" fontId="0" fillId="3" borderId="1" xfId="0" applyNumberFormat="1" applyFill="1" applyBorder="1"/>
    <xf numFmtId="43" fontId="0" fillId="3" borderId="2" xfId="0" applyNumberFormat="1" applyFill="1" applyBorder="1"/>
    <xf numFmtId="0" fontId="12" fillId="0" borderId="33" xfId="0" applyFont="1" applyFill="1" applyBorder="1" applyAlignment="1">
      <alignment horizontal="center" wrapText="1"/>
    </xf>
    <xf numFmtId="0" fontId="0" fillId="0" borderId="31" xfId="0" applyBorder="1"/>
    <xf numFmtId="0" fontId="0" fillId="0" borderId="45" xfId="0" applyBorder="1" applyAlignment="1">
      <alignment horizontal="center"/>
    </xf>
    <xf numFmtId="165" fontId="8" fillId="0" borderId="0" xfId="0" applyNumberFormat="1" applyFont="1" applyAlignment="1">
      <alignment vertical="center"/>
    </xf>
    <xf numFmtId="43" fontId="8" fillId="0" borderId="14" xfId="0" applyNumberFormat="1" applyFont="1" applyBorder="1" applyAlignment="1">
      <alignment vertical="center"/>
    </xf>
    <xf numFmtId="43" fontId="8" fillId="0" borderId="13" xfId="0" applyNumberFormat="1" applyFont="1" applyBorder="1" applyAlignment="1">
      <alignment vertical="center"/>
    </xf>
    <xf numFmtId="165" fontId="8" fillId="0" borderId="14" xfId="0" applyNumberFormat="1" applyFont="1" applyBorder="1" applyAlignment="1">
      <alignment vertical="center"/>
    </xf>
    <xf numFmtId="165" fontId="8" fillId="0" borderId="13" xfId="0" applyNumberFormat="1" applyFont="1" applyBorder="1" applyAlignment="1">
      <alignment vertical="center"/>
    </xf>
    <xf numFmtId="165" fontId="8" fillId="0" borderId="12" xfId="0" applyNumberFormat="1" applyFont="1" applyBorder="1" applyAlignment="1">
      <alignment vertical="center"/>
    </xf>
    <xf numFmtId="165" fontId="8" fillId="0" borderId="15" xfId="0" applyNumberFormat="1" applyFont="1" applyBorder="1" applyAlignment="1">
      <alignment vertical="center"/>
    </xf>
    <xf numFmtId="165" fontId="8" fillId="2" borderId="14" xfId="0" applyNumberFormat="1" applyFont="1" applyFill="1" applyBorder="1" applyAlignment="1">
      <alignment vertical="center"/>
    </xf>
    <xf numFmtId="165" fontId="8" fillId="2" borderId="12" xfId="0" applyNumberFormat="1" applyFont="1" applyFill="1" applyBorder="1" applyAlignment="1">
      <alignment vertical="center"/>
    </xf>
    <xf numFmtId="43" fontId="0" fillId="0" borderId="0" xfId="0" applyNumberFormat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166" fontId="0" fillId="0" borderId="49" xfId="0" applyNumberFormat="1" applyBorder="1" applyAlignment="1">
      <alignment horizontal="left"/>
    </xf>
    <xf numFmtId="0" fontId="0" fillId="0" borderId="2" xfId="0" applyNumberFormat="1" applyBorder="1"/>
    <xf numFmtId="0" fontId="0" fillId="0" borderId="50" xfId="0" applyBorder="1"/>
    <xf numFmtId="0" fontId="0" fillId="0" borderId="51" xfId="0" applyBorder="1"/>
    <xf numFmtId="43" fontId="6" fillId="0" borderId="52" xfId="1" applyNumberFormat="1" applyFont="1" applyFill="1" applyBorder="1" applyAlignment="1">
      <alignment wrapText="1"/>
    </xf>
    <xf numFmtId="43" fontId="6" fillId="0" borderId="53" xfId="1" applyNumberFormat="1" applyFont="1" applyFill="1" applyBorder="1" applyAlignment="1">
      <alignment wrapText="1"/>
    </xf>
    <xf numFmtId="43" fontId="1" fillId="0" borderId="53" xfId="2" applyNumberFormat="1" applyFont="1" applyBorder="1"/>
    <xf numFmtId="43" fontId="1" fillId="0" borderId="54" xfId="2" applyNumberFormat="1" applyFont="1" applyBorder="1"/>
    <xf numFmtId="43" fontId="0" fillId="0" borderId="55" xfId="0" applyNumberFormat="1" applyBorder="1"/>
    <xf numFmtId="43" fontId="0" fillId="0" borderId="53" xfId="0" applyNumberFormat="1" applyBorder="1"/>
    <xf numFmtId="43" fontId="0" fillId="0" borderId="43" xfId="0" applyNumberFormat="1" applyBorder="1"/>
    <xf numFmtId="43" fontId="0" fillId="0" borderId="52" xfId="0" applyNumberFormat="1" applyBorder="1"/>
    <xf numFmtId="43" fontId="0" fillId="0" borderId="54" xfId="0" applyNumberFormat="1" applyBorder="1"/>
    <xf numFmtId="43" fontId="0" fillId="0" borderId="56" xfId="0" applyNumberFormat="1" applyBorder="1"/>
    <xf numFmtId="165" fontId="0" fillId="0" borderId="0" xfId="0" applyNumberFormat="1"/>
    <xf numFmtId="0" fontId="24" fillId="0" borderId="4" xfId="0" applyFont="1" applyBorder="1"/>
    <xf numFmtId="0" fontId="24" fillId="0" borderId="5" xfId="0" applyFont="1" applyBorder="1"/>
    <xf numFmtId="43" fontId="6" fillId="0" borderId="26" xfId="1" applyNumberFormat="1" applyFont="1" applyFill="1" applyBorder="1" applyAlignment="1">
      <alignment wrapText="1"/>
    </xf>
    <xf numFmtId="0" fontId="24" fillId="0" borderId="1" xfId="0" applyFont="1" applyBorder="1"/>
    <xf numFmtId="0" fontId="24" fillId="0" borderId="7" xfId="0" applyFont="1" applyBorder="1"/>
    <xf numFmtId="43" fontId="0" fillId="6" borderId="1" xfId="0" applyNumberFormat="1" applyFill="1" applyBorder="1"/>
    <xf numFmtId="43" fontId="0" fillId="6" borderId="2" xfId="0" applyNumberFormat="1" applyFill="1" applyBorder="1"/>
    <xf numFmtId="1" fontId="24" fillId="0" borderId="7" xfId="0" applyNumberFormat="1" applyFont="1" applyBorder="1" applyAlignment="1">
      <alignment horizontal="left"/>
    </xf>
    <xf numFmtId="0" fontId="24" fillId="0" borderId="30" xfId="0" applyFont="1" applyBorder="1"/>
    <xf numFmtId="0" fontId="24" fillId="0" borderId="32" xfId="0" applyFont="1" applyBorder="1"/>
    <xf numFmtId="2" fontId="7" fillId="0" borderId="19" xfId="0" applyNumberFormat="1" applyFont="1" applyFill="1" applyBorder="1" applyAlignment="1">
      <alignment horizontal="center" vertical="center"/>
    </xf>
    <xf numFmtId="2" fontId="8" fillId="0" borderId="19" xfId="0" applyNumberFormat="1" applyFont="1" applyBorder="1" applyAlignment="1">
      <alignment horizontal="center" vertical="center"/>
    </xf>
    <xf numFmtId="2" fontId="8" fillId="0" borderId="18" xfId="0" applyNumberFormat="1" applyFont="1" applyBorder="1" applyAlignment="1">
      <alignment horizontal="center" vertical="center"/>
    </xf>
    <xf numFmtId="165" fontId="7" fillId="0" borderId="14" xfId="1" applyNumberFormat="1" applyFont="1" applyFill="1" applyBorder="1" applyAlignment="1">
      <alignment horizontal="right" vertical="center"/>
    </xf>
    <xf numFmtId="165" fontId="7" fillId="0" borderId="13" xfId="1" applyNumberFormat="1" applyFont="1" applyFill="1" applyBorder="1" applyAlignment="1">
      <alignment horizontal="right" vertical="center"/>
    </xf>
    <xf numFmtId="165" fontId="7" fillId="0" borderId="12" xfId="1" applyNumberFormat="1" applyFont="1" applyFill="1" applyBorder="1" applyAlignment="1">
      <alignment horizontal="right" vertical="center"/>
    </xf>
    <xf numFmtId="165" fontId="7" fillId="2" borderId="14" xfId="1" applyNumberFormat="1" applyFont="1" applyFill="1" applyBorder="1" applyAlignment="1">
      <alignment horizontal="right" vertical="center"/>
    </xf>
    <xf numFmtId="165" fontId="7" fillId="2" borderId="12" xfId="1" applyNumberFormat="1" applyFont="1" applyFill="1" applyBorder="1" applyAlignment="1">
      <alignment horizontal="right" vertical="center"/>
    </xf>
    <xf numFmtId="165" fontId="7" fillId="2" borderId="17" xfId="1" applyNumberFormat="1" applyFont="1" applyFill="1" applyBorder="1" applyAlignment="1">
      <alignment horizontal="right" vertical="center"/>
    </xf>
    <xf numFmtId="2" fontId="0" fillId="0" borderId="0" xfId="0" applyNumberFormat="1" applyAlignment="1">
      <alignment vertical="center"/>
    </xf>
    <xf numFmtId="0" fontId="24" fillId="0" borderId="26" xfId="0" applyFont="1" applyBorder="1"/>
    <xf numFmtId="0" fontId="24" fillId="0" borderId="27" xfId="0" applyFont="1" applyBorder="1" applyAlignment="1">
      <alignment horizontal="center"/>
    </xf>
    <xf numFmtId="4" fontId="0" fillId="0" borderId="25" xfId="0" applyNumberFormat="1" applyBorder="1" applyAlignment="1">
      <alignment horizontal="right"/>
    </xf>
    <xf numFmtId="4" fontId="0" fillId="0" borderId="26" xfId="0" applyNumberFormat="1" applyBorder="1" applyAlignment="1">
      <alignment horizontal="right"/>
    </xf>
    <xf numFmtId="4" fontId="0" fillId="0" borderId="28" xfId="0" applyNumberFormat="1" applyBorder="1" applyAlignment="1">
      <alignment horizontal="right"/>
    </xf>
    <xf numFmtId="0" fontId="24" fillId="0" borderId="7" xfId="0" applyFont="1" applyBorder="1" applyAlignment="1">
      <alignment horizontal="center"/>
    </xf>
    <xf numFmtId="4" fontId="0" fillId="0" borderId="6" xfId="0" applyNumberFormat="1" applyBorder="1" applyAlignment="1">
      <alignment horizontal="right"/>
    </xf>
    <xf numFmtId="4" fontId="0" fillId="0" borderId="1" xfId="0" applyNumberFormat="1" applyBorder="1" applyAlignment="1">
      <alignment horizontal="right"/>
    </xf>
    <xf numFmtId="4" fontId="0" fillId="0" borderId="2" xfId="0" applyNumberFormat="1" applyBorder="1" applyAlignment="1">
      <alignment horizontal="right"/>
    </xf>
    <xf numFmtId="43" fontId="0" fillId="0" borderId="6" xfId="0" applyNumberFormat="1" applyBorder="1" applyAlignment="1">
      <alignment horizontal="right"/>
    </xf>
    <xf numFmtId="43" fontId="0" fillId="0" borderId="1" xfId="0" applyNumberFormat="1" applyBorder="1" applyAlignment="1">
      <alignment horizontal="right"/>
    </xf>
    <xf numFmtId="0" fontId="24" fillId="0" borderId="32" xfId="0" applyFont="1" applyBorder="1" applyAlignment="1">
      <alignment horizontal="center"/>
    </xf>
    <xf numFmtId="4" fontId="0" fillId="0" borderId="33" xfId="0" applyNumberFormat="1" applyBorder="1" applyAlignment="1">
      <alignment horizontal="right"/>
    </xf>
    <xf numFmtId="4" fontId="0" fillId="0" borderId="30" xfId="0" applyNumberFormat="1" applyBorder="1" applyAlignment="1">
      <alignment horizontal="right"/>
    </xf>
    <xf numFmtId="43" fontId="23" fillId="0" borderId="30" xfId="0" applyNumberFormat="1" applyFont="1" applyBorder="1"/>
    <xf numFmtId="43" fontId="0" fillId="0" borderId="32" xfId="0" applyNumberFormat="1" applyBorder="1"/>
    <xf numFmtId="165" fontId="7" fillId="0" borderId="19" xfId="0" applyNumberFormat="1" applyFont="1" applyFill="1" applyBorder="1" applyAlignment="1">
      <alignment horizontal="right" vertical="center"/>
    </xf>
    <xf numFmtId="165" fontId="8" fillId="0" borderId="19" xfId="0" applyNumberFormat="1" applyFont="1" applyBorder="1" applyAlignment="1">
      <alignment horizontal="right" vertical="center"/>
    </xf>
    <xf numFmtId="165" fontId="7" fillId="0" borderId="20" xfId="1" applyNumberFormat="1" applyFont="1" applyFill="1" applyBorder="1" applyAlignment="1">
      <alignment horizontal="right" vertical="center"/>
    </xf>
    <xf numFmtId="165" fontId="7" fillId="0" borderId="15" xfId="1" applyNumberFormat="1" applyFont="1" applyFill="1" applyBorder="1" applyAlignment="1">
      <alignment horizontal="right" vertical="center"/>
    </xf>
    <xf numFmtId="165" fontId="7" fillId="0" borderId="17" xfId="1" applyNumberFormat="1" applyFont="1" applyFill="1" applyBorder="1" applyAlignment="1">
      <alignment horizontal="right" vertical="center"/>
    </xf>
    <xf numFmtId="165" fontId="7" fillId="0" borderId="21" xfId="1" applyNumberFormat="1" applyFont="1" applyFill="1" applyBorder="1" applyAlignment="1">
      <alignment horizontal="right" vertical="center"/>
    </xf>
    <xf numFmtId="165" fontId="7" fillId="2" borderId="16" xfId="1" applyNumberFormat="1" applyFont="1" applyFill="1" applyBorder="1" applyAlignment="1">
      <alignment horizontal="right" vertical="center"/>
    </xf>
    <xf numFmtId="165" fontId="0" fillId="0" borderId="0" xfId="0" applyNumberFormat="1" applyAlignment="1">
      <alignment horizontal="right" vertical="center"/>
    </xf>
    <xf numFmtId="0" fontId="0" fillId="0" borderId="0" xfId="0" applyNumberFormat="1" applyBorder="1" applyAlignment="1">
      <alignment horizontal="center"/>
    </xf>
    <xf numFmtId="0" fontId="24" fillId="0" borderId="27" xfId="0" applyFont="1" applyBorder="1"/>
    <xf numFmtId="165" fontId="7" fillId="0" borderId="19" xfId="0" applyNumberFormat="1" applyFont="1" applyFill="1" applyBorder="1" applyAlignment="1">
      <alignment horizontal="center" vertical="center"/>
    </xf>
    <xf numFmtId="4" fontId="6" fillId="0" borderId="0" xfId="1" applyNumberFormat="1" applyFont="1" applyFill="1" applyBorder="1" applyAlignment="1">
      <alignment vertical="center" wrapText="1"/>
    </xf>
    <xf numFmtId="167" fontId="25" fillId="0" borderId="7" xfId="0" applyNumberFormat="1" applyFont="1" applyBorder="1" applyAlignment="1">
      <alignment horizontal="left"/>
    </xf>
    <xf numFmtId="0" fontId="24" fillId="0" borderId="2" xfId="0" applyFont="1" applyBorder="1"/>
    <xf numFmtId="168" fontId="24" fillId="0" borderId="2" xfId="0" applyNumberFormat="1" applyFont="1" applyBorder="1" applyAlignment="1">
      <alignment horizontal="center"/>
    </xf>
    <xf numFmtId="0" fontId="24" fillId="0" borderId="31" xfId="0" applyFont="1" applyBorder="1" applyAlignment="1">
      <alignment horizontal="center"/>
    </xf>
    <xf numFmtId="166" fontId="24" fillId="0" borderId="2" xfId="0" applyNumberFormat="1" applyFont="1" applyBorder="1" applyAlignment="1">
      <alignment horizontal="left"/>
    </xf>
    <xf numFmtId="0" fontId="24" fillId="0" borderId="31" xfId="0" applyFont="1" applyBorder="1"/>
    <xf numFmtId="165" fontId="11" fillId="2" borderId="14" xfId="3" applyFont="1" applyFill="1" applyBorder="1" applyAlignment="1">
      <alignment horizontal="center" vertical="center" wrapText="1"/>
    </xf>
    <xf numFmtId="0" fontId="0" fillId="3" borderId="0" xfId="0" applyFill="1" applyBorder="1"/>
    <xf numFmtId="43" fontId="0" fillId="3" borderId="4" xfId="0" applyNumberFormat="1" applyFill="1" applyBorder="1"/>
    <xf numFmtId="43" fontId="0" fillId="3" borderId="8" xfId="0" applyNumberFormat="1" applyFill="1" applyBorder="1"/>
    <xf numFmtId="43" fontId="0" fillId="0" borderId="7" xfId="2" applyNumberFormat="1" applyFont="1" applyBorder="1"/>
    <xf numFmtId="49" fontId="24" fillId="0" borderId="2" xfId="0" applyNumberFormat="1" applyFont="1" applyBorder="1"/>
    <xf numFmtId="43" fontId="0" fillId="0" borderId="1" xfId="2" applyNumberFormat="1" applyFont="1" applyBorder="1"/>
    <xf numFmtId="0" fontId="24" fillId="0" borderId="2" xfId="0" applyFont="1" applyBorder="1" applyAlignment="1">
      <alignment horizontal="center"/>
    </xf>
    <xf numFmtId="43" fontId="0" fillId="0" borderId="25" xfId="0" applyNumberFormat="1" applyBorder="1" applyAlignment="1">
      <alignment horizontal="right"/>
    </xf>
    <xf numFmtId="43" fontId="0" fillId="0" borderId="26" xfId="0" applyNumberFormat="1" applyBorder="1" applyAlignment="1">
      <alignment horizontal="right"/>
    </xf>
    <xf numFmtId="166" fontId="24" fillId="0" borderId="2" xfId="0" applyNumberFormat="1" applyFont="1" applyBorder="1" applyAlignment="1">
      <alignment horizontal="center"/>
    </xf>
    <xf numFmtId="43" fontId="0" fillId="0" borderId="33" xfId="0" applyNumberFormat="1" applyBorder="1" applyAlignment="1">
      <alignment horizontal="right"/>
    </xf>
    <xf numFmtId="43" fontId="0" fillId="0" borderId="30" xfId="0" applyNumberFormat="1" applyBorder="1" applyAlignment="1">
      <alignment horizontal="right"/>
    </xf>
    <xf numFmtId="43" fontId="0" fillId="0" borderId="30" xfId="0" applyNumberFormat="1" applyFont="1" applyBorder="1"/>
    <xf numFmtId="165" fontId="13" fillId="0" borderId="27" xfId="0" applyNumberFormat="1" applyFont="1" applyBorder="1"/>
    <xf numFmtId="165" fontId="4" fillId="5" borderId="57" xfId="3" applyFont="1" applyFill="1" applyBorder="1" applyAlignment="1">
      <alignment horizontal="center" vertical="center" wrapText="1"/>
    </xf>
    <xf numFmtId="165" fontId="7" fillId="0" borderId="16" xfId="1" applyNumberFormat="1" applyFont="1" applyFill="1" applyBorder="1" applyAlignment="1">
      <alignment horizontal="left" vertical="center"/>
    </xf>
    <xf numFmtId="43" fontId="0" fillId="6" borderId="4" xfId="0" applyNumberFormat="1" applyFill="1" applyBorder="1"/>
    <xf numFmtId="43" fontId="0" fillId="6" borderId="8" xfId="0" applyNumberFormat="1" applyFill="1" applyBorder="1"/>
    <xf numFmtId="0" fontId="24" fillId="0" borderId="53" xfId="0" applyFont="1" applyBorder="1"/>
    <xf numFmtId="0" fontId="24" fillId="0" borderId="43" xfId="0" applyFont="1" applyBorder="1"/>
    <xf numFmtId="0" fontId="0" fillId="3" borderId="0" xfId="0" applyFill="1"/>
    <xf numFmtId="165" fontId="7" fillId="0" borderId="13" xfId="1" applyNumberFormat="1" applyFont="1" applyFill="1" applyBorder="1" applyAlignment="1">
      <alignment horizontal="center" vertical="center"/>
    </xf>
    <xf numFmtId="165" fontId="7" fillId="0" borderId="36" xfId="1" applyNumberFormat="1" applyFont="1" applyFill="1" applyBorder="1" applyAlignment="1">
      <alignment horizontal="center" vertical="center"/>
    </xf>
    <xf numFmtId="165" fontId="7" fillId="0" borderId="14" xfId="1" applyNumberFormat="1" applyFont="1" applyFill="1" applyBorder="1" applyAlignment="1">
      <alignment horizontal="center" vertical="center"/>
    </xf>
    <xf numFmtId="165" fontId="7" fillId="0" borderId="12" xfId="1" applyNumberFormat="1" applyFont="1" applyFill="1" applyBorder="1" applyAlignment="1">
      <alignment horizontal="center" vertical="center"/>
    </xf>
    <xf numFmtId="165" fontId="7" fillId="0" borderId="15" xfId="1" applyNumberFormat="1" applyFont="1" applyFill="1" applyBorder="1" applyAlignment="1">
      <alignment horizontal="center" vertical="center"/>
    </xf>
    <xf numFmtId="165" fontId="7" fillId="2" borderId="14" xfId="1" applyNumberFormat="1" applyFont="1" applyFill="1" applyBorder="1" applyAlignment="1">
      <alignment horizontal="center" vertical="center"/>
    </xf>
    <xf numFmtId="165" fontId="7" fillId="2" borderId="17" xfId="1" applyNumberFormat="1" applyFont="1" applyFill="1" applyBorder="1" applyAlignment="1">
      <alignment horizontal="center" vertical="center"/>
    </xf>
    <xf numFmtId="165" fontId="7" fillId="2" borderId="16" xfId="1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28" fillId="0" borderId="25" xfId="10" applyNumberFormat="1" applyBorder="1" applyAlignment="1">
      <alignment horizontal="right"/>
    </xf>
    <xf numFmtId="165" fontId="28" fillId="0" borderId="26" xfId="10" applyNumberFormat="1" applyBorder="1" applyAlignment="1">
      <alignment horizontal="right"/>
    </xf>
    <xf numFmtId="165" fontId="28" fillId="0" borderId="6" xfId="10" applyNumberFormat="1" applyBorder="1" applyAlignment="1">
      <alignment horizontal="right"/>
    </xf>
    <xf numFmtId="165" fontId="28" fillId="0" borderId="1" xfId="10" applyNumberFormat="1" applyBorder="1" applyAlignment="1">
      <alignment horizontal="right"/>
    </xf>
    <xf numFmtId="165" fontId="28" fillId="0" borderId="33" xfId="10" applyNumberFormat="1" applyBorder="1" applyAlignment="1">
      <alignment horizontal="right"/>
    </xf>
    <xf numFmtId="165" fontId="28" fillId="0" borderId="30" xfId="10" applyNumberFormat="1" applyBorder="1" applyAlignment="1">
      <alignment horizontal="right"/>
    </xf>
    <xf numFmtId="165" fontId="11" fillId="2" borderId="36" xfId="3" applyFont="1" applyFill="1" applyBorder="1" applyAlignment="1">
      <alignment horizontal="center" vertical="center" wrapText="1"/>
    </xf>
    <xf numFmtId="43" fontId="0" fillId="3" borderId="53" xfId="0" applyNumberFormat="1" applyFill="1" applyBorder="1"/>
    <xf numFmtId="43" fontId="0" fillId="3" borderId="43" xfId="0" applyNumberFormat="1" applyFill="1" applyBorder="1"/>
    <xf numFmtId="0" fontId="0" fillId="0" borderId="0" xfId="0" quotePrefix="1"/>
    <xf numFmtId="166" fontId="24" fillId="0" borderId="7" xfId="0" applyNumberFormat="1" applyFont="1" applyBorder="1" applyAlignment="1">
      <alignment horizontal="left"/>
    </xf>
    <xf numFmtId="165" fontId="4" fillId="6" borderId="23" xfId="3" applyFont="1" applyFill="1" applyBorder="1" applyAlignment="1">
      <alignment horizontal="center" vertical="center" wrapText="1"/>
    </xf>
    <xf numFmtId="165" fontId="4" fillId="6" borderId="24" xfId="3" applyFont="1" applyFill="1" applyBorder="1" applyAlignment="1">
      <alignment horizontal="center" vertical="center" wrapText="1"/>
    </xf>
    <xf numFmtId="165" fontId="11" fillId="2" borderId="29" xfId="3" applyFont="1" applyFill="1" applyBorder="1" applyAlignment="1">
      <alignment horizontal="center" vertical="center" wrapText="1"/>
    </xf>
    <xf numFmtId="43" fontId="0" fillId="3" borderId="9" xfId="0" applyNumberFormat="1" applyFill="1" applyBorder="1"/>
    <xf numFmtId="43" fontId="0" fillId="3" borderId="3" xfId="0" applyNumberFormat="1" applyFill="1" applyBorder="1"/>
    <xf numFmtId="49" fontId="24" fillId="0" borderId="7" xfId="0" applyNumberFormat="1" applyFont="1" applyBorder="1" applyAlignment="1">
      <alignment horizontal="center"/>
    </xf>
    <xf numFmtId="0" fontId="0" fillId="3" borderId="2" xfId="0" applyNumberFormat="1" applyFill="1" applyBorder="1"/>
    <xf numFmtId="0" fontId="24" fillId="0" borderId="54" xfId="0" applyFont="1" applyBorder="1"/>
    <xf numFmtId="43" fontId="0" fillId="3" borderId="6" xfId="0" applyNumberFormat="1" applyFill="1" applyBorder="1"/>
    <xf numFmtId="0" fontId="24" fillId="0" borderId="58" xfId="0" applyFont="1" applyBorder="1"/>
    <xf numFmtId="0" fontId="24" fillId="0" borderId="59" xfId="0" applyFont="1" applyBorder="1"/>
    <xf numFmtId="0" fontId="27" fillId="0" borderId="0" xfId="0" applyFont="1"/>
    <xf numFmtId="168" fontId="24" fillId="0" borderId="7" xfId="0" applyNumberFormat="1" applyFont="1" applyBorder="1"/>
    <xf numFmtId="166" fontId="24" fillId="0" borderId="32" xfId="0" applyNumberFormat="1" applyFont="1" applyBorder="1" applyAlignment="1">
      <alignment horizontal="left"/>
    </xf>
    <xf numFmtId="0" fontId="21" fillId="0" borderId="0" xfId="0" applyFont="1"/>
    <xf numFmtId="165" fontId="11" fillId="4" borderId="15" xfId="3" applyFont="1" applyFill="1" applyBorder="1" applyAlignment="1">
      <alignment horizontal="center" vertical="center" wrapText="1" shrinkToFit="1"/>
    </xf>
    <xf numFmtId="43" fontId="0" fillId="5" borderId="1" xfId="0" applyNumberFormat="1" applyFill="1" applyBorder="1"/>
    <xf numFmtId="43" fontId="0" fillId="5" borderId="2" xfId="0" applyNumberFormat="1" applyFill="1" applyBorder="1"/>
    <xf numFmtId="43" fontId="8" fillId="2" borderId="9" xfId="0" applyNumberFormat="1" applyFont="1" applyFill="1" applyBorder="1" applyAlignment="1">
      <alignment vertical="center"/>
    </xf>
    <xf numFmtId="43" fontId="8" fillId="2" borderId="8" xfId="0" applyNumberFormat="1" applyFont="1" applyFill="1" applyBorder="1" applyAlignment="1">
      <alignment vertical="center"/>
    </xf>
    <xf numFmtId="43" fontId="8" fillId="2" borderId="11" xfId="0" applyNumberFormat="1" applyFont="1" applyFill="1" applyBorder="1" applyAlignment="1">
      <alignment vertical="center"/>
    </xf>
    <xf numFmtId="43" fontId="6" fillId="0" borderId="9" xfId="1" applyNumberFormat="1" applyFont="1" applyFill="1" applyBorder="1" applyAlignment="1">
      <alignment wrapText="1"/>
    </xf>
    <xf numFmtId="165" fontId="13" fillId="0" borderId="0" xfId="0" applyNumberFormat="1" applyFont="1" applyBorder="1"/>
    <xf numFmtId="43" fontId="0" fillId="6" borderId="53" xfId="0" applyNumberFormat="1" applyFill="1" applyBorder="1"/>
    <xf numFmtId="165" fontId="11" fillId="5" borderId="14" xfId="3" applyFont="1" applyFill="1" applyBorder="1" applyAlignment="1">
      <alignment horizontal="center" vertical="center" wrapText="1"/>
    </xf>
    <xf numFmtId="165" fontId="11" fillId="5" borderId="29" xfId="3" applyFont="1" applyFill="1" applyBorder="1" applyAlignment="1">
      <alignment horizontal="center" vertical="center" wrapText="1"/>
    </xf>
    <xf numFmtId="165" fontId="11" fillId="5" borderId="24" xfId="3" applyFont="1" applyFill="1" applyBorder="1" applyAlignment="1">
      <alignment horizontal="center" vertical="center" wrapText="1"/>
    </xf>
    <xf numFmtId="165" fontId="11" fillId="5" borderId="60" xfId="3" applyFont="1" applyFill="1" applyBorder="1" applyAlignment="1">
      <alignment horizontal="center" vertical="center" wrapText="1"/>
    </xf>
    <xf numFmtId="165" fontId="11" fillId="2" borderId="23" xfId="3" applyFont="1" applyFill="1" applyBorder="1" applyAlignment="1">
      <alignment horizontal="center" vertical="center" wrapText="1"/>
    </xf>
    <xf numFmtId="43" fontId="1" fillId="0" borderId="8" xfId="2" applyNumberFormat="1" applyFont="1" applyBorder="1"/>
    <xf numFmtId="43" fontId="6" fillId="0" borderId="3" xfId="1" applyNumberFormat="1" applyFont="1" applyFill="1" applyBorder="1" applyAlignment="1">
      <alignment wrapText="1"/>
    </xf>
    <xf numFmtId="43" fontId="6" fillId="3" borderId="3" xfId="1" applyNumberFormat="1" applyFont="1" applyFill="1" applyBorder="1" applyAlignment="1">
      <alignment wrapText="1"/>
    </xf>
    <xf numFmtId="43" fontId="1" fillId="3" borderId="2" xfId="2" applyNumberFormat="1" applyFont="1" applyFill="1" applyBorder="1"/>
    <xf numFmtId="165" fontId="7" fillId="0" borderId="36" xfId="1" applyNumberFormat="1" applyFont="1" applyFill="1" applyBorder="1" applyAlignment="1">
      <alignment horizontal="right" vertical="center"/>
    </xf>
    <xf numFmtId="165" fontId="7" fillId="2" borderId="21" xfId="1" applyNumberFormat="1" applyFont="1" applyFill="1" applyBorder="1" applyAlignment="1">
      <alignment horizontal="right" vertical="center"/>
    </xf>
    <xf numFmtId="0" fontId="2" fillId="0" borderId="2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65" fontId="8" fillId="0" borderId="19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4" fontId="2" fillId="0" borderId="20" xfId="1" applyNumberFormat="1" applyFont="1" applyBorder="1" applyAlignment="1">
      <alignment horizontal="center" vertical="center"/>
    </xf>
    <xf numFmtId="164" fontId="2" fillId="0" borderId="21" xfId="1" applyNumberFormat="1" applyFont="1" applyBorder="1" applyAlignment="1">
      <alignment horizontal="center" vertical="center"/>
    </xf>
    <xf numFmtId="164" fontId="2" fillId="0" borderId="17" xfId="1" applyNumberFormat="1" applyFont="1" applyBorder="1" applyAlignment="1">
      <alignment horizontal="center" vertical="center"/>
    </xf>
    <xf numFmtId="0" fontId="2" fillId="6" borderId="0" xfId="0" applyFont="1" applyFill="1" applyAlignment="1">
      <alignment horizontal="left" vertical="center" wrapText="1" shrinkToFit="1"/>
    </xf>
    <xf numFmtId="165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 vertical="center" wrapText="1" shrinkToFit="1"/>
    </xf>
    <xf numFmtId="0" fontId="30" fillId="0" borderId="19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</cellXfs>
  <cellStyles count="11">
    <cellStyle name="Moeda 2" xfId="5"/>
    <cellStyle name="Moeda 3" xfId="7"/>
    <cellStyle name="Moeda 4" xfId="9"/>
    <cellStyle name="Moeda 5" xfId="1"/>
    <cellStyle name="Normal" xfId="0" builtinId="0"/>
    <cellStyle name="Normal 2" xfId="4"/>
    <cellStyle name="Normal 2 2" xfId="10"/>
    <cellStyle name="Separador de milhares 2" xfId="3"/>
    <cellStyle name="Separador de milhares 3" xfId="6"/>
    <cellStyle name="Separador de milhares 4" xfId="8"/>
    <cellStyle name="Separador de milhares 5" xfId="2"/>
  </cellStyles>
  <dxfs count="0"/>
  <tableStyles count="0" defaultTableStyle="TableStyleMedium9" defaultPivotStyle="PivotStyleLight16"/>
  <colors>
    <mruColors>
      <color rgb="FFD3D3D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iale.sp.gov.br/Users/luis.felipe/AppData/Local/Microsoft/Windows/Temporary%20Internet%20Files/Content.Outlook/VXCHWXW5/PDDE%202014%20-%20PIRACICAB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iale.sp.gov.br/Users/luis.felipe/AppData/Local/Microsoft/Windows/Temporary%20Internet%20Files/Content.Outlook/VXCHWXW5/PDDE%202014%20-%20SOROCAB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IRACICABA"/>
      <sheetName val="SUB PIRACICABA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OROCABA"/>
      <sheetName val="SUB SOROCABA"/>
    </sheetNames>
    <sheetDataSet>
      <sheetData sheetId="0">
        <row r="9">
          <cell r="AB9">
            <v>17500</v>
          </cell>
          <cell r="AC9">
            <v>7500</v>
          </cell>
        </row>
        <row r="11">
          <cell r="AB11">
            <v>17500</v>
          </cell>
          <cell r="AC11">
            <v>7500</v>
          </cell>
        </row>
        <row r="12">
          <cell r="AC12">
            <v>3637.5</v>
          </cell>
        </row>
        <row r="13">
          <cell r="AB13">
            <v>17500</v>
          </cell>
          <cell r="AC13">
            <v>7500</v>
          </cell>
        </row>
        <row r="14">
          <cell r="AC14">
            <v>10500</v>
          </cell>
        </row>
        <row r="16">
          <cell r="AB16">
            <v>10500</v>
          </cell>
          <cell r="AC16">
            <v>4500</v>
          </cell>
        </row>
        <row r="18">
          <cell r="AB18">
            <v>17500</v>
          </cell>
          <cell r="AC18">
            <v>7500</v>
          </cell>
        </row>
        <row r="21">
          <cell r="AB21">
            <v>7978.95</v>
          </cell>
          <cell r="AC21">
            <v>3419.55</v>
          </cell>
        </row>
        <row r="22">
          <cell r="AB22">
            <v>17500</v>
          </cell>
          <cell r="AC22">
            <v>7500</v>
          </cell>
        </row>
        <row r="25">
          <cell r="AB25">
            <v>17500</v>
          </cell>
          <cell r="AC25">
            <v>7500</v>
          </cell>
        </row>
        <row r="27">
          <cell r="AB27">
            <v>14000</v>
          </cell>
          <cell r="AC27">
            <v>6000</v>
          </cell>
        </row>
        <row r="28">
          <cell r="AC28">
            <v>4500</v>
          </cell>
        </row>
        <row r="29">
          <cell r="AB29">
            <v>14000</v>
          </cell>
          <cell r="AC29">
            <v>6000</v>
          </cell>
        </row>
        <row r="30">
          <cell r="AB30">
            <v>10810.92</v>
          </cell>
          <cell r="AC30">
            <v>4633.25</v>
          </cell>
        </row>
        <row r="32">
          <cell r="AC32">
            <v>7500</v>
          </cell>
        </row>
        <row r="34">
          <cell r="AC34">
            <v>6000</v>
          </cell>
        </row>
        <row r="35">
          <cell r="AB35">
            <v>14000</v>
          </cell>
          <cell r="AC35">
            <v>6000</v>
          </cell>
        </row>
        <row r="37">
          <cell r="AB37">
            <v>17500</v>
          </cell>
          <cell r="AC37">
            <v>7500</v>
          </cell>
        </row>
        <row r="47">
          <cell r="AB47">
            <v>14700</v>
          </cell>
          <cell r="AC47">
            <v>6300</v>
          </cell>
        </row>
        <row r="57">
          <cell r="AC57">
            <v>7500</v>
          </cell>
        </row>
        <row r="58">
          <cell r="AC58">
            <v>7500</v>
          </cell>
        </row>
        <row r="62">
          <cell r="AB62">
            <v>9299.85</v>
          </cell>
          <cell r="AC62">
            <v>3985.65</v>
          </cell>
        </row>
        <row r="70">
          <cell r="AB70">
            <v>17244.560000000001</v>
          </cell>
          <cell r="AC70">
            <v>7390.53</v>
          </cell>
        </row>
        <row r="73">
          <cell r="AB73">
            <v>14000</v>
          </cell>
          <cell r="AC73">
            <v>6000</v>
          </cell>
        </row>
        <row r="74">
          <cell r="AB74">
            <v>14000</v>
          </cell>
          <cell r="AC74">
            <v>6000</v>
          </cell>
        </row>
        <row r="79">
          <cell r="AC79">
            <v>6000</v>
          </cell>
        </row>
        <row r="82">
          <cell r="AC82">
            <v>9000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40"/>
  <sheetViews>
    <sheetView tabSelected="1" workbookViewId="0">
      <selection activeCell="B30" sqref="B30"/>
    </sheetView>
  </sheetViews>
  <sheetFormatPr defaultRowHeight="15"/>
  <cols>
    <col min="1" max="1" width="4.7109375" customWidth="1"/>
    <col min="2" max="2" width="40.42578125" customWidth="1"/>
    <col min="3" max="3" width="18.85546875" customWidth="1"/>
    <col min="4" max="5" width="15.85546875" customWidth="1"/>
    <col min="6" max="6" width="14.7109375" customWidth="1"/>
    <col min="7" max="9" width="13.7109375" style="1" customWidth="1"/>
    <col min="10" max="11" width="13.7109375" customWidth="1"/>
    <col min="12" max="15" width="13.7109375" style="1" customWidth="1"/>
    <col min="16" max="19" width="13.7109375" customWidth="1"/>
    <col min="20" max="21" width="13.7109375" style="1" customWidth="1"/>
    <col min="22" max="23" width="13.7109375" customWidth="1"/>
    <col min="24" max="25" width="13.7109375" style="1" customWidth="1"/>
    <col min="26" max="27" width="13.7109375" customWidth="1"/>
    <col min="28" max="29" width="14.7109375" customWidth="1"/>
    <col min="30" max="30" width="17.7109375" customWidth="1"/>
  </cols>
  <sheetData>
    <row r="1" spans="1:30" ht="21.95" customHeight="1" thickBot="1">
      <c r="A1" s="1"/>
      <c r="B1" s="1" t="s">
        <v>90</v>
      </c>
      <c r="C1" s="1"/>
      <c r="D1" s="1"/>
      <c r="E1" s="1"/>
      <c r="F1" s="1"/>
      <c r="J1" s="1"/>
      <c r="K1" s="1"/>
      <c r="P1" s="1"/>
      <c r="Q1" s="1"/>
      <c r="R1" s="1"/>
      <c r="S1" s="1"/>
      <c r="V1" s="1"/>
      <c r="W1" s="1"/>
      <c r="Z1" s="1"/>
      <c r="AA1" s="1"/>
      <c r="AB1" s="1"/>
      <c r="AC1" s="1"/>
      <c r="AD1" s="1"/>
    </row>
    <row r="2" spans="1:30" ht="21.95" customHeight="1" thickTop="1" thickBot="1">
      <c r="A2" s="1"/>
      <c r="B2" s="1" t="s">
        <v>78</v>
      </c>
      <c r="C2" s="1"/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299" t="s">
        <v>1</v>
      </c>
      <c r="U2" s="303"/>
      <c r="V2" s="303"/>
      <c r="W2" s="300"/>
      <c r="X2" s="299" t="s">
        <v>2</v>
      </c>
      <c r="Y2" s="303"/>
      <c r="Z2" s="303"/>
      <c r="AA2" s="300"/>
      <c r="AB2" s="299" t="s">
        <v>3</v>
      </c>
      <c r="AC2" s="300"/>
      <c r="AD2" s="25" t="s">
        <v>4</v>
      </c>
    </row>
    <row r="3" spans="1:30" ht="61.5" customHeight="1" thickTop="1" thickBot="1">
      <c r="A3" s="26" t="s">
        <v>5</v>
      </c>
      <c r="B3" s="27" t="s">
        <v>6</v>
      </c>
      <c r="C3" s="28" t="s">
        <v>7</v>
      </c>
      <c r="D3" s="55" t="s">
        <v>79</v>
      </c>
      <c r="E3" s="56" t="s">
        <v>80</v>
      </c>
      <c r="F3" s="57" t="s">
        <v>82</v>
      </c>
      <c r="G3" s="58" t="s">
        <v>81</v>
      </c>
      <c r="H3" s="59" t="s">
        <v>83</v>
      </c>
      <c r="I3" s="60" t="s">
        <v>84</v>
      </c>
      <c r="J3" s="55" t="s">
        <v>79</v>
      </c>
      <c r="K3" s="56" t="s">
        <v>80</v>
      </c>
      <c r="L3" s="59" t="s">
        <v>83</v>
      </c>
      <c r="M3" s="61" t="s">
        <v>84</v>
      </c>
      <c r="N3" s="59" t="s">
        <v>85</v>
      </c>
      <c r="O3" s="56" t="s">
        <v>86</v>
      </c>
      <c r="P3" s="59" t="s">
        <v>87</v>
      </c>
      <c r="Q3" s="56" t="s">
        <v>88</v>
      </c>
      <c r="R3" s="55" t="s">
        <v>79</v>
      </c>
      <c r="S3" s="56" t="s">
        <v>80</v>
      </c>
      <c r="T3" s="55" t="s">
        <v>79</v>
      </c>
      <c r="U3" s="56" t="s">
        <v>80</v>
      </c>
      <c r="V3" s="59" t="s">
        <v>87</v>
      </c>
      <c r="W3" s="56" t="s">
        <v>88</v>
      </c>
      <c r="X3" s="55" t="s">
        <v>79</v>
      </c>
      <c r="Y3" s="56" t="s">
        <v>80</v>
      </c>
      <c r="Z3" s="59" t="s">
        <v>87</v>
      </c>
      <c r="AA3" s="56" t="s">
        <v>88</v>
      </c>
      <c r="AB3" s="23" t="s">
        <v>10</v>
      </c>
      <c r="AC3" s="23" t="s">
        <v>11</v>
      </c>
      <c r="AD3" s="24" t="s">
        <v>89</v>
      </c>
    </row>
    <row r="4" spans="1:30" ht="17.25" customHeight="1" thickTop="1">
      <c r="A4" s="29">
        <v>1</v>
      </c>
      <c r="B4" s="15" t="s">
        <v>8</v>
      </c>
      <c r="C4" s="16" t="s">
        <v>9</v>
      </c>
      <c r="D4" s="64">
        <v>0</v>
      </c>
      <c r="E4" s="65">
        <v>0</v>
      </c>
      <c r="F4" s="65">
        <v>5024</v>
      </c>
      <c r="G4" s="65">
        <v>1256</v>
      </c>
      <c r="H4" s="66"/>
      <c r="I4" s="67"/>
      <c r="J4" s="65"/>
      <c r="K4" s="65"/>
      <c r="L4" s="17"/>
      <c r="M4" s="17"/>
      <c r="N4" s="17"/>
      <c r="O4" s="18"/>
      <c r="P4" s="17"/>
      <c r="Q4" s="18"/>
      <c r="R4" s="19"/>
      <c r="S4" s="17"/>
      <c r="T4" s="68"/>
      <c r="U4" s="69"/>
      <c r="V4" s="68"/>
      <c r="W4" s="69"/>
      <c r="X4" s="68">
        <v>0</v>
      </c>
      <c r="Y4" s="69">
        <v>0</v>
      </c>
      <c r="Z4" s="63"/>
      <c r="AA4" s="62"/>
      <c r="AB4" s="20">
        <f>SUM(D4,F4,H4,J4,L4,N4,P4,R4,T4,V4,X4,Z4)</f>
        <v>5024</v>
      </c>
      <c r="AC4" s="21">
        <f>SUM(E4,G4,I4,K4,M4,O4,Q4,S4,U4,W4,Y4,AA4)</f>
        <v>1256</v>
      </c>
      <c r="AD4" s="22">
        <f>AB4+AC4</f>
        <v>6280</v>
      </c>
    </row>
    <row r="5" spans="1:30" ht="17.25" customHeight="1">
      <c r="A5" s="30">
        <v>2</v>
      </c>
      <c r="B5" s="15" t="s">
        <v>16</v>
      </c>
      <c r="C5" s="16" t="s">
        <v>17</v>
      </c>
      <c r="D5" s="68">
        <v>0</v>
      </c>
      <c r="E5" s="69">
        <v>0</v>
      </c>
      <c r="F5" s="69">
        <v>2760</v>
      </c>
      <c r="G5" s="69">
        <v>2760</v>
      </c>
      <c r="H5" s="70"/>
      <c r="I5" s="71"/>
      <c r="J5" s="69"/>
      <c r="K5" s="69"/>
      <c r="L5" s="8"/>
      <c r="M5" s="8"/>
      <c r="N5" s="8"/>
      <c r="O5" s="11"/>
      <c r="P5" s="8"/>
      <c r="Q5" s="11"/>
      <c r="R5" s="12"/>
      <c r="S5" s="8"/>
      <c r="T5" s="68">
        <v>10181.73</v>
      </c>
      <c r="U5" s="69">
        <v>2545.4299999999998</v>
      </c>
      <c r="V5" s="68"/>
      <c r="W5" s="69"/>
      <c r="X5" s="68"/>
      <c r="Y5" s="69"/>
      <c r="Z5" s="63"/>
      <c r="AA5" s="62"/>
      <c r="AB5" s="20">
        <f t="shared" ref="AB5:AB35" si="0">SUM(D5,F5,H5,J5,L5,N5,P5,R5,T5,V5,X5,Z5)</f>
        <v>12941.73</v>
      </c>
      <c r="AC5" s="21">
        <f t="shared" ref="AC5:AC35" si="1">SUM(E5,G5,I5,K5,M5,O5,Q5,S5,U5,W5,Y5,AA5)</f>
        <v>5305.43</v>
      </c>
      <c r="AD5" s="22">
        <f t="shared" ref="AD5:AD35" si="2">AB5+AC5</f>
        <v>18247.16</v>
      </c>
    </row>
    <row r="6" spans="1:30" ht="17.25" customHeight="1">
      <c r="A6" s="30">
        <v>3</v>
      </c>
      <c r="B6" s="15" t="s">
        <v>18</v>
      </c>
      <c r="C6" s="16" t="s">
        <v>19</v>
      </c>
      <c r="D6" s="68">
        <v>13778.43</v>
      </c>
      <c r="E6" s="69">
        <v>3733.94</v>
      </c>
      <c r="F6" s="69">
        <v>6057.03</v>
      </c>
      <c r="G6" s="69">
        <v>1514.26</v>
      </c>
      <c r="H6" s="70"/>
      <c r="I6" s="71"/>
      <c r="J6" s="69"/>
      <c r="K6" s="69"/>
      <c r="L6" s="8"/>
      <c r="M6" s="8"/>
      <c r="N6" s="8"/>
      <c r="O6" s="11"/>
      <c r="P6" s="8"/>
      <c r="Q6" s="11"/>
      <c r="R6" s="12"/>
      <c r="S6" s="8"/>
      <c r="T6" s="68"/>
      <c r="U6" s="69"/>
      <c r="V6" s="68"/>
      <c r="W6" s="69"/>
      <c r="X6" s="68">
        <v>7076.7</v>
      </c>
      <c r="Y6" s="69">
        <v>2450</v>
      </c>
      <c r="Z6" s="63"/>
      <c r="AA6" s="62"/>
      <c r="AB6" s="20">
        <f t="shared" si="0"/>
        <v>26912.16</v>
      </c>
      <c r="AC6" s="21">
        <f t="shared" si="1"/>
        <v>7698.2</v>
      </c>
      <c r="AD6" s="22">
        <f t="shared" si="2"/>
        <v>34610.36</v>
      </c>
    </row>
    <row r="7" spans="1:30" ht="17.25" customHeight="1">
      <c r="A7" s="29">
        <v>4</v>
      </c>
      <c r="B7" s="15" t="s">
        <v>20</v>
      </c>
      <c r="C7" s="16" t="s">
        <v>21</v>
      </c>
      <c r="D7" s="68">
        <v>4119</v>
      </c>
      <c r="E7" s="69">
        <v>43.5</v>
      </c>
      <c r="F7" s="69">
        <v>9936</v>
      </c>
      <c r="G7" s="69">
        <v>2484</v>
      </c>
      <c r="H7" s="70"/>
      <c r="I7" s="71"/>
      <c r="J7" s="69"/>
      <c r="K7" s="69"/>
      <c r="L7" s="8"/>
      <c r="M7" s="8"/>
      <c r="N7" s="8"/>
      <c r="O7" s="11"/>
      <c r="P7" s="8"/>
      <c r="Q7" s="11"/>
      <c r="R7" s="12"/>
      <c r="S7" s="8"/>
      <c r="T7" s="68"/>
      <c r="U7" s="69"/>
      <c r="V7" s="68"/>
      <c r="W7" s="69"/>
      <c r="X7" s="68">
        <v>9298.92</v>
      </c>
      <c r="Y7" s="69">
        <v>1686.85</v>
      </c>
      <c r="Z7" s="63"/>
      <c r="AA7" s="62"/>
      <c r="AB7" s="20">
        <f t="shared" si="0"/>
        <v>23353.919999999998</v>
      </c>
      <c r="AC7" s="21">
        <f t="shared" si="1"/>
        <v>4214.3500000000004</v>
      </c>
      <c r="AD7" s="22">
        <f t="shared" si="2"/>
        <v>27568.269999999997</v>
      </c>
    </row>
    <row r="8" spans="1:30" ht="17.25" customHeight="1">
      <c r="A8" s="30">
        <v>5</v>
      </c>
      <c r="B8" s="15" t="s">
        <v>22</v>
      </c>
      <c r="C8" s="16" t="s">
        <v>23</v>
      </c>
      <c r="D8" s="68">
        <v>0</v>
      </c>
      <c r="E8" s="69">
        <v>0</v>
      </c>
      <c r="F8" s="69">
        <v>5248</v>
      </c>
      <c r="G8" s="69">
        <v>1312</v>
      </c>
      <c r="H8" s="70"/>
      <c r="I8" s="71"/>
      <c r="J8" s="69"/>
      <c r="K8" s="69"/>
      <c r="L8" s="8"/>
      <c r="M8" s="8"/>
      <c r="N8" s="8"/>
      <c r="O8" s="11"/>
      <c r="P8" s="8"/>
      <c r="Q8" s="11"/>
      <c r="R8" s="12"/>
      <c r="S8" s="8"/>
      <c r="T8" s="68"/>
      <c r="U8" s="69"/>
      <c r="V8" s="68"/>
      <c r="W8" s="69"/>
      <c r="X8" s="68">
        <v>0</v>
      </c>
      <c r="Y8" s="69">
        <v>0</v>
      </c>
      <c r="Z8" s="63"/>
      <c r="AA8" s="62"/>
      <c r="AB8" s="20">
        <f t="shared" si="0"/>
        <v>5248</v>
      </c>
      <c r="AC8" s="21">
        <f t="shared" si="1"/>
        <v>1312</v>
      </c>
      <c r="AD8" s="22">
        <f t="shared" si="2"/>
        <v>6560</v>
      </c>
    </row>
    <row r="9" spans="1:30" ht="17.25" customHeight="1">
      <c r="A9" s="30">
        <v>6</v>
      </c>
      <c r="B9" s="15" t="s">
        <v>24</v>
      </c>
      <c r="C9" s="16" t="s">
        <v>25</v>
      </c>
      <c r="D9" s="68">
        <v>0</v>
      </c>
      <c r="E9" s="69">
        <v>74.290000000000006</v>
      </c>
      <c r="F9" s="69">
        <v>1224</v>
      </c>
      <c r="G9" s="69">
        <v>306</v>
      </c>
      <c r="H9" s="70"/>
      <c r="I9" s="71"/>
      <c r="J9" s="69"/>
      <c r="K9" s="69"/>
      <c r="L9" s="8"/>
      <c r="M9" s="8"/>
      <c r="N9" s="8"/>
      <c r="O9" s="11"/>
      <c r="P9" s="8"/>
      <c r="Q9" s="11"/>
      <c r="R9" s="12"/>
      <c r="S9" s="8"/>
      <c r="T9" s="68"/>
      <c r="U9" s="69"/>
      <c r="V9" s="68"/>
      <c r="W9" s="69"/>
      <c r="X9" s="68">
        <v>3020</v>
      </c>
      <c r="Y9" s="69">
        <v>0</v>
      </c>
      <c r="Z9" s="63"/>
      <c r="AA9" s="62"/>
      <c r="AB9" s="20">
        <f t="shared" si="0"/>
        <v>4244</v>
      </c>
      <c r="AC9" s="21">
        <f t="shared" si="1"/>
        <v>380.29</v>
      </c>
      <c r="AD9" s="22">
        <f t="shared" si="2"/>
        <v>4624.29</v>
      </c>
    </row>
    <row r="10" spans="1:30" ht="17.25" customHeight="1">
      <c r="A10" s="29">
        <v>7</v>
      </c>
      <c r="B10" s="15" t="s">
        <v>26</v>
      </c>
      <c r="C10" s="16" t="s">
        <v>27</v>
      </c>
      <c r="D10" s="68">
        <v>0</v>
      </c>
      <c r="E10" s="69">
        <v>0</v>
      </c>
      <c r="F10" s="69">
        <v>7856</v>
      </c>
      <c r="G10" s="69">
        <v>1964</v>
      </c>
      <c r="H10" s="70"/>
      <c r="I10" s="71"/>
      <c r="J10" s="69"/>
      <c r="K10" s="69"/>
      <c r="L10" s="8"/>
      <c r="M10" s="8"/>
      <c r="N10" s="8"/>
      <c r="O10" s="11"/>
      <c r="P10" s="8"/>
      <c r="Q10" s="11"/>
      <c r="R10" s="12"/>
      <c r="S10" s="8"/>
      <c r="T10" s="68">
        <v>10210.280000000001</v>
      </c>
      <c r="U10" s="69">
        <v>2552.56</v>
      </c>
      <c r="V10" s="68"/>
      <c r="W10" s="69"/>
      <c r="X10" s="68">
        <v>0</v>
      </c>
      <c r="Y10" s="69">
        <v>0</v>
      </c>
      <c r="Z10" s="63"/>
      <c r="AA10" s="62"/>
      <c r="AB10" s="20">
        <f t="shared" si="0"/>
        <v>18066.28</v>
      </c>
      <c r="AC10" s="21">
        <f t="shared" si="1"/>
        <v>4516.5599999999995</v>
      </c>
      <c r="AD10" s="22">
        <f t="shared" si="2"/>
        <v>22582.839999999997</v>
      </c>
    </row>
    <row r="11" spans="1:30" ht="17.25" customHeight="1">
      <c r="A11" s="30">
        <v>8</v>
      </c>
      <c r="B11" s="15" t="s">
        <v>28</v>
      </c>
      <c r="C11" s="16" t="s">
        <v>29</v>
      </c>
      <c r="D11" s="68">
        <v>0</v>
      </c>
      <c r="E11" s="69">
        <v>0</v>
      </c>
      <c r="F11" s="69"/>
      <c r="G11" s="69"/>
      <c r="H11" s="70"/>
      <c r="I11" s="71"/>
      <c r="J11" s="69"/>
      <c r="K11" s="69"/>
      <c r="L11" s="8"/>
      <c r="M11" s="8"/>
      <c r="N11" s="8"/>
      <c r="O11" s="11"/>
      <c r="P11" s="8"/>
      <c r="Q11" s="11"/>
      <c r="R11" s="12"/>
      <c r="S11" s="8"/>
      <c r="T11" s="68"/>
      <c r="U11" s="69"/>
      <c r="V11" s="68"/>
      <c r="W11" s="69"/>
      <c r="X11" s="68">
        <v>0</v>
      </c>
      <c r="Y11" s="69">
        <v>0</v>
      </c>
      <c r="Z11" s="63"/>
      <c r="AA11" s="62"/>
      <c r="AB11" s="20">
        <f t="shared" si="0"/>
        <v>0</v>
      </c>
      <c r="AC11" s="21">
        <f t="shared" si="1"/>
        <v>0</v>
      </c>
      <c r="AD11" s="22">
        <f t="shared" si="2"/>
        <v>0</v>
      </c>
    </row>
    <row r="12" spans="1:30" ht="17.25" customHeight="1">
      <c r="A12" s="30">
        <v>9</v>
      </c>
      <c r="B12" s="15" t="s">
        <v>30</v>
      </c>
      <c r="C12" s="16" t="s">
        <v>31</v>
      </c>
      <c r="D12" s="68">
        <v>0</v>
      </c>
      <c r="E12" s="69">
        <v>0</v>
      </c>
      <c r="F12" s="69">
        <v>2268</v>
      </c>
      <c r="G12" s="69">
        <v>1512</v>
      </c>
      <c r="H12" s="32"/>
      <c r="I12" s="10"/>
      <c r="J12" s="69">
        <v>5029.3</v>
      </c>
      <c r="K12" s="69">
        <v>0</v>
      </c>
      <c r="L12" s="8"/>
      <c r="M12" s="8"/>
      <c r="N12" s="8"/>
      <c r="O12" s="11"/>
      <c r="P12" s="8"/>
      <c r="Q12" s="11"/>
      <c r="R12" s="12"/>
      <c r="S12" s="8"/>
      <c r="T12" s="68"/>
      <c r="U12" s="69"/>
      <c r="V12" s="68"/>
      <c r="W12" s="69"/>
      <c r="X12" s="68"/>
      <c r="Y12" s="69"/>
      <c r="Z12" s="63"/>
      <c r="AA12" s="62"/>
      <c r="AB12" s="20">
        <f t="shared" si="0"/>
        <v>7297.3</v>
      </c>
      <c r="AC12" s="21">
        <f t="shared" si="1"/>
        <v>1512</v>
      </c>
      <c r="AD12" s="22">
        <f t="shared" si="2"/>
        <v>8809.2999999999993</v>
      </c>
    </row>
    <row r="13" spans="1:30" s="1" customFormat="1" ht="17.25" customHeight="1">
      <c r="A13" s="29">
        <v>10</v>
      </c>
      <c r="B13" s="15" t="s">
        <v>32</v>
      </c>
      <c r="C13" s="16" t="s">
        <v>33</v>
      </c>
      <c r="D13" s="68">
        <v>0</v>
      </c>
      <c r="E13" s="69">
        <v>0</v>
      </c>
      <c r="F13" s="69">
        <v>2739</v>
      </c>
      <c r="G13" s="69">
        <v>6391</v>
      </c>
      <c r="H13" s="32"/>
      <c r="I13" s="10"/>
      <c r="J13" s="69"/>
      <c r="K13" s="69"/>
      <c r="L13" s="8"/>
      <c r="M13" s="8"/>
      <c r="N13" s="8"/>
      <c r="O13" s="11"/>
      <c r="P13" s="8"/>
      <c r="Q13" s="11"/>
      <c r="R13" s="12"/>
      <c r="S13" s="8"/>
      <c r="T13" s="68">
        <v>10224.69</v>
      </c>
      <c r="U13" s="69">
        <v>2574.9</v>
      </c>
      <c r="V13" s="68"/>
      <c r="W13" s="69"/>
      <c r="X13" s="68"/>
      <c r="Y13" s="69"/>
      <c r="Z13" s="63"/>
      <c r="AA13" s="62"/>
      <c r="AB13" s="20">
        <f t="shared" si="0"/>
        <v>12963.69</v>
      </c>
      <c r="AC13" s="21">
        <f t="shared" si="1"/>
        <v>8965.9</v>
      </c>
      <c r="AD13" s="22">
        <f t="shared" si="2"/>
        <v>21929.59</v>
      </c>
    </row>
    <row r="14" spans="1:30" s="1" customFormat="1" ht="17.25" customHeight="1">
      <c r="A14" s="30">
        <v>11</v>
      </c>
      <c r="B14" s="15" t="s">
        <v>34</v>
      </c>
      <c r="C14" s="16" t="s">
        <v>35</v>
      </c>
      <c r="D14" s="68">
        <v>0</v>
      </c>
      <c r="E14" s="69">
        <v>26</v>
      </c>
      <c r="F14" s="69">
        <v>3832</v>
      </c>
      <c r="G14" s="69">
        <v>958</v>
      </c>
      <c r="H14" s="70"/>
      <c r="I14" s="71"/>
      <c r="J14" s="69">
        <v>0</v>
      </c>
      <c r="K14" s="69">
        <v>0</v>
      </c>
      <c r="L14" s="8"/>
      <c r="M14" s="8"/>
      <c r="N14" s="8"/>
      <c r="O14" s="11"/>
      <c r="P14" s="8"/>
      <c r="Q14" s="11"/>
      <c r="R14" s="12"/>
      <c r="S14" s="8"/>
      <c r="T14" s="68"/>
      <c r="U14" s="69"/>
      <c r="V14" s="68"/>
      <c r="W14" s="69"/>
      <c r="X14" s="68">
        <v>185.92</v>
      </c>
      <c r="Y14" s="69">
        <v>400</v>
      </c>
      <c r="Z14" s="63"/>
      <c r="AA14" s="62"/>
      <c r="AB14" s="20">
        <f t="shared" si="0"/>
        <v>4017.92</v>
      </c>
      <c r="AC14" s="21">
        <f t="shared" si="1"/>
        <v>1384</v>
      </c>
      <c r="AD14" s="22">
        <f t="shared" si="2"/>
        <v>5401.92</v>
      </c>
    </row>
    <row r="15" spans="1:30" s="1" customFormat="1" ht="17.25" customHeight="1">
      <c r="A15" s="30">
        <v>12</v>
      </c>
      <c r="B15" s="15" t="s">
        <v>36</v>
      </c>
      <c r="C15" s="16" t="s">
        <v>37</v>
      </c>
      <c r="D15" s="68">
        <v>0</v>
      </c>
      <c r="E15" s="69">
        <v>0</v>
      </c>
      <c r="F15" s="69">
        <v>3704</v>
      </c>
      <c r="G15" s="69">
        <v>926</v>
      </c>
      <c r="H15" s="70"/>
      <c r="I15" s="71"/>
      <c r="J15" s="69">
        <v>0</v>
      </c>
      <c r="K15" s="69">
        <v>0</v>
      </c>
      <c r="L15" s="8"/>
      <c r="M15" s="8"/>
      <c r="N15" s="8"/>
      <c r="O15" s="11"/>
      <c r="P15" s="8"/>
      <c r="Q15" s="11"/>
      <c r="R15" s="12"/>
      <c r="S15" s="8"/>
      <c r="T15" s="68"/>
      <c r="U15" s="69"/>
      <c r="V15" s="68"/>
      <c r="W15" s="69"/>
      <c r="X15" s="68">
        <v>0</v>
      </c>
      <c r="Y15" s="69">
        <v>0</v>
      </c>
      <c r="Z15" s="63"/>
      <c r="AA15" s="62"/>
      <c r="AB15" s="20">
        <f t="shared" si="0"/>
        <v>3704</v>
      </c>
      <c r="AC15" s="21">
        <f t="shared" si="1"/>
        <v>926</v>
      </c>
      <c r="AD15" s="22">
        <f t="shared" si="2"/>
        <v>4630</v>
      </c>
    </row>
    <row r="16" spans="1:30" s="1" customFormat="1" ht="17.25" customHeight="1">
      <c r="A16" s="29">
        <v>13</v>
      </c>
      <c r="B16" s="15" t="s">
        <v>38</v>
      </c>
      <c r="C16" s="16" t="s">
        <v>39</v>
      </c>
      <c r="D16" s="68">
        <v>0</v>
      </c>
      <c r="E16" s="69">
        <v>0</v>
      </c>
      <c r="F16" s="69">
        <v>2752</v>
      </c>
      <c r="G16" s="69">
        <v>688</v>
      </c>
      <c r="H16" s="70"/>
      <c r="I16" s="71"/>
      <c r="J16" s="69">
        <v>0</v>
      </c>
      <c r="K16" s="69">
        <v>0</v>
      </c>
      <c r="L16" s="8"/>
      <c r="M16" s="8"/>
      <c r="N16" s="8"/>
      <c r="O16" s="11"/>
      <c r="P16" s="8"/>
      <c r="Q16" s="11"/>
      <c r="R16" s="12"/>
      <c r="S16" s="8"/>
      <c r="T16" s="68"/>
      <c r="U16" s="69"/>
      <c r="V16" s="68"/>
      <c r="W16" s="69"/>
      <c r="X16" s="68">
        <v>0</v>
      </c>
      <c r="Y16" s="69">
        <v>0</v>
      </c>
      <c r="Z16" s="63"/>
      <c r="AA16" s="62"/>
      <c r="AB16" s="20">
        <f t="shared" si="0"/>
        <v>2752</v>
      </c>
      <c r="AC16" s="21">
        <f t="shared" si="1"/>
        <v>688</v>
      </c>
      <c r="AD16" s="22">
        <f t="shared" si="2"/>
        <v>3440</v>
      </c>
    </row>
    <row r="17" spans="1:30" s="1" customFormat="1" ht="17.25" customHeight="1">
      <c r="A17" s="30">
        <v>14</v>
      </c>
      <c r="B17" s="15" t="s">
        <v>40</v>
      </c>
      <c r="C17" s="16" t="s">
        <v>41</v>
      </c>
      <c r="D17" s="68">
        <v>241.01</v>
      </c>
      <c r="E17" s="69">
        <v>3.84</v>
      </c>
      <c r="F17" s="69">
        <v>4352</v>
      </c>
      <c r="G17" s="69">
        <v>1088</v>
      </c>
      <c r="H17" s="70"/>
      <c r="I17" s="71"/>
      <c r="J17" s="69"/>
      <c r="K17" s="69"/>
      <c r="L17" s="8"/>
      <c r="M17" s="8"/>
      <c r="N17" s="8"/>
      <c r="O17" s="11"/>
      <c r="P17" s="8"/>
      <c r="Q17" s="11"/>
      <c r="R17" s="12"/>
      <c r="S17" s="8"/>
      <c r="T17" s="68"/>
      <c r="U17" s="69"/>
      <c r="V17" s="68"/>
      <c r="W17" s="69"/>
      <c r="X17" s="68">
        <v>126.59</v>
      </c>
      <c r="Y17" s="69">
        <v>32.03</v>
      </c>
      <c r="Z17" s="63"/>
      <c r="AA17" s="62"/>
      <c r="AB17" s="20">
        <f t="shared" si="0"/>
        <v>4719.6000000000004</v>
      </c>
      <c r="AC17" s="21">
        <f t="shared" si="1"/>
        <v>1123.8699999999999</v>
      </c>
      <c r="AD17" s="22">
        <f t="shared" si="2"/>
        <v>5843.47</v>
      </c>
    </row>
    <row r="18" spans="1:30" s="1" customFormat="1" ht="17.25" customHeight="1">
      <c r="A18" s="30">
        <v>15</v>
      </c>
      <c r="B18" s="15" t="s">
        <v>42</v>
      </c>
      <c r="C18" s="16" t="s">
        <v>43</v>
      </c>
      <c r="D18" s="68">
        <v>10321.540000000001</v>
      </c>
      <c r="E18" s="69">
        <v>3437.07</v>
      </c>
      <c r="F18" s="69">
        <v>3320.38</v>
      </c>
      <c r="G18" s="69">
        <v>830.1</v>
      </c>
      <c r="H18" s="70"/>
      <c r="I18" s="71"/>
      <c r="J18" s="69"/>
      <c r="K18" s="69"/>
      <c r="L18" s="8"/>
      <c r="M18" s="8"/>
      <c r="N18" s="8"/>
      <c r="O18" s="11"/>
      <c r="P18" s="8"/>
      <c r="Q18" s="11"/>
      <c r="R18" s="12"/>
      <c r="S18" s="8"/>
      <c r="T18" s="68"/>
      <c r="U18" s="69"/>
      <c r="V18" s="68"/>
      <c r="W18" s="69"/>
      <c r="X18" s="68">
        <v>0</v>
      </c>
      <c r="Y18" s="69">
        <v>861.15</v>
      </c>
      <c r="Z18" s="63"/>
      <c r="AA18" s="62"/>
      <c r="AB18" s="20">
        <f t="shared" si="0"/>
        <v>13641.920000000002</v>
      </c>
      <c r="AC18" s="21">
        <f t="shared" si="1"/>
        <v>5128.32</v>
      </c>
      <c r="AD18" s="22">
        <f t="shared" si="2"/>
        <v>18770.240000000002</v>
      </c>
    </row>
    <row r="19" spans="1:30" s="1" customFormat="1" ht="17.25" customHeight="1">
      <c r="A19" s="29">
        <v>16</v>
      </c>
      <c r="B19" s="15" t="s">
        <v>44</v>
      </c>
      <c r="C19" s="16" t="s">
        <v>45</v>
      </c>
      <c r="D19" s="68">
        <v>9.3000000000000007</v>
      </c>
      <c r="E19" s="69">
        <v>0</v>
      </c>
      <c r="F19" s="69">
        <v>6736</v>
      </c>
      <c r="G19" s="69">
        <v>1684</v>
      </c>
      <c r="H19" s="70"/>
      <c r="I19" s="71"/>
      <c r="J19" s="69"/>
      <c r="K19" s="69"/>
      <c r="L19" s="8"/>
      <c r="M19" s="8"/>
      <c r="N19" s="8"/>
      <c r="O19" s="11"/>
      <c r="P19" s="8"/>
      <c r="Q19" s="11"/>
      <c r="R19" s="12"/>
      <c r="S19" s="8"/>
      <c r="T19" s="68">
        <v>10119.65</v>
      </c>
      <c r="U19" s="69">
        <v>2529.91</v>
      </c>
      <c r="V19" s="68"/>
      <c r="W19" s="69"/>
      <c r="X19" s="68">
        <v>1076.7</v>
      </c>
      <c r="Y19" s="69">
        <v>1882.87</v>
      </c>
      <c r="Z19" s="63"/>
      <c r="AA19" s="62"/>
      <c r="AB19" s="20">
        <f t="shared" si="0"/>
        <v>17941.650000000001</v>
      </c>
      <c r="AC19" s="21">
        <f t="shared" si="1"/>
        <v>6096.78</v>
      </c>
      <c r="AD19" s="22">
        <f t="shared" si="2"/>
        <v>24038.43</v>
      </c>
    </row>
    <row r="20" spans="1:30" s="1" customFormat="1" ht="17.25" customHeight="1">
      <c r="A20" s="30">
        <v>17</v>
      </c>
      <c r="B20" s="15" t="s">
        <v>46</v>
      </c>
      <c r="C20" s="16" t="s">
        <v>47</v>
      </c>
      <c r="D20" s="68">
        <v>0</v>
      </c>
      <c r="E20" s="69">
        <v>0</v>
      </c>
      <c r="F20" s="69">
        <v>1984</v>
      </c>
      <c r="G20" s="69">
        <v>496</v>
      </c>
      <c r="H20" s="70"/>
      <c r="I20" s="71"/>
      <c r="J20" s="69">
        <v>0</v>
      </c>
      <c r="K20" s="69">
        <v>0</v>
      </c>
      <c r="L20" s="8"/>
      <c r="M20" s="8"/>
      <c r="N20" s="8"/>
      <c r="O20" s="11"/>
      <c r="P20" s="8"/>
      <c r="Q20" s="11"/>
      <c r="R20" s="12"/>
      <c r="S20" s="8"/>
      <c r="T20" s="68"/>
      <c r="U20" s="69"/>
      <c r="V20" s="68"/>
      <c r="W20" s="69"/>
      <c r="X20" s="68"/>
      <c r="Y20" s="69"/>
      <c r="Z20" s="63"/>
      <c r="AA20" s="62"/>
      <c r="AB20" s="20">
        <f t="shared" si="0"/>
        <v>1984</v>
      </c>
      <c r="AC20" s="21">
        <f t="shared" si="1"/>
        <v>496</v>
      </c>
      <c r="AD20" s="22">
        <f t="shared" si="2"/>
        <v>2480</v>
      </c>
    </row>
    <row r="21" spans="1:30" s="1" customFormat="1" ht="17.25" customHeight="1">
      <c r="A21" s="30">
        <v>18</v>
      </c>
      <c r="B21" s="15" t="s">
        <v>48</v>
      </c>
      <c r="C21" s="16" t="s">
        <v>49</v>
      </c>
      <c r="D21" s="68">
        <v>0</v>
      </c>
      <c r="E21" s="69">
        <v>0</v>
      </c>
      <c r="F21" s="69">
        <v>3192</v>
      </c>
      <c r="G21" s="69">
        <v>798</v>
      </c>
      <c r="H21" s="70"/>
      <c r="I21" s="71"/>
      <c r="J21" s="69"/>
      <c r="K21" s="69"/>
      <c r="L21" s="8"/>
      <c r="M21" s="8"/>
      <c r="N21" s="8"/>
      <c r="O21" s="11"/>
      <c r="P21" s="8"/>
      <c r="Q21" s="11"/>
      <c r="R21" s="12"/>
      <c r="S21" s="8"/>
      <c r="T21" s="68"/>
      <c r="U21" s="69"/>
      <c r="V21" s="68"/>
      <c r="W21" s="69"/>
      <c r="X21" s="68"/>
      <c r="Y21" s="69"/>
      <c r="Z21" s="63"/>
      <c r="AA21" s="62"/>
      <c r="AB21" s="20">
        <f t="shared" si="0"/>
        <v>3192</v>
      </c>
      <c r="AC21" s="21">
        <f t="shared" si="1"/>
        <v>798</v>
      </c>
      <c r="AD21" s="22">
        <f t="shared" si="2"/>
        <v>3990</v>
      </c>
    </row>
    <row r="22" spans="1:30" s="1" customFormat="1" ht="17.25" customHeight="1">
      <c r="A22" s="29">
        <v>19</v>
      </c>
      <c r="B22" s="15" t="s">
        <v>50</v>
      </c>
      <c r="C22" s="16" t="s">
        <v>51</v>
      </c>
      <c r="D22" s="68">
        <v>0</v>
      </c>
      <c r="E22" s="69">
        <v>0</v>
      </c>
      <c r="F22" s="69">
        <v>7120</v>
      </c>
      <c r="G22" s="69">
        <v>1780</v>
      </c>
      <c r="H22" s="70"/>
      <c r="I22" s="71"/>
      <c r="J22" s="69"/>
      <c r="K22" s="69"/>
      <c r="L22" s="8"/>
      <c r="M22" s="8"/>
      <c r="N22" s="8"/>
      <c r="O22" s="11"/>
      <c r="P22" s="8"/>
      <c r="Q22" s="11"/>
      <c r="R22" s="12"/>
      <c r="S22" s="8"/>
      <c r="T22" s="68">
        <v>10302.32</v>
      </c>
      <c r="U22" s="69">
        <v>2575.58</v>
      </c>
      <c r="V22" s="68"/>
      <c r="W22" s="69"/>
      <c r="X22" s="68">
        <v>9618.09</v>
      </c>
      <c r="Y22" s="69">
        <v>0</v>
      </c>
      <c r="Z22" s="63"/>
      <c r="AA22" s="62"/>
      <c r="AB22" s="20">
        <f t="shared" si="0"/>
        <v>27040.41</v>
      </c>
      <c r="AC22" s="21">
        <f t="shared" si="1"/>
        <v>4355.58</v>
      </c>
      <c r="AD22" s="22">
        <f t="shared" si="2"/>
        <v>31395.989999999998</v>
      </c>
    </row>
    <row r="23" spans="1:30" ht="17.25" customHeight="1">
      <c r="A23" s="30">
        <v>20</v>
      </c>
      <c r="B23" s="15" t="s">
        <v>52</v>
      </c>
      <c r="C23" s="16" t="s">
        <v>53</v>
      </c>
      <c r="D23" s="68">
        <v>0</v>
      </c>
      <c r="E23" s="69">
        <v>0</v>
      </c>
      <c r="F23" s="69">
        <v>5360</v>
      </c>
      <c r="G23" s="69">
        <v>1340</v>
      </c>
      <c r="H23" s="70"/>
      <c r="I23" s="71"/>
      <c r="J23" s="69">
        <v>11213.21</v>
      </c>
      <c r="K23" s="69">
        <v>0</v>
      </c>
      <c r="L23" s="8"/>
      <c r="M23" s="8"/>
      <c r="N23" s="8"/>
      <c r="O23" s="11"/>
      <c r="P23" s="8"/>
      <c r="Q23" s="11"/>
      <c r="R23" s="12"/>
      <c r="S23" s="8"/>
      <c r="T23" s="68">
        <v>10191</v>
      </c>
      <c r="U23" s="69">
        <v>2547.8000000000002</v>
      </c>
      <c r="V23" s="68"/>
      <c r="W23" s="69"/>
      <c r="X23" s="68"/>
      <c r="Y23" s="69"/>
      <c r="Z23" s="63"/>
      <c r="AA23" s="62"/>
      <c r="AB23" s="20">
        <f t="shared" si="0"/>
        <v>26764.21</v>
      </c>
      <c r="AC23" s="21">
        <f t="shared" si="1"/>
        <v>3887.8</v>
      </c>
      <c r="AD23" s="22">
        <f t="shared" si="2"/>
        <v>30652.01</v>
      </c>
    </row>
    <row r="24" spans="1:30" ht="17.25" customHeight="1">
      <c r="A24" s="30">
        <v>21</v>
      </c>
      <c r="B24" s="15" t="s">
        <v>54</v>
      </c>
      <c r="C24" s="16" t="s">
        <v>55</v>
      </c>
      <c r="D24" s="68">
        <v>184.59</v>
      </c>
      <c r="E24" s="69">
        <v>104.32</v>
      </c>
      <c r="F24" s="69">
        <v>3536</v>
      </c>
      <c r="G24" s="69">
        <v>884</v>
      </c>
      <c r="H24" s="70"/>
      <c r="I24" s="71"/>
      <c r="J24" s="69"/>
      <c r="K24" s="69"/>
      <c r="L24" s="8"/>
      <c r="M24" s="8"/>
      <c r="N24" s="8"/>
      <c r="O24" s="11"/>
      <c r="P24" s="8"/>
      <c r="Q24" s="11"/>
      <c r="R24" s="12"/>
      <c r="S24" s="8"/>
      <c r="T24" s="68"/>
      <c r="U24" s="69"/>
      <c r="V24" s="68"/>
      <c r="W24" s="69"/>
      <c r="X24" s="68"/>
      <c r="Y24" s="69"/>
      <c r="Z24" s="63"/>
      <c r="AA24" s="62"/>
      <c r="AB24" s="20">
        <f t="shared" si="0"/>
        <v>3720.59</v>
      </c>
      <c r="AC24" s="21">
        <f t="shared" si="1"/>
        <v>988.31999999999994</v>
      </c>
      <c r="AD24" s="22">
        <f t="shared" si="2"/>
        <v>4708.91</v>
      </c>
    </row>
    <row r="25" spans="1:30" ht="17.25" customHeight="1">
      <c r="A25" s="29">
        <v>22</v>
      </c>
      <c r="B25" s="15" t="s">
        <v>56</v>
      </c>
      <c r="C25" s="16" t="s">
        <v>57</v>
      </c>
      <c r="D25" s="68">
        <v>0</v>
      </c>
      <c r="E25" s="69">
        <v>0</v>
      </c>
      <c r="F25" s="69">
        <v>7296</v>
      </c>
      <c r="G25" s="69">
        <v>1824</v>
      </c>
      <c r="H25" s="70"/>
      <c r="I25" s="71"/>
      <c r="J25" s="69"/>
      <c r="K25" s="69"/>
      <c r="L25" s="8"/>
      <c r="M25" s="8"/>
      <c r="N25" s="8"/>
      <c r="O25" s="11"/>
      <c r="P25" s="8"/>
      <c r="Q25" s="11"/>
      <c r="R25" s="12"/>
      <c r="S25" s="8"/>
      <c r="T25" s="68">
        <v>1693.17</v>
      </c>
      <c r="U25" s="69">
        <v>2500</v>
      </c>
      <c r="V25" s="68"/>
      <c r="W25" s="69"/>
      <c r="X25" s="68"/>
      <c r="Y25" s="69"/>
      <c r="Z25" s="63"/>
      <c r="AA25" s="62"/>
      <c r="AB25" s="20">
        <f t="shared" si="0"/>
        <v>8989.17</v>
      </c>
      <c r="AC25" s="21">
        <f t="shared" si="1"/>
        <v>4324</v>
      </c>
      <c r="AD25" s="22">
        <f t="shared" si="2"/>
        <v>13313.17</v>
      </c>
    </row>
    <row r="26" spans="1:30" ht="17.25" customHeight="1">
      <c r="A26" s="30">
        <v>23</v>
      </c>
      <c r="B26" s="15" t="s">
        <v>58</v>
      </c>
      <c r="C26" s="16" t="s">
        <v>59</v>
      </c>
      <c r="D26" s="68">
        <v>0</v>
      </c>
      <c r="E26" s="69">
        <v>0</v>
      </c>
      <c r="F26" s="69">
        <v>3130</v>
      </c>
      <c r="G26" s="69">
        <v>0</v>
      </c>
      <c r="H26" s="70"/>
      <c r="I26" s="71"/>
      <c r="J26" s="69"/>
      <c r="K26" s="69"/>
      <c r="L26" s="8"/>
      <c r="M26" s="8"/>
      <c r="N26" s="8"/>
      <c r="O26" s="11"/>
      <c r="P26" s="8"/>
      <c r="Q26" s="11"/>
      <c r="R26" s="12"/>
      <c r="S26" s="8"/>
      <c r="T26" s="68"/>
      <c r="U26" s="69"/>
      <c r="V26" s="68"/>
      <c r="W26" s="69"/>
      <c r="X26" s="68"/>
      <c r="Y26" s="69"/>
      <c r="Z26" s="63"/>
      <c r="AA26" s="62"/>
      <c r="AB26" s="20">
        <f t="shared" si="0"/>
        <v>3130</v>
      </c>
      <c r="AC26" s="21">
        <f t="shared" si="1"/>
        <v>0</v>
      </c>
      <c r="AD26" s="22">
        <f t="shared" si="2"/>
        <v>3130</v>
      </c>
    </row>
    <row r="27" spans="1:30" ht="17.25" customHeight="1">
      <c r="A27" s="30">
        <v>24</v>
      </c>
      <c r="B27" s="15" t="s">
        <v>60</v>
      </c>
      <c r="C27" s="16" t="s">
        <v>61</v>
      </c>
      <c r="D27" s="68">
        <v>0</v>
      </c>
      <c r="E27" s="69">
        <v>0</v>
      </c>
      <c r="F27" s="69">
        <v>4800</v>
      </c>
      <c r="G27" s="69">
        <v>1200</v>
      </c>
      <c r="H27" s="70"/>
      <c r="I27" s="71"/>
      <c r="J27" s="69"/>
      <c r="K27" s="69"/>
      <c r="L27" s="8"/>
      <c r="M27" s="8"/>
      <c r="N27" s="8"/>
      <c r="O27" s="11"/>
      <c r="P27" s="8"/>
      <c r="Q27" s="11"/>
      <c r="R27" s="12"/>
      <c r="S27" s="8"/>
      <c r="T27" s="68">
        <v>10006.27</v>
      </c>
      <c r="U27" s="69">
        <v>2506.27</v>
      </c>
      <c r="V27" s="68"/>
      <c r="W27" s="69"/>
      <c r="X27" s="68"/>
      <c r="Y27" s="69"/>
      <c r="Z27" s="63"/>
      <c r="AA27" s="62"/>
      <c r="AB27" s="20">
        <f t="shared" si="0"/>
        <v>14806.27</v>
      </c>
      <c r="AC27" s="21">
        <f t="shared" si="1"/>
        <v>3706.27</v>
      </c>
      <c r="AD27" s="22">
        <f t="shared" si="2"/>
        <v>18512.54</v>
      </c>
    </row>
    <row r="28" spans="1:30" ht="17.25" customHeight="1">
      <c r="A28" s="29">
        <v>25</v>
      </c>
      <c r="B28" s="15" t="s">
        <v>62</v>
      </c>
      <c r="C28" s="16" t="s">
        <v>63</v>
      </c>
      <c r="D28" s="68">
        <v>86.34</v>
      </c>
      <c r="E28" s="69">
        <v>21.58</v>
      </c>
      <c r="F28" s="69">
        <v>4725</v>
      </c>
      <c r="G28" s="69">
        <v>4725</v>
      </c>
      <c r="H28" s="70"/>
      <c r="I28" s="71"/>
      <c r="J28" s="69"/>
      <c r="K28" s="69"/>
      <c r="L28" s="8"/>
      <c r="M28" s="8"/>
      <c r="N28" s="8"/>
      <c r="O28" s="11"/>
      <c r="P28" s="8"/>
      <c r="Q28" s="11"/>
      <c r="R28" s="12"/>
      <c r="S28" s="8"/>
      <c r="T28" s="68">
        <v>10000</v>
      </c>
      <c r="U28" s="69">
        <v>2500</v>
      </c>
      <c r="V28" s="68"/>
      <c r="W28" s="69"/>
      <c r="X28" s="68">
        <v>4903.5</v>
      </c>
      <c r="Y28" s="69">
        <v>0</v>
      </c>
      <c r="Z28" s="63"/>
      <c r="AA28" s="62"/>
      <c r="AB28" s="20">
        <f t="shared" si="0"/>
        <v>19714.84</v>
      </c>
      <c r="AC28" s="21">
        <f t="shared" si="1"/>
        <v>7246.58</v>
      </c>
      <c r="AD28" s="22">
        <f t="shared" si="2"/>
        <v>26961.42</v>
      </c>
    </row>
    <row r="29" spans="1:30" ht="17.25" customHeight="1">
      <c r="A29" s="30">
        <v>26</v>
      </c>
      <c r="B29" s="15" t="s">
        <v>64</v>
      </c>
      <c r="C29" s="16" t="s">
        <v>65</v>
      </c>
      <c r="D29" s="68">
        <v>2.54</v>
      </c>
      <c r="E29" s="69">
        <v>0</v>
      </c>
      <c r="F29" s="69">
        <v>1696</v>
      </c>
      <c r="G29" s="69">
        <v>424</v>
      </c>
      <c r="H29" s="70"/>
      <c r="I29" s="71"/>
      <c r="J29" s="69"/>
      <c r="K29" s="69"/>
      <c r="L29" s="8"/>
      <c r="M29" s="8"/>
      <c r="N29" s="8"/>
      <c r="O29" s="11"/>
      <c r="P29" s="8"/>
      <c r="Q29" s="11"/>
      <c r="R29" s="12"/>
      <c r="S29" s="8"/>
      <c r="T29" s="68"/>
      <c r="U29" s="69"/>
      <c r="V29" s="68"/>
      <c r="W29" s="69"/>
      <c r="X29" s="68"/>
      <c r="Y29" s="69"/>
      <c r="Z29" s="63"/>
      <c r="AA29" s="62"/>
      <c r="AB29" s="20">
        <f t="shared" si="0"/>
        <v>1698.54</v>
      </c>
      <c r="AC29" s="21">
        <f t="shared" si="1"/>
        <v>424</v>
      </c>
      <c r="AD29" s="22">
        <f t="shared" si="2"/>
        <v>2122.54</v>
      </c>
    </row>
    <row r="30" spans="1:30" ht="17.25" customHeight="1">
      <c r="A30" s="30">
        <v>27</v>
      </c>
      <c r="B30" s="15" t="s">
        <v>66</v>
      </c>
      <c r="C30" s="16" t="s">
        <v>67</v>
      </c>
      <c r="D30" s="68">
        <v>0.48</v>
      </c>
      <c r="E30" s="69">
        <v>0</v>
      </c>
      <c r="F30" s="69">
        <v>2944</v>
      </c>
      <c r="G30" s="69">
        <v>736</v>
      </c>
      <c r="H30" s="70"/>
      <c r="I30" s="71"/>
      <c r="J30" s="69"/>
      <c r="K30" s="69"/>
      <c r="L30" s="8"/>
      <c r="M30" s="8"/>
      <c r="N30" s="8"/>
      <c r="O30" s="11"/>
      <c r="P30" s="8"/>
      <c r="Q30" s="11"/>
      <c r="R30" s="12"/>
      <c r="S30" s="8"/>
      <c r="T30" s="68"/>
      <c r="U30" s="69"/>
      <c r="V30" s="68"/>
      <c r="W30" s="69"/>
      <c r="X30" s="68">
        <v>57</v>
      </c>
      <c r="Y30" s="69">
        <v>149.25</v>
      </c>
      <c r="Z30" s="63"/>
      <c r="AA30" s="62"/>
      <c r="AB30" s="20">
        <f t="shared" si="0"/>
        <v>3001.48</v>
      </c>
      <c r="AC30" s="21">
        <f t="shared" si="1"/>
        <v>885.25</v>
      </c>
      <c r="AD30" s="22">
        <f t="shared" si="2"/>
        <v>3886.73</v>
      </c>
    </row>
    <row r="31" spans="1:30" ht="17.25" customHeight="1">
      <c r="A31" s="29">
        <v>28</v>
      </c>
      <c r="B31" s="15" t="s">
        <v>68</v>
      </c>
      <c r="C31" s="16" t="s">
        <v>69</v>
      </c>
      <c r="D31" s="68">
        <v>893.7</v>
      </c>
      <c r="E31" s="69">
        <v>0</v>
      </c>
      <c r="F31" s="69">
        <v>3400</v>
      </c>
      <c r="G31" s="69">
        <v>850</v>
      </c>
      <c r="H31" s="70"/>
      <c r="I31" s="71"/>
      <c r="J31" s="69"/>
      <c r="K31" s="69"/>
      <c r="L31" s="8"/>
      <c r="M31" s="8"/>
      <c r="N31" s="8"/>
      <c r="O31" s="11"/>
      <c r="P31" s="8"/>
      <c r="Q31" s="11"/>
      <c r="R31" s="12"/>
      <c r="S31" s="8"/>
      <c r="T31" s="68"/>
      <c r="U31" s="69"/>
      <c r="V31" s="68"/>
      <c r="W31" s="69"/>
      <c r="X31" s="68">
        <v>5.5</v>
      </c>
      <c r="Y31" s="69">
        <v>1011.01</v>
      </c>
      <c r="Z31" s="63"/>
      <c r="AA31" s="62"/>
      <c r="AB31" s="20">
        <f t="shared" si="0"/>
        <v>4299.2</v>
      </c>
      <c r="AC31" s="21">
        <f t="shared" si="1"/>
        <v>1861.01</v>
      </c>
      <c r="AD31" s="22">
        <f t="shared" si="2"/>
        <v>6160.21</v>
      </c>
    </row>
    <row r="32" spans="1:30" ht="17.25" customHeight="1">
      <c r="A32" s="30">
        <v>29</v>
      </c>
      <c r="B32" s="15" t="s">
        <v>70</v>
      </c>
      <c r="C32" s="16" t="s">
        <v>71</v>
      </c>
      <c r="D32" s="68">
        <v>0</v>
      </c>
      <c r="E32" s="69">
        <v>0</v>
      </c>
      <c r="F32" s="69">
        <v>11216</v>
      </c>
      <c r="G32" s="69">
        <v>2804</v>
      </c>
      <c r="H32" s="70"/>
      <c r="I32" s="71"/>
      <c r="J32" s="69">
        <v>0</v>
      </c>
      <c r="K32" s="69">
        <v>0</v>
      </c>
      <c r="L32" s="8"/>
      <c r="M32" s="8"/>
      <c r="N32" s="8"/>
      <c r="O32" s="11"/>
      <c r="P32" s="8"/>
      <c r="Q32" s="11"/>
      <c r="R32" s="12"/>
      <c r="S32" s="8"/>
      <c r="T32" s="68"/>
      <c r="U32" s="69"/>
      <c r="V32" s="68"/>
      <c r="W32" s="69"/>
      <c r="X32" s="68">
        <v>0</v>
      </c>
      <c r="Y32" s="69">
        <v>0</v>
      </c>
      <c r="Z32" s="63"/>
      <c r="AA32" s="62"/>
      <c r="AB32" s="20">
        <f t="shared" si="0"/>
        <v>11216</v>
      </c>
      <c r="AC32" s="21">
        <f t="shared" si="1"/>
        <v>2804</v>
      </c>
      <c r="AD32" s="22">
        <f t="shared" si="2"/>
        <v>14020</v>
      </c>
    </row>
    <row r="33" spans="1:30" s="1" customFormat="1" ht="17.25" customHeight="1">
      <c r="A33" s="30">
        <v>30</v>
      </c>
      <c r="B33" s="15" t="s">
        <v>72</v>
      </c>
      <c r="C33" s="16" t="s">
        <v>73</v>
      </c>
      <c r="D33" s="68">
        <v>0</v>
      </c>
      <c r="E33" s="69">
        <v>0</v>
      </c>
      <c r="F33" s="69"/>
      <c r="G33" s="69"/>
      <c r="H33" s="70"/>
      <c r="I33" s="71"/>
      <c r="J33" s="69">
        <v>6949.53</v>
      </c>
      <c r="K33" s="69">
        <v>1197</v>
      </c>
      <c r="L33" s="8"/>
      <c r="M33" s="8"/>
      <c r="N33" s="8"/>
      <c r="O33" s="11"/>
      <c r="P33" s="8"/>
      <c r="Q33" s="11"/>
      <c r="R33" s="12"/>
      <c r="S33" s="8"/>
      <c r="T33" s="68">
        <v>4091.27</v>
      </c>
      <c r="U33" s="69">
        <v>0</v>
      </c>
      <c r="V33" s="68"/>
      <c r="W33" s="69"/>
      <c r="X33" s="68">
        <v>0</v>
      </c>
      <c r="Y33" s="69">
        <v>0</v>
      </c>
      <c r="Z33" s="63"/>
      <c r="AA33" s="62"/>
      <c r="AB33" s="20">
        <f t="shared" si="0"/>
        <v>11040.8</v>
      </c>
      <c r="AC33" s="21">
        <f t="shared" si="1"/>
        <v>1197</v>
      </c>
      <c r="AD33" s="22">
        <f t="shared" si="2"/>
        <v>12237.8</v>
      </c>
    </row>
    <row r="34" spans="1:30" s="1" customFormat="1" ht="17.25" customHeight="1">
      <c r="A34" s="29">
        <v>31</v>
      </c>
      <c r="B34" s="15" t="s">
        <v>74</v>
      </c>
      <c r="C34" s="16" t="s">
        <v>75</v>
      </c>
      <c r="D34" s="68">
        <v>0</v>
      </c>
      <c r="E34" s="69">
        <v>0</v>
      </c>
      <c r="F34" s="69">
        <v>4904</v>
      </c>
      <c r="G34" s="69">
        <v>1226</v>
      </c>
      <c r="H34" s="70"/>
      <c r="I34" s="71"/>
      <c r="J34" s="69"/>
      <c r="K34" s="69"/>
      <c r="L34" s="8"/>
      <c r="M34" s="8"/>
      <c r="N34" s="8"/>
      <c r="O34" s="11"/>
      <c r="P34" s="8"/>
      <c r="Q34" s="11"/>
      <c r="R34" s="12"/>
      <c r="S34" s="8"/>
      <c r="T34" s="68"/>
      <c r="U34" s="69"/>
      <c r="V34" s="68"/>
      <c r="W34" s="69"/>
      <c r="X34" s="68">
        <v>1152.6500000000001</v>
      </c>
      <c r="Y34" s="69">
        <v>0</v>
      </c>
      <c r="Z34" s="63"/>
      <c r="AA34" s="62"/>
      <c r="AB34" s="20">
        <f t="shared" si="0"/>
        <v>6056.65</v>
      </c>
      <c r="AC34" s="21">
        <f t="shared" si="1"/>
        <v>1226</v>
      </c>
      <c r="AD34" s="22">
        <f t="shared" si="2"/>
        <v>7282.65</v>
      </c>
    </row>
    <row r="35" spans="1:30" s="1" customFormat="1" ht="17.25" customHeight="1" thickBot="1">
      <c r="A35" s="30">
        <v>32</v>
      </c>
      <c r="B35" s="15" t="s">
        <v>76</v>
      </c>
      <c r="C35" s="16" t="s">
        <v>77</v>
      </c>
      <c r="D35" s="72">
        <v>13318.51</v>
      </c>
      <c r="E35" s="69">
        <v>2745.02</v>
      </c>
      <c r="F35" s="69">
        <v>2212.9899999999998</v>
      </c>
      <c r="G35" s="69">
        <v>553.25</v>
      </c>
      <c r="H35" s="73"/>
      <c r="I35" s="74"/>
      <c r="J35" s="69"/>
      <c r="K35" s="69"/>
      <c r="L35" s="8"/>
      <c r="M35" s="8"/>
      <c r="N35" s="8"/>
      <c r="O35" s="11"/>
      <c r="P35" s="8"/>
      <c r="Q35" s="11"/>
      <c r="R35" s="12"/>
      <c r="S35" s="8"/>
      <c r="T35" s="68"/>
      <c r="U35" s="69"/>
      <c r="V35" s="68"/>
      <c r="W35" s="69"/>
      <c r="X35" s="68">
        <v>2108.25</v>
      </c>
      <c r="Y35" s="69">
        <v>27.06</v>
      </c>
      <c r="Z35" s="63"/>
      <c r="AA35" s="62"/>
      <c r="AB35" s="20">
        <f t="shared" si="0"/>
        <v>17639.75</v>
      </c>
      <c r="AC35" s="21">
        <f t="shared" si="1"/>
        <v>3325.33</v>
      </c>
      <c r="AD35" s="22">
        <f t="shared" si="2"/>
        <v>20965.080000000002</v>
      </c>
    </row>
    <row r="36" spans="1:30" s="48" customFormat="1" ht="28.5" customHeight="1" thickTop="1" thickBot="1">
      <c r="A36" s="41"/>
      <c r="B36" s="301" t="s">
        <v>15</v>
      </c>
      <c r="C36" s="302"/>
      <c r="D36" s="42">
        <f t="shared" ref="D36:AD36" si="3">SUM(D4:D35)</f>
        <v>42955.44</v>
      </c>
      <c r="E36" s="43">
        <f t="shared" si="3"/>
        <v>10189.56</v>
      </c>
      <c r="F36" s="43">
        <f t="shared" si="3"/>
        <v>135324.4</v>
      </c>
      <c r="G36" s="44">
        <f t="shared" si="3"/>
        <v>45313.61</v>
      </c>
      <c r="H36" s="43">
        <f t="shared" si="3"/>
        <v>0</v>
      </c>
      <c r="I36" s="45">
        <f t="shared" si="3"/>
        <v>0</v>
      </c>
      <c r="J36" s="46">
        <f t="shared" si="3"/>
        <v>23192.039999999997</v>
      </c>
      <c r="K36" s="43">
        <f t="shared" si="3"/>
        <v>1197</v>
      </c>
      <c r="L36" s="43">
        <f t="shared" si="3"/>
        <v>0</v>
      </c>
      <c r="M36" s="43">
        <f t="shared" si="3"/>
        <v>0</v>
      </c>
      <c r="N36" s="43">
        <f t="shared" si="3"/>
        <v>0</v>
      </c>
      <c r="O36" s="46">
        <f t="shared" si="3"/>
        <v>0</v>
      </c>
      <c r="P36" s="43">
        <f t="shared" si="3"/>
        <v>0</v>
      </c>
      <c r="Q36" s="46">
        <f t="shared" si="3"/>
        <v>0</v>
      </c>
      <c r="R36" s="42">
        <f t="shared" si="3"/>
        <v>0</v>
      </c>
      <c r="S36" s="43">
        <f t="shared" si="3"/>
        <v>0</v>
      </c>
      <c r="T36" s="47">
        <f t="shared" ref="T36" si="4">SUM(T4:T35)</f>
        <v>87020.38</v>
      </c>
      <c r="U36" s="43">
        <f t="shared" ref="U36" si="5">SUM(U4:U35)</f>
        <v>22832.45</v>
      </c>
      <c r="V36" s="43">
        <f t="shared" ref="V36" si="6">SUM(V4:V35)</f>
        <v>0</v>
      </c>
      <c r="W36" s="45">
        <f t="shared" si="3"/>
        <v>0</v>
      </c>
      <c r="X36" s="47">
        <f t="shared" si="3"/>
        <v>38629.82</v>
      </c>
      <c r="Y36" s="43">
        <f t="shared" ref="Y36" si="7">SUM(Y4:Y35)</f>
        <v>8500.2199999999993</v>
      </c>
      <c r="Z36" s="43">
        <f t="shared" ref="Z36" si="8">SUM(Z4:Z35)</f>
        <v>0</v>
      </c>
      <c r="AA36" s="45">
        <f t="shared" si="3"/>
        <v>0</v>
      </c>
      <c r="AB36" s="49">
        <f t="shared" si="3"/>
        <v>327122.08</v>
      </c>
      <c r="AC36" s="50">
        <f t="shared" si="3"/>
        <v>88032.840000000011</v>
      </c>
      <c r="AD36" s="51">
        <f t="shared" si="3"/>
        <v>415154.91999999993</v>
      </c>
    </row>
    <row r="37" spans="1:30" ht="11.25" customHeight="1" thickTop="1">
      <c r="A37" s="2"/>
      <c r="B37" s="3"/>
      <c r="C37" s="4"/>
      <c r="D37" s="5"/>
      <c r="E37" s="5"/>
      <c r="F37" s="6"/>
      <c r="G37" s="6"/>
      <c r="H37" s="6"/>
      <c r="I37" s="6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" customHeight="1">
      <c r="K38" s="1"/>
    </row>
    <row r="39" spans="1:30">
      <c r="K39" s="1"/>
    </row>
    <row r="40" spans="1:30">
      <c r="K40" s="1"/>
    </row>
  </sheetData>
  <mergeCells count="7">
    <mergeCell ref="AB2:AC2"/>
    <mergeCell ref="B36:C36"/>
    <mergeCell ref="J2:Q2"/>
    <mergeCell ref="R2:S2"/>
    <mergeCell ref="D2:I2"/>
    <mergeCell ref="T2:W2"/>
    <mergeCell ref="X2:AA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F88"/>
  <sheetViews>
    <sheetView workbookViewId="0">
      <selection activeCell="B6" sqref="B6"/>
    </sheetView>
  </sheetViews>
  <sheetFormatPr defaultRowHeight="15"/>
  <cols>
    <col min="1" max="1" width="4.7109375" style="1" customWidth="1"/>
    <col min="2" max="2" width="52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746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747</v>
      </c>
      <c r="C4" s="213" t="s">
        <v>748</v>
      </c>
      <c r="D4" s="82">
        <v>893.85</v>
      </c>
      <c r="E4" s="83">
        <v>727</v>
      </c>
      <c r="F4" s="170">
        <v>11200</v>
      </c>
      <c r="G4" s="170">
        <v>2800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>
        <v>12000</v>
      </c>
      <c r="Y4" s="84">
        <v>3000</v>
      </c>
      <c r="Z4" s="85"/>
      <c r="AA4" s="34"/>
      <c r="AB4" s="39"/>
      <c r="AC4" s="84"/>
      <c r="AD4" s="20">
        <f>SUM(D4,F4,H4,J4,L4,N4,P4,R4,T4,V4,X4,Z4,AB4)</f>
        <v>24093.85</v>
      </c>
      <c r="AE4" s="21">
        <f>SUM(E4,G4,I4,K4,M4,O4,Q4,S4,U4,W4,Y4,AA4,AC4)</f>
        <v>6527</v>
      </c>
      <c r="AF4" s="22">
        <f>AD4+AE4</f>
        <v>30620.85</v>
      </c>
    </row>
    <row r="5" spans="1:32" ht="17.25" customHeight="1">
      <c r="A5" s="29">
        <v>2</v>
      </c>
      <c r="B5" s="171" t="s">
        <v>749</v>
      </c>
      <c r="C5" s="172" t="s">
        <v>750</v>
      </c>
      <c r="D5" s="82"/>
      <c r="E5" s="83"/>
      <c r="F5" s="89">
        <v>2656</v>
      </c>
      <c r="G5" s="89">
        <v>664</v>
      </c>
      <c r="H5" s="129"/>
      <c r="I5" s="53"/>
      <c r="J5" s="39"/>
      <c r="K5" s="17"/>
      <c r="L5" s="17"/>
      <c r="M5" s="17"/>
      <c r="N5" s="17"/>
      <c r="O5" s="17"/>
      <c r="P5" s="17"/>
      <c r="Q5" s="18"/>
      <c r="R5" s="19"/>
      <c r="S5" s="17"/>
      <c r="T5" s="17"/>
      <c r="U5" s="84"/>
      <c r="V5" s="85"/>
      <c r="W5" s="17"/>
      <c r="X5" s="39"/>
      <c r="Y5" s="84"/>
      <c r="Z5" s="85"/>
      <c r="AA5" s="17"/>
      <c r="AB5" s="39"/>
      <c r="AC5" s="84"/>
      <c r="AD5" s="20">
        <f t="shared" ref="AD5:AE68" si="0">SUM(D5,F5,H5,J5,L5,N5,P5,R5,T5,V5,X5,Z5,AB5)</f>
        <v>2656</v>
      </c>
      <c r="AE5" s="21">
        <f t="shared" si="0"/>
        <v>664</v>
      </c>
      <c r="AF5" s="22">
        <f t="shared" ref="AF5:AF68" si="1">AD5+AE5</f>
        <v>3320</v>
      </c>
    </row>
    <row r="6" spans="1:32" ht="17.25" customHeight="1">
      <c r="A6" s="29">
        <v>3</v>
      </c>
      <c r="B6" s="171" t="s">
        <v>751</v>
      </c>
      <c r="C6" s="172" t="s">
        <v>752</v>
      </c>
      <c r="D6" s="82"/>
      <c r="E6" s="83"/>
      <c r="F6" s="89">
        <v>8936</v>
      </c>
      <c r="G6" s="89">
        <v>2234</v>
      </c>
      <c r="H6" s="129"/>
      <c r="I6" s="53"/>
      <c r="J6" s="39"/>
      <c r="K6" s="17"/>
      <c r="L6" s="17"/>
      <c r="M6" s="17"/>
      <c r="N6" s="17"/>
      <c r="O6" s="17"/>
      <c r="P6" s="17"/>
      <c r="Q6" s="18"/>
      <c r="R6" s="19"/>
      <c r="S6" s="17"/>
      <c r="T6" s="17"/>
      <c r="U6" s="84"/>
      <c r="V6" s="85"/>
      <c r="W6" s="17"/>
      <c r="X6" s="39">
        <v>12000</v>
      </c>
      <c r="Y6" s="84">
        <v>3000</v>
      </c>
      <c r="Z6" s="85"/>
      <c r="AA6" s="17"/>
      <c r="AB6" s="39"/>
      <c r="AC6" s="84"/>
      <c r="AD6" s="20">
        <f t="shared" si="0"/>
        <v>20936</v>
      </c>
      <c r="AE6" s="21">
        <f t="shared" si="0"/>
        <v>5234</v>
      </c>
      <c r="AF6" s="22">
        <f t="shared" si="1"/>
        <v>26170</v>
      </c>
    </row>
    <row r="7" spans="1:32" ht="17.25" customHeight="1">
      <c r="A7" s="29">
        <v>4</v>
      </c>
      <c r="B7" s="171" t="s">
        <v>753</v>
      </c>
      <c r="C7" s="172" t="s">
        <v>754</v>
      </c>
      <c r="D7" s="82"/>
      <c r="E7" s="83"/>
      <c r="F7" s="89">
        <v>7080</v>
      </c>
      <c r="G7" s="89">
        <v>1770</v>
      </c>
      <c r="H7" s="129"/>
      <c r="I7" s="53"/>
      <c r="J7" s="39"/>
      <c r="K7" s="17"/>
      <c r="L7" s="17"/>
      <c r="M7" s="17"/>
      <c r="N7" s="17"/>
      <c r="O7" s="17"/>
      <c r="P7" s="17"/>
      <c r="Q7" s="18"/>
      <c r="R7" s="19"/>
      <c r="S7" s="17"/>
      <c r="T7" s="17"/>
      <c r="U7" s="84"/>
      <c r="V7" s="85"/>
      <c r="W7" s="17"/>
      <c r="X7" s="39">
        <v>10000</v>
      </c>
      <c r="Y7" s="84">
        <v>2500</v>
      </c>
      <c r="Z7" s="85"/>
      <c r="AA7" s="17"/>
      <c r="AB7" s="39"/>
      <c r="AC7" s="84"/>
      <c r="AD7" s="20">
        <f t="shared" si="0"/>
        <v>17080</v>
      </c>
      <c r="AE7" s="21">
        <f t="shared" si="0"/>
        <v>4270</v>
      </c>
      <c r="AF7" s="22">
        <f t="shared" si="1"/>
        <v>21350</v>
      </c>
    </row>
    <row r="8" spans="1:32" ht="17.25" customHeight="1">
      <c r="A8" s="29">
        <v>5</v>
      </c>
      <c r="B8" s="171" t="s">
        <v>755</v>
      </c>
      <c r="C8" s="172" t="s">
        <v>756</v>
      </c>
      <c r="D8" s="82"/>
      <c r="E8" s="83">
        <v>817.67</v>
      </c>
      <c r="F8" s="89">
        <v>26360</v>
      </c>
      <c r="G8" s="89">
        <v>6590</v>
      </c>
      <c r="H8" s="129"/>
      <c r="I8" s="53"/>
      <c r="J8" s="39"/>
      <c r="K8" s="17"/>
      <c r="L8" s="17"/>
      <c r="M8" s="17"/>
      <c r="N8" s="17"/>
      <c r="O8" s="17"/>
      <c r="P8" s="17"/>
      <c r="Q8" s="18"/>
      <c r="R8" s="19"/>
      <c r="S8" s="17"/>
      <c r="T8" s="17"/>
      <c r="U8" s="84"/>
      <c r="V8" s="85"/>
      <c r="W8" s="17"/>
      <c r="X8" s="39">
        <v>12000</v>
      </c>
      <c r="Y8" s="84">
        <v>3000</v>
      </c>
      <c r="Z8" s="85"/>
      <c r="AA8" s="17"/>
      <c r="AB8" s="39"/>
      <c r="AC8" s="84"/>
      <c r="AD8" s="20">
        <f t="shared" si="0"/>
        <v>38360</v>
      </c>
      <c r="AE8" s="21">
        <f t="shared" si="0"/>
        <v>10407.67</v>
      </c>
      <c r="AF8" s="22">
        <f t="shared" si="1"/>
        <v>48767.67</v>
      </c>
    </row>
    <row r="9" spans="1:32" ht="17.25" customHeight="1">
      <c r="A9" s="29">
        <v>6</v>
      </c>
      <c r="B9" s="171" t="s">
        <v>757</v>
      </c>
      <c r="C9" s="172" t="s">
        <v>758</v>
      </c>
      <c r="D9" s="82">
        <v>891.57</v>
      </c>
      <c r="E9" s="83">
        <v>380.33</v>
      </c>
      <c r="F9" s="89">
        <v>3424</v>
      </c>
      <c r="G9" s="89">
        <v>856</v>
      </c>
      <c r="H9" s="129"/>
      <c r="I9" s="53"/>
      <c r="J9" s="39"/>
      <c r="K9" s="17"/>
      <c r="L9" s="17"/>
      <c r="M9" s="17"/>
      <c r="N9" s="17"/>
      <c r="O9" s="17"/>
      <c r="P9" s="17"/>
      <c r="Q9" s="18"/>
      <c r="R9" s="19"/>
      <c r="S9" s="17"/>
      <c r="T9" s="17"/>
      <c r="U9" s="84"/>
      <c r="V9" s="85"/>
      <c r="W9" s="17"/>
      <c r="X9" s="39"/>
      <c r="Y9" s="84"/>
      <c r="Z9" s="85"/>
      <c r="AA9" s="17"/>
      <c r="AB9" s="39"/>
      <c r="AC9" s="84"/>
      <c r="AD9" s="20">
        <f t="shared" si="0"/>
        <v>4315.57</v>
      </c>
      <c r="AE9" s="21">
        <f t="shared" si="0"/>
        <v>1236.33</v>
      </c>
      <c r="AF9" s="22">
        <f t="shared" si="1"/>
        <v>5551.9</v>
      </c>
    </row>
    <row r="10" spans="1:32" ht="17.25" customHeight="1">
      <c r="A10" s="29">
        <v>7</v>
      </c>
      <c r="B10" s="171" t="s">
        <v>759</v>
      </c>
      <c r="C10" s="172" t="s">
        <v>760</v>
      </c>
      <c r="D10" s="82">
        <v>184.8</v>
      </c>
      <c r="E10" s="83">
        <v>2217</v>
      </c>
      <c r="F10" s="89">
        <v>6280</v>
      </c>
      <c r="G10" s="89">
        <v>1570</v>
      </c>
      <c r="H10" s="129"/>
      <c r="I10" s="53"/>
      <c r="J10" s="39"/>
      <c r="K10" s="17"/>
      <c r="L10" s="17"/>
      <c r="M10" s="17"/>
      <c r="N10" s="17"/>
      <c r="O10" s="17"/>
      <c r="P10" s="17"/>
      <c r="Q10" s="18"/>
      <c r="R10" s="19"/>
      <c r="S10" s="17"/>
      <c r="T10" s="17"/>
      <c r="U10" s="84"/>
      <c r="V10" s="85"/>
      <c r="W10" s="17"/>
      <c r="X10" s="39">
        <v>10000</v>
      </c>
      <c r="Y10" s="84">
        <v>2500</v>
      </c>
      <c r="Z10" s="85"/>
      <c r="AA10" s="17"/>
      <c r="AB10" s="39"/>
      <c r="AC10" s="84"/>
      <c r="AD10" s="20">
        <f t="shared" si="0"/>
        <v>16464.8</v>
      </c>
      <c r="AE10" s="21">
        <f t="shared" si="0"/>
        <v>6287</v>
      </c>
      <c r="AF10" s="22">
        <f t="shared" si="1"/>
        <v>22751.8</v>
      </c>
    </row>
    <row r="11" spans="1:32" ht="17.25" customHeight="1">
      <c r="A11" s="29">
        <v>8</v>
      </c>
      <c r="B11" s="171" t="s">
        <v>761</v>
      </c>
      <c r="C11" s="172" t="s">
        <v>762</v>
      </c>
      <c r="D11" s="82"/>
      <c r="E11" s="83"/>
      <c r="F11" s="89">
        <v>3344</v>
      </c>
      <c r="G11" s="89">
        <v>836</v>
      </c>
      <c r="H11" s="129"/>
      <c r="I11" s="53"/>
      <c r="J11" s="39"/>
      <c r="K11" s="17"/>
      <c r="L11" s="17"/>
      <c r="M11" s="17"/>
      <c r="N11" s="17"/>
      <c r="O11" s="17"/>
      <c r="P11" s="17"/>
      <c r="Q11" s="18"/>
      <c r="R11" s="19"/>
      <c r="S11" s="17"/>
      <c r="T11" s="17"/>
      <c r="U11" s="84"/>
      <c r="V11" s="85"/>
      <c r="W11" s="17"/>
      <c r="X11" s="39"/>
      <c r="Y11" s="84"/>
      <c r="Z11" s="85"/>
      <c r="AA11" s="17"/>
      <c r="AB11" s="39"/>
      <c r="AC11" s="84"/>
      <c r="AD11" s="20">
        <f t="shared" si="0"/>
        <v>3344</v>
      </c>
      <c r="AE11" s="21">
        <f t="shared" si="0"/>
        <v>836</v>
      </c>
      <c r="AF11" s="22">
        <f t="shared" si="1"/>
        <v>4180</v>
      </c>
    </row>
    <row r="12" spans="1:32" ht="17.25" customHeight="1">
      <c r="A12" s="29">
        <v>9</v>
      </c>
      <c r="B12" s="171" t="s">
        <v>763</v>
      </c>
      <c r="C12" s="172" t="s">
        <v>764</v>
      </c>
      <c r="D12" s="82"/>
      <c r="E12" s="83">
        <v>0.51</v>
      </c>
      <c r="F12" s="89">
        <v>8360</v>
      </c>
      <c r="G12" s="89">
        <v>2090</v>
      </c>
      <c r="H12" s="129"/>
      <c r="I12" s="53"/>
      <c r="J12" s="39"/>
      <c r="K12" s="17"/>
      <c r="L12" s="17"/>
      <c r="M12" s="17"/>
      <c r="N12" s="17"/>
      <c r="O12" s="17"/>
      <c r="P12" s="17"/>
      <c r="Q12" s="18"/>
      <c r="R12" s="19"/>
      <c r="S12" s="17"/>
      <c r="T12" s="17"/>
      <c r="U12" s="84"/>
      <c r="V12" s="85"/>
      <c r="W12" s="17"/>
      <c r="X12" s="39">
        <v>10000</v>
      </c>
      <c r="Y12" s="84">
        <v>2500</v>
      </c>
      <c r="Z12" s="85"/>
      <c r="AA12" s="17"/>
      <c r="AB12" s="39"/>
      <c r="AC12" s="84"/>
      <c r="AD12" s="20">
        <f t="shared" si="0"/>
        <v>18360</v>
      </c>
      <c r="AE12" s="21">
        <f t="shared" si="0"/>
        <v>4590.51</v>
      </c>
      <c r="AF12" s="22">
        <f t="shared" si="1"/>
        <v>22950.510000000002</v>
      </c>
    </row>
    <row r="13" spans="1:32" ht="17.25" customHeight="1">
      <c r="A13" s="29">
        <v>10</v>
      </c>
      <c r="B13" s="171" t="s">
        <v>765</v>
      </c>
      <c r="C13" s="172" t="s">
        <v>766</v>
      </c>
      <c r="D13" s="82">
        <v>6240.42</v>
      </c>
      <c r="E13" s="83">
        <v>931.78</v>
      </c>
      <c r="F13" s="89">
        <v>0</v>
      </c>
      <c r="G13" s="89">
        <v>0</v>
      </c>
      <c r="H13" s="129"/>
      <c r="I13" s="53"/>
      <c r="J13" s="39"/>
      <c r="K13" s="17"/>
      <c r="L13" s="17"/>
      <c r="M13" s="17"/>
      <c r="N13" s="17"/>
      <c r="O13" s="17"/>
      <c r="P13" s="17"/>
      <c r="Q13" s="18"/>
      <c r="R13" s="19"/>
      <c r="S13" s="17"/>
      <c r="T13" s="17"/>
      <c r="U13" s="84"/>
      <c r="V13" s="85"/>
      <c r="W13" s="17"/>
      <c r="X13" s="39"/>
      <c r="Y13" s="84"/>
      <c r="Z13" s="85"/>
      <c r="AA13" s="17"/>
      <c r="AB13" s="39"/>
      <c r="AC13" s="84"/>
      <c r="AD13" s="20">
        <f t="shared" si="0"/>
        <v>6240.42</v>
      </c>
      <c r="AE13" s="21">
        <f t="shared" si="0"/>
        <v>931.78</v>
      </c>
      <c r="AF13" s="22">
        <f t="shared" si="1"/>
        <v>7172.2</v>
      </c>
    </row>
    <row r="14" spans="1:32" ht="17.25" customHeight="1">
      <c r="A14" s="29">
        <v>11</v>
      </c>
      <c r="B14" s="171" t="s">
        <v>767</v>
      </c>
      <c r="C14" s="172" t="s">
        <v>768</v>
      </c>
      <c r="D14" s="82">
        <v>3890.9</v>
      </c>
      <c r="E14" s="83">
        <v>3120.6</v>
      </c>
      <c r="F14" s="89">
        <v>1304</v>
      </c>
      <c r="G14" s="89">
        <v>326</v>
      </c>
      <c r="H14" s="129"/>
      <c r="I14" s="53"/>
      <c r="J14" s="39"/>
      <c r="K14" s="17"/>
      <c r="L14" s="17"/>
      <c r="M14" s="17"/>
      <c r="N14" s="17"/>
      <c r="O14" s="17"/>
      <c r="P14" s="17"/>
      <c r="Q14" s="18"/>
      <c r="R14" s="19"/>
      <c r="S14" s="17"/>
      <c r="T14" s="17"/>
      <c r="U14" s="84"/>
      <c r="V14" s="85"/>
      <c r="W14" s="17"/>
      <c r="X14" s="39"/>
      <c r="Y14" s="84"/>
      <c r="Z14" s="85"/>
      <c r="AA14" s="17"/>
      <c r="AB14" s="39"/>
      <c r="AC14" s="84"/>
      <c r="AD14" s="20">
        <f t="shared" si="0"/>
        <v>5194.8999999999996</v>
      </c>
      <c r="AE14" s="21">
        <f t="shared" si="0"/>
        <v>3446.6</v>
      </c>
      <c r="AF14" s="22">
        <f t="shared" si="1"/>
        <v>8641.5</v>
      </c>
    </row>
    <row r="15" spans="1:32" ht="17.25" customHeight="1">
      <c r="A15" s="29">
        <v>12</v>
      </c>
      <c r="B15" s="171" t="s">
        <v>769</v>
      </c>
      <c r="C15" s="172" t="s">
        <v>770</v>
      </c>
      <c r="D15" s="82">
        <v>0.45</v>
      </c>
      <c r="E15" s="83"/>
      <c r="F15" s="89">
        <v>5790</v>
      </c>
      <c r="G15" s="89">
        <v>3860</v>
      </c>
      <c r="H15" s="129"/>
      <c r="I15" s="53"/>
      <c r="J15" s="39"/>
      <c r="K15" s="17"/>
      <c r="L15" s="17"/>
      <c r="M15" s="17"/>
      <c r="N15" s="17"/>
      <c r="O15" s="17"/>
      <c r="P15" s="17">
        <v>25450</v>
      </c>
      <c r="Q15" s="18">
        <v>6800</v>
      </c>
      <c r="R15" s="19"/>
      <c r="S15" s="17"/>
      <c r="T15" s="17"/>
      <c r="U15" s="84"/>
      <c r="V15" s="85"/>
      <c r="W15" s="17"/>
      <c r="X15" s="39">
        <v>10000</v>
      </c>
      <c r="Y15" s="84">
        <v>2500</v>
      </c>
      <c r="Z15" s="85"/>
      <c r="AA15" s="17"/>
      <c r="AB15" s="39">
        <v>14000</v>
      </c>
      <c r="AC15" s="84">
        <v>6000</v>
      </c>
      <c r="AD15" s="20">
        <f t="shared" si="0"/>
        <v>55240.45</v>
      </c>
      <c r="AE15" s="21">
        <f t="shared" si="0"/>
        <v>19160</v>
      </c>
      <c r="AF15" s="22">
        <f t="shared" si="1"/>
        <v>74400.45</v>
      </c>
    </row>
    <row r="16" spans="1:32" ht="17.25" customHeight="1">
      <c r="A16" s="29">
        <v>13</v>
      </c>
      <c r="B16" s="171" t="s">
        <v>771</v>
      </c>
      <c r="C16" s="172" t="s">
        <v>772</v>
      </c>
      <c r="D16" s="82">
        <v>4.51</v>
      </c>
      <c r="E16" s="83"/>
      <c r="F16" s="89">
        <v>2688</v>
      </c>
      <c r="G16" s="89">
        <v>672</v>
      </c>
      <c r="H16" s="129"/>
      <c r="I16" s="53"/>
      <c r="J16" s="39"/>
      <c r="K16" s="17"/>
      <c r="L16" s="17"/>
      <c r="M16" s="17"/>
      <c r="N16" s="17"/>
      <c r="O16" s="17"/>
      <c r="P16" s="17">
        <v>29450</v>
      </c>
      <c r="Q16" s="18">
        <v>5500</v>
      </c>
      <c r="R16" s="19"/>
      <c r="S16" s="17"/>
      <c r="T16" s="17"/>
      <c r="U16" s="84"/>
      <c r="V16" s="85"/>
      <c r="W16" s="17"/>
      <c r="X16" s="39">
        <v>8000</v>
      </c>
      <c r="Y16" s="84">
        <v>2000</v>
      </c>
      <c r="Z16" s="85"/>
      <c r="AA16" s="17"/>
      <c r="AB16" s="39">
        <v>1837</v>
      </c>
      <c r="AC16" s="84"/>
      <c r="AD16" s="20">
        <f t="shared" si="0"/>
        <v>41979.51</v>
      </c>
      <c r="AE16" s="21">
        <f t="shared" si="0"/>
        <v>8172</v>
      </c>
      <c r="AF16" s="22">
        <f t="shared" si="1"/>
        <v>50151.51</v>
      </c>
    </row>
    <row r="17" spans="1:32" ht="17.25" customHeight="1">
      <c r="A17" s="29">
        <v>14</v>
      </c>
      <c r="B17" s="171" t="s">
        <v>773</v>
      </c>
      <c r="C17" s="172" t="s">
        <v>774</v>
      </c>
      <c r="D17" s="82"/>
      <c r="E17" s="83">
        <v>306.54000000000002</v>
      </c>
      <c r="F17" s="89">
        <v>4976</v>
      </c>
      <c r="G17" s="89">
        <v>1244</v>
      </c>
      <c r="H17" s="129"/>
      <c r="I17" s="53"/>
      <c r="J17" s="39"/>
      <c r="K17" s="17"/>
      <c r="L17" s="17"/>
      <c r="M17" s="17"/>
      <c r="N17" s="17"/>
      <c r="O17" s="17"/>
      <c r="P17" s="17"/>
      <c r="Q17" s="18"/>
      <c r="R17" s="19"/>
      <c r="S17" s="17"/>
      <c r="T17" s="17"/>
      <c r="U17" s="84"/>
      <c r="V17" s="85"/>
      <c r="W17" s="17"/>
      <c r="X17" s="39"/>
      <c r="Y17" s="84"/>
      <c r="Z17" s="85"/>
      <c r="AA17" s="17"/>
      <c r="AB17" s="39"/>
      <c r="AC17" s="84"/>
      <c r="AD17" s="20">
        <f t="shared" si="0"/>
        <v>4976</v>
      </c>
      <c r="AE17" s="21">
        <f t="shared" si="0"/>
        <v>1550.54</v>
      </c>
      <c r="AF17" s="22">
        <f t="shared" si="1"/>
        <v>6526.54</v>
      </c>
    </row>
    <row r="18" spans="1:32" ht="17.25" customHeight="1">
      <c r="A18" s="29">
        <v>15</v>
      </c>
      <c r="B18" s="171" t="s">
        <v>775</v>
      </c>
      <c r="C18" s="172" t="s">
        <v>776</v>
      </c>
      <c r="D18" s="82"/>
      <c r="E18" s="83"/>
      <c r="F18" s="89">
        <v>4980</v>
      </c>
      <c r="G18" s="89">
        <v>3320</v>
      </c>
      <c r="H18" s="129"/>
      <c r="I18" s="53"/>
      <c r="J18" s="39"/>
      <c r="K18" s="17"/>
      <c r="L18" s="17"/>
      <c r="M18" s="17"/>
      <c r="N18" s="17"/>
      <c r="O18" s="17"/>
      <c r="P18" s="17"/>
      <c r="Q18" s="18"/>
      <c r="R18" s="19"/>
      <c r="S18" s="17"/>
      <c r="T18" s="17"/>
      <c r="U18" s="84"/>
      <c r="V18" s="85"/>
      <c r="W18" s="17"/>
      <c r="X18" s="39">
        <v>10000</v>
      </c>
      <c r="Y18" s="84">
        <v>2500</v>
      </c>
      <c r="Z18" s="85"/>
      <c r="AA18" s="17"/>
      <c r="AB18" s="39"/>
      <c r="AC18" s="84"/>
      <c r="AD18" s="20">
        <f t="shared" si="0"/>
        <v>14980</v>
      </c>
      <c r="AE18" s="21">
        <f t="shared" si="0"/>
        <v>5820</v>
      </c>
      <c r="AF18" s="22">
        <f t="shared" si="1"/>
        <v>20800</v>
      </c>
    </row>
    <row r="19" spans="1:32" ht="17.25" customHeight="1">
      <c r="A19" s="29">
        <v>16</v>
      </c>
      <c r="B19" s="171" t="s">
        <v>777</v>
      </c>
      <c r="C19" s="172" t="s">
        <v>778</v>
      </c>
      <c r="D19" s="82"/>
      <c r="E19" s="83"/>
      <c r="F19" s="89">
        <v>6960</v>
      </c>
      <c r="G19" s="89">
        <v>1740</v>
      </c>
      <c r="H19" s="129"/>
      <c r="I19" s="53"/>
      <c r="J19" s="39"/>
      <c r="K19" s="17"/>
      <c r="L19" s="17"/>
      <c r="M19" s="17"/>
      <c r="N19" s="17"/>
      <c r="O19" s="17"/>
      <c r="P19" s="17"/>
      <c r="Q19" s="18"/>
      <c r="R19" s="19"/>
      <c r="S19" s="17"/>
      <c r="T19" s="17"/>
      <c r="U19" s="84"/>
      <c r="V19" s="85"/>
      <c r="W19" s="17"/>
      <c r="X19" s="39">
        <v>10000</v>
      </c>
      <c r="Y19" s="84">
        <v>2500</v>
      </c>
      <c r="Z19" s="85"/>
      <c r="AA19" s="17"/>
      <c r="AB19" s="39"/>
      <c r="AC19" s="84"/>
      <c r="AD19" s="20">
        <f t="shared" si="0"/>
        <v>16960</v>
      </c>
      <c r="AE19" s="21">
        <f t="shared" si="0"/>
        <v>4240</v>
      </c>
      <c r="AF19" s="22">
        <f t="shared" si="1"/>
        <v>21200</v>
      </c>
    </row>
    <row r="20" spans="1:32" ht="17.25" customHeight="1">
      <c r="A20" s="29">
        <v>17</v>
      </c>
      <c r="B20" s="171" t="s">
        <v>779</v>
      </c>
      <c r="C20" s="172" t="s">
        <v>780</v>
      </c>
      <c r="D20" s="82">
        <v>0.17</v>
      </c>
      <c r="E20" s="83"/>
      <c r="F20" s="96">
        <v>3952</v>
      </c>
      <c r="G20" s="96">
        <v>988</v>
      </c>
      <c r="H20" s="129"/>
      <c r="I20" s="53"/>
      <c r="J20" s="39"/>
      <c r="K20" s="17"/>
      <c r="L20" s="17"/>
      <c r="M20" s="17"/>
      <c r="N20" s="17"/>
      <c r="O20" s="17"/>
      <c r="P20" s="17"/>
      <c r="Q20" s="18"/>
      <c r="R20" s="19"/>
      <c r="S20" s="17"/>
      <c r="T20" s="17"/>
      <c r="U20" s="84"/>
      <c r="V20" s="85"/>
      <c r="W20" s="17"/>
      <c r="X20" s="39">
        <v>8000</v>
      </c>
      <c r="Y20" s="84">
        <v>2000</v>
      </c>
      <c r="Z20" s="85"/>
      <c r="AA20" s="17"/>
      <c r="AB20" s="39"/>
      <c r="AC20" s="84"/>
      <c r="AD20" s="20">
        <f t="shared" si="0"/>
        <v>11952.17</v>
      </c>
      <c r="AE20" s="21">
        <f t="shared" si="0"/>
        <v>2988</v>
      </c>
      <c r="AF20" s="22">
        <f t="shared" si="1"/>
        <v>14940.17</v>
      </c>
    </row>
    <row r="21" spans="1:32" ht="17.25" customHeight="1">
      <c r="A21" s="29">
        <v>18</v>
      </c>
      <c r="B21" s="171" t="s">
        <v>781</v>
      </c>
      <c r="C21" s="172" t="s">
        <v>782</v>
      </c>
      <c r="D21" s="82"/>
      <c r="E21" s="83"/>
      <c r="F21" s="96">
        <v>6928</v>
      </c>
      <c r="G21" s="96">
        <v>1732</v>
      </c>
      <c r="H21" s="129"/>
      <c r="I21" s="53"/>
      <c r="J21" s="39"/>
      <c r="K21" s="17"/>
      <c r="L21" s="17"/>
      <c r="M21" s="17"/>
      <c r="N21" s="17"/>
      <c r="O21" s="17"/>
      <c r="P21" s="17"/>
      <c r="Q21" s="18"/>
      <c r="R21" s="19"/>
      <c r="S21" s="17"/>
      <c r="T21" s="17"/>
      <c r="U21" s="84"/>
      <c r="V21" s="85"/>
      <c r="W21" s="17"/>
      <c r="X21" s="39"/>
      <c r="Y21" s="84"/>
      <c r="Z21" s="85"/>
      <c r="AA21" s="17"/>
      <c r="AB21" s="39">
        <v>14000</v>
      </c>
      <c r="AC21" s="84">
        <v>6000</v>
      </c>
      <c r="AD21" s="20">
        <f t="shared" si="0"/>
        <v>20928</v>
      </c>
      <c r="AE21" s="21">
        <f t="shared" si="0"/>
        <v>7732</v>
      </c>
      <c r="AF21" s="22">
        <f t="shared" si="1"/>
        <v>28660</v>
      </c>
    </row>
    <row r="22" spans="1:32" ht="17.25" customHeight="1">
      <c r="A22" s="29">
        <v>19</v>
      </c>
      <c r="B22" s="171" t="s">
        <v>783</v>
      </c>
      <c r="C22" s="172" t="s">
        <v>784</v>
      </c>
      <c r="D22" s="82">
        <v>0.2</v>
      </c>
      <c r="E22" s="83"/>
      <c r="F22" s="96">
        <v>4312</v>
      </c>
      <c r="G22" s="96">
        <v>1078</v>
      </c>
      <c r="H22" s="129"/>
      <c r="I22" s="53"/>
      <c r="J22" s="39"/>
      <c r="K22" s="17"/>
      <c r="L22" s="17"/>
      <c r="M22" s="17"/>
      <c r="N22" s="17"/>
      <c r="O22" s="17"/>
      <c r="P22" s="17">
        <v>17650</v>
      </c>
      <c r="Q22" s="18">
        <v>2950</v>
      </c>
      <c r="R22" s="19"/>
      <c r="S22" s="17"/>
      <c r="T22" s="17"/>
      <c r="U22" s="84"/>
      <c r="V22" s="85"/>
      <c r="W22" s="17"/>
      <c r="X22" s="39"/>
      <c r="Y22" s="84"/>
      <c r="Z22" s="85"/>
      <c r="AA22" s="17"/>
      <c r="AB22" s="39"/>
      <c r="AC22" s="84"/>
      <c r="AD22" s="20">
        <f t="shared" si="0"/>
        <v>21962.2</v>
      </c>
      <c r="AE22" s="21">
        <f t="shared" si="0"/>
        <v>4028</v>
      </c>
      <c r="AF22" s="22">
        <f t="shared" si="1"/>
        <v>25990.2</v>
      </c>
    </row>
    <row r="23" spans="1:32" ht="17.25" customHeight="1">
      <c r="A23" s="29">
        <v>20</v>
      </c>
      <c r="B23" s="171" t="s">
        <v>785</v>
      </c>
      <c r="C23" s="172" t="s">
        <v>786</v>
      </c>
      <c r="D23" s="82"/>
      <c r="E23" s="83"/>
      <c r="F23" s="96">
        <v>8240</v>
      </c>
      <c r="G23" s="96">
        <v>2060</v>
      </c>
      <c r="H23" s="129"/>
      <c r="I23" s="53"/>
      <c r="J23" s="39"/>
      <c r="K23" s="17"/>
      <c r="L23" s="17"/>
      <c r="M23" s="17"/>
      <c r="N23" s="17"/>
      <c r="O23" s="17"/>
      <c r="P23" s="17"/>
      <c r="Q23" s="18"/>
      <c r="R23" s="19"/>
      <c r="S23" s="17"/>
      <c r="T23" s="17"/>
      <c r="U23" s="84"/>
      <c r="V23" s="85"/>
      <c r="W23" s="17"/>
      <c r="X23" s="39">
        <v>10000</v>
      </c>
      <c r="Y23" s="84">
        <v>2500</v>
      </c>
      <c r="Z23" s="85"/>
      <c r="AA23" s="17"/>
      <c r="AB23" s="39"/>
      <c r="AC23" s="84"/>
      <c r="AD23" s="20">
        <f t="shared" si="0"/>
        <v>18240</v>
      </c>
      <c r="AE23" s="21">
        <f t="shared" si="0"/>
        <v>4560</v>
      </c>
      <c r="AF23" s="22">
        <f t="shared" si="1"/>
        <v>22800</v>
      </c>
    </row>
    <row r="24" spans="1:32" ht="17.25" customHeight="1">
      <c r="A24" s="29">
        <v>21</v>
      </c>
      <c r="B24" s="171" t="s">
        <v>787</v>
      </c>
      <c r="C24" s="172" t="s">
        <v>788</v>
      </c>
      <c r="D24" s="82"/>
      <c r="E24" s="83"/>
      <c r="F24" s="96">
        <v>4448</v>
      </c>
      <c r="G24" s="96">
        <v>1112</v>
      </c>
      <c r="H24" s="129"/>
      <c r="I24" s="53"/>
      <c r="J24" s="39"/>
      <c r="K24" s="17"/>
      <c r="L24" s="17"/>
      <c r="M24" s="17"/>
      <c r="N24" s="17"/>
      <c r="O24" s="17"/>
      <c r="P24" s="17"/>
      <c r="Q24" s="18"/>
      <c r="R24" s="19"/>
      <c r="S24" s="17"/>
      <c r="T24" s="17"/>
      <c r="U24" s="84"/>
      <c r="V24" s="85"/>
      <c r="W24" s="17"/>
      <c r="X24" s="39"/>
      <c r="Y24" s="84"/>
      <c r="Z24" s="85"/>
      <c r="AA24" s="17"/>
      <c r="AB24" s="39"/>
      <c r="AC24" s="84"/>
      <c r="AD24" s="20">
        <f t="shared" si="0"/>
        <v>4448</v>
      </c>
      <c r="AE24" s="21">
        <f t="shared" si="0"/>
        <v>1112</v>
      </c>
      <c r="AF24" s="22">
        <f t="shared" si="1"/>
        <v>5560</v>
      </c>
    </row>
    <row r="25" spans="1:32" ht="17.25" customHeight="1">
      <c r="A25" s="29">
        <v>22</v>
      </c>
      <c r="B25" s="171" t="s">
        <v>789</v>
      </c>
      <c r="C25" s="172" t="s">
        <v>790</v>
      </c>
      <c r="D25" s="82"/>
      <c r="E25" s="83"/>
      <c r="F25" s="89">
        <v>2768</v>
      </c>
      <c r="G25" s="89">
        <v>692</v>
      </c>
      <c r="H25" s="129"/>
      <c r="I25" s="53"/>
      <c r="J25" s="39"/>
      <c r="K25" s="17"/>
      <c r="L25" s="17"/>
      <c r="M25" s="17"/>
      <c r="N25" s="17"/>
      <c r="O25" s="17"/>
      <c r="P25" s="17"/>
      <c r="Q25" s="18"/>
      <c r="R25" s="19"/>
      <c r="S25" s="17"/>
      <c r="T25" s="17"/>
      <c r="U25" s="84"/>
      <c r="V25" s="85"/>
      <c r="W25" s="17"/>
      <c r="X25" s="39"/>
      <c r="Y25" s="84"/>
      <c r="Z25" s="85"/>
      <c r="AA25" s="17"/>
      <c r="AB25" s="39"/>
      <c r="AC25" s="84"/>
      <c r="AD25" s="20">
        <f t="shared" si="0"/>
        <v>2768</v>
      </c>
      <c r="AE25" s="21">
        <f t="shared" si="0"/>
        <v>692</v>
      </c>
      <c r="AF25" s="22">
        <f t="shared" si="1"/>
        <v>3460</v>
      </c>
    </row>
    <row r="26" spans="1:32" ht="17.25" customHeight="1">
      <c r="A26" s="29">
        <v>23</v>
      </c>
      <c r="B26" s="171" t="s">
        <v>791</v>
      </c>
      <c r="C26" s="216">
        <v>48361828000100</v>
      </c>
      <c r="D26" s="82"/>
      <c r="E26" s="83"/>
      <c r="F26" s="89">
        <v>0</v>
      </c>
      <c r="G26" s="89">
        <v>0</v>
      </c>
      <c r="H26" s="129"/>
      <c r="I26" s="53"/>
      <c r="J26" s="39"/>
      <c r="K26" s="17"/>
      <c r="L26" s="17"/>
      <c r="M26" s="17"/>
      <c r="N26" s="17"/>
      <c r="O26" s="17"/>
      <c r="P26" s="17"/>
      <c r="Q26" s="18"/>
      <c r="R26" s="19"/>
      <c r="S26" s="17"/>
      <c r="T26" s="17"/>
      <c r="U26" s="84"/>
      <c r="V26" s="85"/>
      <c r="W26" s="17"/>
      <c r="X26" s="39"/>
      <c r="Y26" s="84"/>
      <c r="Z26" s="85"/>
      <c r="AA26" s="17"/>
      <c r="AB26" s="39"/>
      <c r="AC26" s="84"/>
      <c r="AD26" s="20">
        <f t="shared" si="0"/>
        <v>0</v>
      </c>
      <c r="AE26" s="21">
        <f t="shared" si="0"/>
        <v>0</v>
      </c>
      <c r="AF26" s="22">
        <f t="shared" si="1"/>
        <v>0</v>
      </c>
    </row>
    <row r="27" spans="1:32" ht="17.25" customHeight="1">
      <c r="A27" s="29">
        <v>24</v>
      </c>
      <c r="B27" s="171" t="s">
        <v>792</v>
      </c>
      <c r="C27" s="172" t="s">
        <v>793</v>
      </c>
      <c r="D27" s="82"/>
      <c r="E27" s="83"/>
      <c r="F27" s="89">
        <v>6832</v>
      </c>
      <c r="G27" s="89">
        <v>1708</v>
      </c>
      <c r="H27" s="129"/>
      <c r="I27" s="53"/>
      <c r="J27" s="39"/>
      <c r="K27" s="17"/>
      <c r="L27" s="17"/>
      <c r="M27" s="17"/>
      <c r="N27" s="17"/>
      <c r="O27" s="17"/>
      <c r="P27" s="17"/>
      <c r="Q27" s="18"/>
      <c r="R27" s="19"/>
      <c r="S27" s="17"/>
      <c r="T27" s="17"/>
      <c r="U27" s="84"/>
      <c r="V27" s="85"/>
      <c r="W27" s="17"/>
      <c r="X27" s="39">
        <v>10000</v>
      </c>
      <c r="Y27" s="84">
        <v>2500</v>
      </c>
      <c r="Z27" s="85"/>
      <c r="AA27" s="17"/>
      <c r="AB27" s="39">
        <v>16932</v>
      </c>
      <c r="AC27" s="84">
        <v>6000</v>
      </c>
      <c r="AD27" s="20">
        <f t="shared" si="0"/>
        <v>33764</v>
      </c>
      <c r="AE27" s="21">
        <f t="shared" si="0"/>
        <v>10208</v>
      </c>
      <c r="AF27" s="22">
        <f t="shared" si="1"/>
        <v>43972</v>
      </c>
    </row>
    <row r="28" spans="1:32" ht="17.25" customHeight="1">
      <c r="A28" s="29">
        <v>25</v>
      </c>
      <c r="B28" s="171" t="s">
        <v>794</v>
      </c>
      <c r="C28" s="172" t="s">
        <v>795</v>
      </c>
      <c r="D28" s="82"/>
      <c r="E28" s="83"/>
      <c r="F28" s="89">
        <v>1296</v>
      </c>
      <c r="G28" s="89">
        <v>324</v>
      </c>
      <c r="H28" s="129"/>
      <c r="I28" s="53"/>
      <c r="J28" s="39"/>
      <c r="K28" s="17"/>
      <c r="L28" s="17"/>
      <c r="M28" s="17"/>
      <c r="N28" s="17"/>
      <c r="O28" s="17"/>
      <c r="P28" s="17"/>
      <c r="Q28" s="18"/>
      <c r="R28" s="19"/>
      <c r="S28" s="17"/>
      <c r="T28" s="17"/>
      <c r="U28" s="84"/>
      <c r="V28" s="85"/>
      <c r="W28" s="17"/>
      <c r="X28" s="39"/>
      <c r="Y28" s="84"/>
      <c r="Z28" s="85"/>
      <c r="AA28" s="17"/>
      <c r="AB28" s="39"/>
      <c r="AC28" s="84"/>
      <c r="AD28" s="20">
        <f t="shared" si="0"/>
        <v>1296</v>
      </c>
      <c r="AE28" s="21">
        <f t="shared" si="0"/>
        <v>324</v>
      </c>
      <c r="AF28" s="22">
        <f t="shared" si="1"/>
        <v>1620</v>
      </c>
    </row>
    <row r="29" spans="1:32" ht="17.25" customHeight="1">
      <c r="A29" s="29">
        <v>26</v>
      </c>
      <c r="B29" s="171" t="s">
        <v>796</v>
      </c>
      <c r="C29" s="172" t="s">
        <v>797</v>
      </c>
      <c r="D29" s="82"/>
      <c r="E29" s="83"/>
      <c r="F29" s="89">
        <v>8280</v>
      </c>
      <c r="G29" s="89">
        <v>2070</v>
      </c>
      <c r="H29" s="129"/>
      <c r="I29" s="53"/>
      <c r="J29" s="39"/>
      <c r="K29" s="17"/>
      <c r="L29" s="17"/>
      <c r="M29" s="17"/>
      <c r="N29" s="17"/>
      <c r="O29" s="17"/>
      <c r="P29" s="17"/>
      <c r="Q29" s="18"/>
      <c r="R29" s="19"/>
      <c r="S29" s="17"/>
      <c r="T29" s="17"/>
      <c r="U29" s="84"/>
      <c r="V29" s="85"/>
      <c r="W29" s="17"/>
      <c r="X29" s="39">
        <v>10000</v>
      </c>
      <c r="Y29" s="84">
        <v>2500</v>
      </c>
      <c r="Z29" s="85"/>
      <c r="AA29" s="17"/>
      <c r="AB29" s="39"/>
      <c r="AC29" s="84"/>
      <c r="AD29" s="20">
        <f t="shared" si="0"/>
        <v>18280</v>
      </c>
      <c r="AE29" s="21">
        <f t="shared" si="0"/>
        <v>4570</v>
      </c>
      <c r="AF29" s="22">
        <f t="shared" si="1"/>
        <v>22850</v>
      </c>
    </row>
    <row r="30" spans="1:32" ht="17.25" customHeight="1">
      <c r="A30" s="29">
        <v>27</v>
      </c>
      <c r="B30" s="171" t="s">
        <v>798</v>
      </c>
      <c r="C30" s="172" t="s">
        <v>799</v>
      </c>
      <c r="D30" s="82">
        <v>138</v>
      </c>
      <c r="E30" s="83"/>
      <c r="F30" s="96">
        <v>4184</v>
      </c>
      <c r="G30" s="96">
        <v>1046</v>
      </c>
      <c r="H30" s="129"/>
      <c r="I30" s="53"/>
      <c r="J30" s="39"/>
      <c r="K30" s="17"/>
      <c r="L30" s="17"/>
      <c r="M30" s="17"/>
      <c r="N30" s="17"/>
      <c r="O30" s="17"/>
      <c r="P30" s="17">
        <v>16250</v>
      </c>
      <c r="Q30" s="18">
        <v>2000</v>
      </c>
      <c r="R30" s="19"/>
      <c r="S30" s="17"/>
      <c r="T30" s="17"/>
      <c r="U30" s="84"/>
      <c r="V30" s="85"/>
      <c r="W30" s="17"/>
      <c r="X30" s="39"/>
      <c r="Y30" s="84"/>
      <c r="Z30" s="85"/>
      <c r="AA30" s="17"/>
      <c r="AB30" s="39">
        <v>12721</v>
      </c>
      <c r="AC30" s="84">
        <v>4500</v>
      </c>
      <c r="AD30" s="20">
        <f t="shared" si="0"/>
        <v>33293</v>
      </c>
      <c r="AE30" s="21">
        <f t="shared" si="0"/>
        <v>7546</v>
      </c>
      <c r="AF30" s="22">
        <f t="shared" si="1"/>
        <v>40839</v>
      </c>
    </row>
    <row r="31" spans="1:32" ht="17.25" customHeight="1">
      <c r="A31" s="29">
        <v>28</v>
      </c>
      <c r="B31" s="171" t="s">
        <v>800</v>
      </c>
      <c r="C31" s="172" t="s">
        <v>801</v>
      </c>
      <c r="D31" s="82">
        <v>35.130000000000003</v>
      </c>
      <c r="E31" s="83"/>
      <c r="F31" s="96">
        <v>4520</v>
      </c>
      <c r="G31" s="96">
        <v>1130</v>
      </c>
      <c r="H31" s="129"/>
      <c r="I31" s="53"/>
      <c r="J31" s="39"/>
      <c r="K31" s="17"/>
      <c r="L31" s="17"/>
      <c r="M31" s="17"/>
      <c r="N31" s="17"/>
      <c r="O31" s="17"/>
      <c r="P31" s="17"/>
      <c r="Q31" s="18"/>
      <c r="R31" s="19"/>
      <c r="S31" s="17"/>
      <c r="T31" s="17"/>
      <c r="U31" s="84"/>
      <c r="V31" s="85"/>
      <c r="W31" s="17"/>
      <c r="X31" s="39"/>
      <c r="Y31" s="84"/>
      <c r="Z31" s="85"/>
      <c r="AA31" s="17"/>
      <c r="AB31" s="39">
        <v>10500</v>
      </c>
      <c r="AC31" s="84">
        <v>4500</v>
      </c>
      <c r="AD31" s="20">
        <f t="shared" si="0"/>
        <v>15055.130000000001</v>
      </c>
      <c r="AE31" s="21">
        <f t="shared" si="0"/>
        <v>5630</v>
      </c>
      <c r="AF31" s="22">
        <f t="shared" si="1"/>
        <v>20685.13</v>
      </c>
    </row>
    <row r="32" spans="1:32" ht="17.25" customHeight="1">
      <c r="A32" s="29">
        <v>29</v>
      </c>
      <c r="B32" s="171" t="s">
        <v>802</v>
      </c>
      <c r="C32" s="172" t="s">
        <v>803</v>
      </c>
      <c r="D32" s="82"/>
      <c r="E32" s="83"/>
      <c r="F32" s="96">
        <v>8232</v>
      </c>
      <c r="G32" s="96">
        <v>2058</v>
      </c>
      <c r="H32" s="129"/>
      <c r="I32" s="53"/>
      <c r="J32" s="39"/>
      <c r="K32" s="17"/>
      <c r="L32" s="17"/>
      <c r="M32" s="17"/>
      <c r="N32" s="17"/>
      <c r="O32" s="17"/>
      <c r="P32" s="17"/>
      <c r="Q32" s="18"/>
      <c r="R32" s="19"/>
      <c r="S32" s="17"/>
      <c r="T32" s="17"/>
      <c r="U32" s="84"/>
      <c r="V32" s="85"/>
      <c r="W32" s="17"/>
      <c r="X32" s="39">
        <v>10000</v>
      </c>
      <c r="Y32" s="84">
        <v>2500</v>
      </c>
      <c r="Z32" s="85"/>
      <c r="AA32" s="17"/>
      <c r="AB32" s="39"/>
      <c r="AC32" s="84"/>
      <c r="AD32" s="20">
        <f t="shared" si="0"/>
        <v>18232</v>
      </c>
      <c r="AE32" s="21">
        <f t="shared" si="0"/>
        <v>4558</v>
      </c>
      <c r="AF32" s="22">
        <f t="shared" si="1"/>
        <v>22790</v>
      </c>
    </row>
    <row r="33" spans="1:32" ht="17.25" customHeight="1">
      <c r="A33" s="29">
        <v>30</v>
      </c>
      <c r="B33" s="171" t="s">
        <v>804</v>
      </c>
      <c r="C33" s="172" t="s">
        <v>805</v>
      </c>
      <c r="D33" s="88"/>
      <c r="E33" s="89">
        <v>13.69</v>
      </c>
      <c r="F33" s="96">
        <v>7000</v>
      </c>
      <c r="G33" s="96">
        <v>1750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>
        <v>14000</v>
      </c>
      <c r="AC33" s="90">
        <v>6000</v>
      </c>
      <c r="AD33" s="20">
        <f t="shared" si="0"/>
        <v>21000</v>
      </c>
      <c r="AE33" s="21">
        <f t="shared" si="0"/>
        <v>7763.6900000000005</v>
      </c>
      <c r="AF33" s="22">
        <f t="shared" si="1"/>
        <v>28763.690000000002</v>
      </c>
    </row>
    <row r="34" spans="1:32" ht="17.25" customHeight="1">
      <c r="A34" s="29">
        <v>31</v>
      </c>
      <c r="B34" s="171" t="s">
        <v>806</v>
      </c>
      <c r="C34" s="172" t="s">
        <v>807</v>
      </c>
      <c r="D34" s="88">
        <v>41.43</v>
      </c>
      <c r="E34" s="89"/>
      <c r="F34" s="96">
        <v>1600</v>
      </c>
      <c r="G34" s="96">
        <v>1600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>
        <v>8000</v>
      </c>
      <c r="Y34" s="90">
        <v>2000</v>
      </c>
      <c r="Z34" s="91"/>
      <c r="AA34" s="8"/>
      <c r="AB34" s="40"/>
      <c r="AC34" s="90"/>
      <c r="AD34" s="20">
        <f t="shared" si="0"/>
        <v>9641.43</v>
      </c>
      <c r="AE34" s="21">
        <f t="shared" si="0"/>
        <v>3600</v>
      </c>
      <c r="AF34" s="22">
        <f t="shared" si="1"/>
        <v>13241.43</v>
      </c>
    </row>
    <row r="35" spans="1:32" ht="17.25" customHeight="1">
      <c r="A35" s="29">
        <v>32</v>
      </c>
      <c r="B35" s="171" t="s">
        <v>808</v>
      </c>
      <c r="C35" s="172" t="s">
        <v>809</v>
      </c>
      <c r="D35" s="88"/>
      <c r="E35" s="89">
        <v>35.89</v>
      </c>
      <c r="F35" s="96">
        <v>3059</v>
      </c>
      <c r="G35" s="96">
        <v>1311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>
        <v>8000</v>
      </c>
      <c r="Y35" s="90">
        <v>2000</v>
      </c>
      <c r="Z35" s="91"/>
      <c r="AA35" s="8"/>
      <c r="AB35" s="40"/>
      <c r="AC35" s="90"/>
      <c r="AD35" s="20">
        <f t="shared" si="0"/>
        <v>11059</v>
      </c>
      <c r="AE35" s="21">
        <f t="shared" si="0"/>
        <v>3346.8900000000003</v>
      </c>
      <c r="AF35" s="22">
        <f t="shared" si="1"/>
        <v>14405.89</v>
      </c>
    </row>
    <row r="36" spans="1:32" ht="17.25" customHeight="1">
      <c r="A36" s="29">
        <v>33</v>
      </c>
      <c r="B36" s="171" t="s">
        <v>810</v>
      </c>
      <c r="C36" s="172" t="s">
        <v>811</v>
      </c>
      <c r="D36" s="88">
        <v>39.229999999999997</v>
      </c>
      <c r="E36" s="89"/>
      <c r="F36" s="96">
        <v>5264</v>
      </c>
      <c r="G36" s="96">
        <v>2256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/>
      <c r="Y36" s="90"/>
      <c r="Z36" s="91"/>
      <c r="AA36" s="8"/>
      <c r="AB36" s="40"/>
      <c r="AC36" s="90"/>
      <c r="AD36" s="20">
        <f t="shared" si="0"/>
        <v>5303.23</v>
      </c>
      <c r="AE36" s="21">
        <f t="shared" si="0"/>
        <v>2256</v>
      </c>
      <c r="AF36" s="22">
        <f t="shared" si="1"/>
        <v>7559.23</v>
      </c>
    </row>
    <row r="37" spans="1:32" ht="17.25" customHeight="1">
      <c r="A37" s="29">
        <v>34</v>
      </c>
      <c r="B37" s="171" t="s">
        <v>812</v>
      </c>
      <c r="C37" s="172" t="s">
        <v>813</v>
      </c>
      <c r="D37" s="88"/>
      <c r="E37" s="89"/>
      <c r="F37" s="96">
        <v>6384</v>
      </c>
      <c r="G37" s="96">
        <v>1596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>
        <v>10000</v>
      </c>
      <c r="Y37" s="90">
        <v>2500</v>
      </c>
      <c r="Z37" s="91"/>
      <c r="AA37" s="8"/>
      <c r="AB37" s="40">
        <v>10500</v>
      </c>
      <c r="AC37" s="90">
        <v>4500</v>
      </c>
      <c r="AD37" s="20">
        <f t="shared" si="0"/>
        <v>26884</v>
      </c>
      <c r="AE37" s="21">
        <f t="shared" si="0"/>
        <v>8596</v>
      </c>
      <c r="AF37" s="22">
        <f t="shared" si="1"/>
        <v>35480</v>
      </c>
    </row>
    <row r="38" spans="1:32" ht="17.25" customHeight="1">
      <c r="A38" s="29">
        <v>35</v>
      </c>
      <c r="B38" s="171" t="s">
        <v>814</v>
      </c>
      <c r="C38" s="172" t="s">
        <v>815</v>
      </c>
      <c r="D38" s="88">
        <v>1802.94</v>
      </c>
      <c r="E38" s="89">
        <v>4852.29</v>
      </c>
      <c r="F38" s="96">
        <v>12392</v>
      </c>
      <c r="G38" s="96">
        <v>3098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>
        <v>12000</v>
      </c>
      <c r="Y38" s="90">
        <v>3000</v>
      </c>
      <c r="Z38" s="91"/>
      <c r="AA38" s="8"/>
      <c r="AB38" s="40">
        <v>21000</v>
      </c>
      <c r="AC38" s="90">
        <v>9000</v>
      </c>
      <c r="AD38" s="20">
        <f t="shared" si="0"/>
        <v>47194.94</v>
      </c>
      <c r="AE38" s="21">
        <f t="shared" si="0"/>
        <v>19950.29</v>
      </c>
      <c r="AF38" s="22">
        <f t="shared" si="1"/>
        <v>67145.23000000001</v>
      </c>
    </row>
    <row r="39" spans="1:32" ht="17.25" customHeight="1">
      <c r="A39" s="29">
        <v>36</v>
      </c>
      <c r="B39" s="171" t="s">
        <v>816</v>
      </c>
      <c r="C39" s="172" t="s">
        <v>817</v>
      </c>
      <c r="D39" s="97"/>
      <c r="E39" s="98"/>
      <c r="F39" s="96">
        <v>3840</v>
      </c>
      <c r="G39" s="96">
        <v>960</v>
      </c>
      <c r="H39" s="13"/>
      <c r="I39" s="14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>
        <v>8000</v>
      </c>
      <c r="Y39" s="90">
        <v>2000</v>
      </c>
      <c r="Z39" s="91"/>
      <c r="AA39" s="8"/>
      <c r="AB39" s="40"/>
      <c r="AC39" s="90"/>
      <c r="AD39" s="20">
        <f t="shared" si="0"/>
        <v>11840</v>
      </c>
      <c r="AE39" s="21">
        <f t="shared" si="0"/>
        <v>2960</v>
      </c>
      <c r="AF39" s="22">
        <f t="shared" si="1"/>
        <v>14800</v>
      </c>
    </row>
    <row r="40" spans="1:32" ht="17.25" customHeight="1">
      <c r="A40" s="29">
        <v>37</v>
      </c>
      <c r="B40" s="171" t="s">
        <v>818</v>
      </c>
      <c r="C40" s="172" t="s">
        <v>819</v>
      </c>
      <c r="D40" s="88"/>
      <c r="E40" s="89"/>
      <c r="F40" s="89">
        <v>7976</v>
      </c>
      <c r="G40" s="89">
        <v>1994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91"/>
      <c r="W40" s="8"/>
      <c r="X40" s="40">
        <v>10000</v>
      </c>
      <c r="Y40" s="90">
        <v>2500</v>
      </c>
      <c r="Z40" s="91"/>
      <c r="AA40" s="8"/>
      <c r="AB40" s="40"/>
      <c r="AC40" s="90"/>
      <c r="AD40" s="20">
        <f t="shared" si="0"/>
        <v>17976</v>
      </c>
      <c r="AE40" s="21">
        <f t="shared" si="0"/>
        <v>4494</v>
      </c>
      <c r="AF40" s="22">
        <f t="shared" si="1"/>
        <v>22470</v>
      </c>
    </row>
    <row r="41" spans="1:32" ht="17.25" customHeight="1">
      <c r="A41" s="29">
        <v>38</v>
      </c>
      <c r="B41" s="171" t="s">
        <v>820</v>
      </c>
      <c r="C41" s="172" t="s">
        <v>821</v>
      </c>
      <c r="D41" s="88">
        <v>158</v>
      </c>
      <c r="E41" s="89">
        <v>62.94</v>
      </c>
      <c r="F41" s="96">
        <v>5976</v>
      </c>
      <c r="G41" s="96">
        <v>1494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>
        <v>10000</v>
      </c>
      <c r="Y41" s="90">
        <v>2500</v>
      </c>
      <c r="Z41" s="91"/>
      <c r="AA41" s="8"/>
      <c r="AB41" s="40"/>
      <c r="AC41" s="90"/>
      <c r="AD41" s="20">
        <f t="shared" si="0"/>
        <v>16134</v>
      </c>
      <c r="AE41" s="21">
        <f t="shared" si="0"/>
        <v>4056.94</v>
      </c>
      <c r="AF41" s="22">
        <f t="shared" si="1"/>
        <v>20190.939999999999</v>
      </c>
    </row>
    <row r="42" spans="1:32" ht="17.25" customHeight="1">
      <c r="A42" s="29">
        <v>39</v>
      </c>
      <c r="B42" s="171" t="s">
        <v>822</v>
      </c>
      <c r="C42" s="172" t="s">
        <v>823</v>
      </c>
      <c r="D42" s="88">
        <v>30.7</v>
      </c>
      <c r="E42" s="89"/>
      <c r="F42" s="96">
        <v>2751</v>
      </c>
      <c r="G42" s="96">
        <v>1179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2781.7</v>
      </c>
      <c r="AE42" s="21">
        <f t="shared" si="0"/>
        <v>1179</v>
      </c>
      <c r="AF42" s="22">
        <f t="shared" si="1"/>
        <v>3960.7</v>
      </c>
    </row>
    <row r="43" spans="1:32" ht="17.25" customHeight="1">
      <c r="A43" s="29">
        <v>40</v>
      </c>
      <c r="B43" s="171" t="s">
        <v>824</v>
      </c>
      <c r="C43" s="172" t="s">
        <v>825</v>
      </c>
      <c r="D43" s="88">
        <v>6.07</v>
      </c>
      <c r="E43" s="89"/>
      <c r="F43" s="96">
        <v>12376</v>
      </c>
      <c r="G43" s="96">
        <v>3094</v>
      </c>
      <c r="H43" s="9"/>
      <c r="I43" s="10"/>
      <c r="J43" s="40"/>
      <c r="K43" s="8"/>
      <c r="L43" s="8"/>
      <c r="M43" s="8"/>
      <c r="N43" s="8"/>
      <c r="O43" s="8"/>
      <c r="P43" s="8">
        <v>73850</v>
      </c>
      <c r="Q43" s="11">
        <v>3600</v>
      </c>
      <c r="R43" s="12"/>
      <c r="S43" s="8"/>
      <c r="T43" s="8"/>
      <c r="U43" s="90"/>
      <c r="V43" s="91"/>
      <c r="W43" s="8"/>
      <c r="X43" s="40">
        <v>12000</v>
      </c>
      <c r="Y43" s="90">
        <v>3000</v>
      </c>
      <c r="Z43" s="91"/>
      <c r="AA43" s="8"/>
      <c r="AB43" s="40">
        <v>25141</v>
      </c>
      <c r="AC43" s="90">
        <v>9000</v>
      </c>
      <c r="AD43" s="20">
        <f t="shared" si="0"/>
        <v>123373.07</v>
      </c>
      <c r="AE43" s="21">
        <f t="shared" si="0"/>
        <v>18694</v>
      </c>
      <c r="AF43" s="22">
        <f t="shared" si="1"/>
        <v>142067.07</v>
      </c>
    </row>
    <row r="44" spans="1:32" ht="17.25" customHeight="1">
      <c r="A44" s="29">
        <v>41</v>
      </c>
      <c r="B44" s="171" t="s">
        <v>826</v>
      </c>
      <c r="C44" s="172" t="s">
        <v>827</v>
      </c>
      <c r="D44" s="88"/>
      <c r="E44" s="89">
        <v>378.23</v>
      </c>
      <c r="F44" s="96">
        <v>10728</v>
      </c>
      <c r="G44" s="96">
        <v>2682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>
        <v>12000</v>
      </c>
      <c r="Y44" s="90">
        <v>3000</v>
      </c>
      <c r="Z44" s="91"/>
      <c r="AA44" s="8"/>
      <c r="AB44" s="40"/>
      <c r="AC44" s="90"/>
      <c r="AD44" s="20">
        <f t="shared" si="0"/>
        <v>22728</v>
      </c>
      <c r="AE44" s="21">
        <f t="shared" si="0"/>
        <v>6060.23</v>
      </c>
      <c r="AF44" s="22">
        <f t="shared" si="1"/>
        <v>28788.23</v>
      </c>
    </row>
    <row r="45" spans="1:32" ht="17.25" customHeight="1">
      <c r="A45" s="29">
        <v>42</v>
      </c>
      <c r="B45" s="171" t="s">
        <v>828</v>
      </c>
      <c r="C45" s="172" t="s">
        <v>829</v>
      </c>
      <c r="D45" s="88">
        <v>2364.37</v>
      </c>
      <c r="E45" s="89">
        <v>13.81</v>
      </c>
      <c r="F45" s="96">
        <v>5776</v>
      </c>
      <c r="G45" s="96">
        <v>1444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0"/>
        <v>8140.37</v>
      </c>
      <c r="AE45" s="21">
        <f t="shared" si="0"/>
        <v>1457.81</v>
      </c>
      <c r="AF45" s="22">
        <f t="shared" si="1"/>
        <v>9598.18</v>
      </c>
    </row>
    <row r="46" spans="1:32" ht="17.25" customHeight="1">
      <c r="A46" s="29">
        <v>43</v>
      </c>
      <c r="B46" s="171" t="s">
        <v>830</v>
      </c>
      <c r="C46" s="172" t="s">
        <v>831</v>
      </c>
      <c r="D46" s="88">
        <v>14.72</v>
      </c>
      <c r="E46" s="89">
        <v>7.94</v>
      </c>
      <c r="F46" s="96">
        <v>2600</v>
      </c>
      <c r="G46" s="96">
        <v>2600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 t="shared" si="0"/>
        <v>2614.7199999999998</v>
      </c>
      <c r="AE46" s="21">
        <f t="shared" si="0"/>
        <v>2607.94</v>
      </c>
      <c r="AF46" s="22">
        <f t="shared" si="1"/>
        <v>5222.66</v>
      </c>
    </row>
    <row r="47" spans="1:32" ht="17.25" customHeight="1">
      <c r="A47" s="29">
        <v>44</v>
      </c>
      <c r="B47" s="171" t="s">
        <v>832</v>
      </c>
      <c r="C47" s="172" t="s">
        <v>833</v>
      </c>
      <c r="D47" s="88">
        <v>6748.47</v>
      </c>
      <c r="E47" s="89">
        <v>10975.69</v>
      </c>
      <c r="F47" s="96">
        <v>3823.05</v>
      </c>
      <c r="G47" s="96">
        <v>955.76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91"/>
      <c r="W47" s="8"/>
      <c r="X47" s="40">
        <v>10000</v>
      </c>
      <c r="Y47" s="90">
        <v>2500</v>
      </c>
      <c r="Z47" s="91"/>
      <c r="AA47" s="8"/>
      <c r="AB47" s="40"/>
      <c r="AC47" s="90"/>
      <c r="AD47" s="20">
        <f t="shared" si="0"/>
        <v>20571.52</v>
      </c>
      <c r="AE47" s="21">
        <f t="shared" si="0"/>
        <v>14431.45</v>
      </c>
      <c r="AF47" s="22">
        <f t="shared" si="1"/>
        <v>35002.97</v>
      </c>
    </row>
    <row r="48" spans="1:32" ht="17.25" customHeight="1">
      <c r="A48" s="29">
        <v>45</v>
      </c>
      <c r="B48" s="171" t="s">
        <v>834</v>
      </c>
      <c r="C48" s="172" t="s">
        <v>835</v>
      </c>
      <c r="D48" s="88"/>
      <c r="E48" s="89"/>
      <c r="F48" s="96">
        <v>8280</v>
      </c>
      <c r="G48" s="96">
        <v>2070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/>
      <c r="AC48" s="90"/>
      <c r="AD48" s="20">
        <f t="shared" si="0"/>
        <v>8280</v>
      </c>
      <c r="AE48" s="21">
        <f t="shared" si="0"/>
        <v>2070</v>
      </c>
      <c r="AF48" s="22">
        <f t="shared" si="1"/>
        <v>10350</v>
      </c>
    </row>
    <row r="49" spans="1:32" ht="17.25" customHeight="1">
      <c r="A49" s="29">
        <v>46</v>
      </c>
      <c r="B49" s="171" t="s">
        <v>836</v>
      </c>
      <c r="C49" s="172" t="s">
        <v>837</v>
      </c>
      <c r="D49" s="88">
        <v>5</v>
      </c>
      <c r="E49" s="89"/>
      <c r="F49" s="89">
        <v>6352</v>
      </c>
      <c r="G49" s="89">
        <v>1588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>
        <v>739.79</v>
      </c>
      <c r="T49" s="8"/>
      <c r="U49" s="90"/>
      <c r="V49" s="91"/>
      <c r="W49" s="8"/>
      <c r="X49" s="40">
        <v>10000</v>
      </c>
      <c r="Y49" s="90">
        <v>2500</v>
      </c>
      <c r="Z49" s="91"/>
      <c r="AA49" s="8"/>
      <c r="AB49" s="40"/>
      <c r="AC49" s="90"/>
      <c r="AD49" s="20">
        <f t="shared" si="0"/>
        <v>16357</v>
      </c>
      <c r="AE49" s="21">
        <f t="shared" si="0"/>
        <v>4827.79</v>
      </c>
      <c r="AF49" s="22">
        <f t="shared" si="1"/>
        <v>21184.79</v>
      </c>
    </row>
    <row r="50" spans="1:32" ht="17.25" customHeight="1">
      <c r="A50" s="29">
        <v>47</v>
      </c>
      <c r="B50" s="171" t="s">
        <v>838</v>
      </c>
      <c r="C50" s="172" t="s">
        <v>839</v>
      </c>
      <c r="D50" s="88">
        <v>601.01</v>
      </c>
      <c r="E50" s="89">
        <v>71.98</v>
      </c>
      <c r="F50" s="89">
        <v>7056</v>
      </c>
      <c r="G50" s="89">
        <v>1764</v>
      </c>
      <c r="H50" s="9"/>
      <c r="I50" s="10"/>
      <c r="J50" s="40"/>
      <c r="K50" s="8"/>
      <c r="L50" s="8"/>
      <c r="M50" s="8"/>
      <c r="N50" s="8"/>
      <c r="O50" s="8"/>
      <c r="P50" s="8">
        <v>24300</v>
      </c>
      <c r="Q50" s="11">
        <v>8250</v>
      </c>
      <c r="R50" s="12"/>
      <c r="S50" s="8"/>
      <c r="T50" s="8"/>
      <c r="U50" s="90"/>
      <c r="V50" s="91"/>
      <c r="W50" s="8"/>
      <c r="X50" s="40">
        <v>10000</v>
      </c>
      <c r="Y50" s="90">
        <v>2500</v>
      </c>
      <c r="Z50" s="91"/>
      <c r="AA50" s="8"/>
      <c r="AB50" s="40">
        <v>19600</v>
      </c>
      <c r="AC50" s="90">
        <v>8400</v>
      </c>
      <c r="AD50" s="20">
        <f t="shared" si="0"/>
        <v>61557.01</v>
      </c>
      <c r="AE50" s="21">
        <f t="shared" si="0"/>
        <v>20985.98</v>
      </c>
      <c r="AF50" s="22">
        <f t="shared" si="1"/>
        <v>82542.990000000005</v>
      </c>
    </row>
    <row r="51" spans="1:32" ht="17.25" customHeight="1">
      <c r="A51" s="29">
        <v>48</v>
      </c>
      <c r="B51" s="171" t="s">
        <v>840</v>
      </c>
      <c r="C51" s="172" t="s">
        <v>841</v>
      </c>
      <c r="D51" s="88"/>
      <c r="E51" s="89">
        <v>339.94</v>
      </c>
      <c r="F51" s="89">
        <v>5976</v>
      </c>
      <c r="G51" s="89">
        <v>1494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/>
      <c r="AC51" s="90"/>
      <c r="AD51" s="20">
        <f t="shared" si="0"/>
        <v>5976</v>
      </c>
      <c r="AE51" s="21">
        <f t="shared" si="0"/>
        <v>1833.94</v>
      </c>
      <c r="AF51" s="22">
        <f t="shared" si="1"/>
        <v>7809.9400000000005</v>
      </c>
    </row>
    <row r="52" spans="1:32" ht="17.25" customHeight="1">
      <c r="A52" s="29">
        <v>49</v>
      </c>
      <c r="B52" s="171" t="s">
        <v>802</v>
      </c>
      <c r="C52" s="172" t="s">
        <v>842</v>
      </c>
      <c r="D52" s="88">
        <v>7302.05</v>
      </c>
      <c r="E52" s="89">
        <v>3325.59</v>
      </c>
      <c r="F52" s="89">
        <v>0</v>
      </c>
      <c r="G52" s="89">
        <v>0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91"/>
      <c r="W52" s="8"/>
      <c r="X52" s="40"/>
      <c r="Y52" s="90"/>
      <c r="Z52" s="91"/>
      <c r="AA52" s="8"/>
      <c r="AB52" s="40">
        <v>14700</v>
      </c>
      <c r="AC52" s="90">
        <v>6300</v>
      </c>
      <c r="AD52" s="20">
        <f t="shared" si="0"/>
        <v>22002.05</v>
      </c>
      <c r="AE52" s="21">
        <f t="shared" si="0"/>
        <v>9625.59</v>
      </c>
      <c r="AF52" s="22">
        <f t="shared" si="1"/>
        <v>31627.64</v>
      </c>
    </row>
    <row r="53" spans="1:32" ht="17.25" customHeight="1">
      <c r="A53" s="29">
        <v>50</v>
      </c>
      <c r="B53" s="171" t="s">
        <v>843</v>
      </c>
      <c r="C53" s="172" t="s">
        <v>844</v>
      </c>
      <c r="D53" s="88">
        <v>104.98</v>
      </c>
      <c r="E53" s="89">
        <v>2169.1</v>
      </c>
      <c r="F53" s="89">
        <v>6344</v>
      </c>
      <c r="G53" s="89">
        <v>1586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>
        <v>10000</v>
      </c>
      <c r="Y53" s="90">
        <v>2500</v>
      </c>
      <c r="Z53" s="91"/>
      <c r="AA53" s="8"/>
      <c r="AB53" s="40"/>
      <c r="AC53" s="90"/>
      <c r="AD53" s="20">
        <f t="shared" si="0"/>
        <v>16448.98</v>
      </c>
      <c r="AE53" s="21">
        <f t="shared" si="0"/>
        <v>6255.1</v>
      </c>
      <c r="AF53" s="22">
        <f t="shared" si="1"/>
        <v>22704.080000000002</v>
      </c>
    </row>
    <row r="54" spans="1:32" ht="17.25" customHeight="1">
      <c r="A54" s="29">
        <v>51</v>
      </c>
      <c r="B54" s="171" t="s">
        <v>845</v>
      </c>
      <c r="C54" s="172" t="s">
        <v>846</v>
      </c>
      <c r="D54" s="88"/>
      <c r="E54" s="89">
        <v>296.7</v>
      </c>
      <c r="F54" s="89">
        <v>11466</v>
      </c>
      <c r="G54" s="89">
        <v>4914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91"/>
      <c r="W54" s="8"/>
      <c r="X54" s="40">
        <v>12000</v>
      </c>
      <c r="Y54" s="90">
        <v>3000</v>
      </c>
      <c r="Z54" s="91"/>
      <c r="AA54" s="8"/>
      <c r="AB54" s="40"/>
      <c r="AC54" s="90"/>
      <c r="AD54" s="20">
        <f t="shared" si="0"/>
        <v>23466</v>
      </c>
      <c r="AE54" s="21">
        <f t="shared" si="0"/>
        <v>8210.7000000000007</v>
      </c>
      <c r="AF54" s="22">
        <f t="shared" si="1"/>
        <v>31676.7</v>
      </c>
    </row>
    <row r="55" spans="1:32" ht="17.25" customHeight="1">
      <c r="A55" s="29">
        <v>52</v>
      </c>
      <c r="B55" s="171" t="s">
        <v>847</v>
      </c>
      <c r="C55" s="172" t="s">
        <v>848</v>
      </c>
      <c r="D55" s="88"/>
      <c r="E55" s="89"/>
      <c r="F55" s="89">
        <v>7832</v>
      </c>
      <c r="G55" s="89">
        <v>1958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91"/>
      <c r="W55" s="8"/>
      <c r="X55" s="40">
        <v>10000</v>
      </c>
      <c r="Y55" s="90">
        <v>2500</v>
      </c>
      <c r="Z55" s="91"/>
      <c r="AA55" s="8"/>
      <c r="AB55" s="40"/>
      <c r="AC55" s="90"/>
      <c r="AD55" s="20">
        <f t="shared" si="0"/>
        <v>17832</v>
      </c>
      <c r="AE55" s="21">
        <f t="shared" si="0"/>
        <v>4458</v>
      </c>
      <c r="AF55" s="22">
        <f t="shared" si="1"/>
        <v>22290</v>
      </c>
    </row>
    <row r="56" spans="1:32" ht="17.25" customHeight="1">
      <c r="A56" s="29">
        <v>53</v>
      </c>
      <c r="B56" s="171" t="s">
        <v>849</v>
      </c>
      <c r="C56" s="172" t="s">
        <v>850</v>
      </c>
      <c r="D56" s="88"/>
      <c r="E56" s="89">
        <v>960</v>
      </c>
      <c r="F56" s="89">
        <v>6488</v>
      </c>
      <c r="G56" s="89">
        <v>1622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91"/>
      <c r="W56" s="8"/>
      <c r="X56" s="40">
        <v>10000</v>
      </c>
      <c r="Y56" s="90">
        <v>2500</v>
      </c>
      <c r="Z56" s="91"/>
      <c r="AA56" s="8"/>
      <c r="AB56" s="40"/>
      <c r="AC56" s="90"/>
      <c r="AD56" s="20">
        <f t="shared" si="0"/>
        <v>16488</v>
      </c>
      <c r="AE56" s="21">
        <f t="shared" si="0"/>
        <v>5082</v>
      </c>
      <c r="AF56" s="22">
        <f t="shared" si="1"/>
        <v>21570</v>
      </c>
    </row>
    <row r="57" spans="1:32" ht="17.25" customHeight="1">
      <c r="A57" s="29">
        <v>54</v>
      </c>
      <c r="B57" s="171" t="s">
        <v>851</v>
      </c>
      <c r="C57" s="172" t="s">
        <v>852</v>
      </c>
      <c r="D57" s="88">
        <v>95.25</v>
      </c>
      <c r="E57" s="89">
        <v>105.87</v>
      </c>
      <c r="F57" s="96">
        <v>3416</v>
      </c>
      <c r="G57" s="96">
        <v>854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/>
      <c r="AC57" s="90"/>
      <c r="AD57" s="20">
        <f t="shared" si="0"/>
        <v>3511.25</v>
      </c>
      <c r="AE57" s="21">
        <f t="shared" si="0"/>
        <v>959.87</v>
      </c>
      <c r="AF57" s="22">
        <f t="shared" si="1"/>
        <v>4471.12</v>
      </c>
    </row>
    <row r="58" spans="1:32" ht="17.25" customHeight="1">
      <c r="A58" s="29">
        <v>55</v>
      </c>
      <c r="B58" s="171" t="s">
        <v>853</v>
      </c>
      <c r="C58" s="172" t="s">
        <v>854</v>
      </c>
      <c r="D58" s="88">
        <v>425.13</v>
      </c>
      <c r="E58" s="89">
        <v>206.41</v>
      </c>
      <c r="F58" s="96">
        <v>5200</v>
      </c>
      <c r="G58" s="96">
        <v>1300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40">
        <v>10000</v>
      </c>
      <c r="Y58" s="90">
        <v>2500</v>
      </c>
      <c r="Z58" s="91"/>
      <c r="AA58" s="8"/>
      <c r="AB58" s="40"/>
      <c r="AC58" s="90"/>
      <c r="AD58" s="20">
        <f t="shared" si="0"/>
        <v>15625.130000000001</v>
      </c>
      <c r="AE58" s="21">
        <f t="shared" si="0"/>
        <v>4006.41</v>
      </c>
      <c r="AF58" s="22">
        <f t="shared" si="1"/>
        <v>19631.54</v>
      </c>
    </row>
    <row r="59" spans="1:32" ht="17.25" customHeight="1">
      <c r="A59" s="29">
        <v>56</v>
      </c>
      <c r="B59" s="171" t="s">
        <v>855</v>
      </c>
      <c r="C59" s="172" t="s">
        <v>856</v>
      </c>
      <c r="D59" s="88">
        <v>7.32</v>
      </c>
      <c r="E59" s="89">
        <v>0.1</v>
      </c>
      <c r="F59" s="96">
        <v>1512</v>
      </c>
      <c r="G59" s="96">
        <v>378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91"/>
      <c r="W59" s="8"/>
      <c r="X59" s="40"/>
      <c r="Y59" s="90"/>
      <c r="Z59" s="91"/>
      <c r="AA59" s="8"/>
      <c r="AB59" s="40"/>
      <c r="AC59" s="90"/>
      <c r="AD59" s="20">
        <f t="shared" si="0"/>
        <v>1519.32</v>
      </c>
      <c r="AE59" s="21">
        <f t="shared" si="0"/>
        <v>378.1</v>
      </c>
      <c r="AF59" s="22">
        <f t="shared" si="1"/>
        <v>1897.42</v>
      </c>
    </row>
    <row r="60" spans="1:32" ht="17.25" customHeight="1">
      <c r="A60" s="29">
        <v>57</v>
      </c>
      <c r="B60" s="171" t="s">
        <v>857</v>
      </c>
      <c r="C60" s="172" t="s">
        <v>858</v>
      </c>
      <c r="D60" s="88"/>
      <c r="E60" s="89"/>
      <c r="F60" s="96">
        <v>4368</v>
      </c>
      <c r="G60" s="96">
        <v>1092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91"/>
      <c r="W60" s="8"/>
      <c r="X60" s="40"/>
      <c r="Y60" s="90"/>
      <c r="Z60" s="91"/>
      <c r="AA60" s="8"/>
      <c r="AB60" s="40"/>
      <c r="AC60" s="90"/>
      <c r="AD60" s="20">
        <f t="shared" si="0"/>
        <v>4368</v>
      </c>
      <c r="AE60" s="21">
        <f t="shared" si="0"/>
        <v>1092</v>
      </c>
      <c r="AF60" s="22">
        <f t="shared" si="1"/>
        <v>5460</v>
      </c>
    </row>
    <row r="61" spans="1:32" ht="17.25" customHeight="1">
      <c r="A61" s="29">
        <v>58</v>
      </c>
      <c r="B61" s="171" t="s">
        <v>859</v>
      </c>
      <c r="C61" s="172" t="s">
        <v>860</v>
      </c>
      <c r="D61" s="88"/>
      <c r="E61" s="89"/>
      <c r="F61" s="96">
        <v>4440</v>
      </c>
      <c r="G61" s="96">
        <v>1110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40">
        <v>10000</v>
      </c>
      <c r="Y61" s="90">
        <v>2500</v>
      </c>
      <c r="Z61" s="91"/>
      <c r="AA61" s="8"/>
      <c r="AB61" s="40"/>
      <c r="AC61" s="90"/>
      <c r="AD61" s="20">
        <f t="shared" si="0"/>
        <v>14440</v>
      </c>
      <c r="AE61" s="21">
        <f t="shared" si="0"/>
        <v>3610</v>
      </c>
      <c r="AF61" s="22">
        <f t="shared" si="1"/>
        <v>18050</v>
      </c>
    </row>
    <row r="62" spans="1:32" ht="17.25" customHeight="1">
      <c r="A62" s="29">
        <v>59</v>
      </c>
      <c r="B62" s="171" t="s">
        <v>861</v>
      </c>
      <c r="C62" s="172" t="s">
        <v>862</v>
      </c>
      <c r="D62" s="88">
        <v>101.54</v>
      </c>
      <c r="E62" s="89">
        <v>133.22999999999999</v>
      </c>
      <c r="F62" s="96">
        <v>3672</v>
      </c>
      <c r="G62" s="96">
        <v>918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>
        <v>3393.95</v>
      </c>
      <c r="S62" s="8">
        <v>4242.37</v>
      </c>
      <c r="T62" s="8"/>
      <c r="U62" s="90"/>
      <c r="V62" s="91"/>
      <c r="W62" s="8"/>
      <c r="X62" s="40">
        <v>8000</v>
      </c>
      <c r="Y62" s="90">
        <v>2000</v>
      </c>
      <c r="Z62" s="91"/>
      <c r="AA62" s="8"/>
      <c r="AB62" s="40"/>
      <c r="AC62" s="90"/>
      <c r="AD62" s="20">
        <f t="shared" si="0"/>
        <v>15167.49</v>
      </c>
      <c r="AE62" s="21">
        <f t="shared" si="0"/>
        <v>7293.6</v>
      </c>
      <c r="AF62" s="22">
        <f t="shared" si="1"/>
        <v>22461.09</v>
      </c>
    </row>
    <row r="63" spans="1:32" ht="17.25" customHeight="1">
      <c r="A63" s="29">
        <v>60</v>
      </c>
      <c r="B63" s="171" t="s">
        <v>863</v>
      </c>
      <c r="C63" s="172" t="s">
        <v>864</v>
      </c>
      <c r="D63" s="88">
        <v>2780.27</v>
      </c>
      <c r="E63" s="89">
        <v>1560</v>
      </c>
      <c r="F63" s="96">
        <v>5640</v>
      </c>
      <c r="G63" s="96">
        <v>1410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40">
        <v>10000</v>
      </c>
      <c r="Y63" s="90">
        <v>2500</v>
      </c>
      <c r="Z63" s="91"/>
      <c r="AA63" s="8"/>
      <c r="AB63" s="40"/>
      <c r="AC63" s="90"/>
      <c r="AD63" s="20">
        <f t="shared" si="0"/>
        <v>18420.27</v>
      </c>
      <c r="AE63" s="21">
        <f t="shared" si="0"/>
        <v>5470</v>
      </c>
      <c r="AF63" s="22">
        <f t="shared" si="1"/>
        <v>23890.27</v>
      </c>
    </row>
    <row r="64" spans="1:32" ht="17.25" customHeight="1">
      <c r="A64" s="29">
        <v>61</v>
      </c>
      <c r="B64" s="171" t="s">
        <v>865</v>
      </c>
      <c r="C64" s="172" t="s">
        <v>866</v>
      </c>
      <c r="D64" s="88"/>
      <c r="E64" s="89">
        <v>83.27</v>
      </c>
      <c r="F64" s="96">
        <v>7848</v>
      </c>
      <c r="G64" s="96">
        <v>1962</v>
      </c>
      <c r="H64" s="9"/>
      <c r="I64" s="10"/>
      <c r="J64" s="40"/>
      <c r="K64" s="8"/>
      <c r="L64" s="8"/>
      <c r="M64" s="8"/>
      <c r="N64" s="8"/>
      <c r="O64" s="8"/>
      <c r="P64" s="8">
        <v>39650</v>
      </c>
      <c r="Q64" s="11">
        <v>3150</v>
      </c>
      <c r="R64" s="12"/>
      <c r="S64" s="8"/>
      <c r="T64" s="8"/>
      <c r="U64" s="90"/>
      <c r="V64" s="91"/>
      <c r="W64" s="8"/>
      <c r="X64" s="40">
        <v>10000</v>
      </c>
      <c r="Y64" s="90">
        <v>2500</v>
      </c>
      <c r="Z64" s="91"/>
      <c r="AA64" s="8"/>
      <c r="AB64" s="40">
        <v>16473</v>
      </c>
      <c r="AC64" s="90">
        <v>6000</v>
      </c>
      <c r="AD64" s="20">
        <f t="shared" si="0"/>
        <v>73971</v>
      </c>
      <c r="AE64" s="21">
        <f t="shared" si="0"/>
        <v>13695.27</v>
      </c>
      <c r="AF64" s="22">
        <f t="shared" si="1"/>
        <v>87666.27</v>
      </c>
    </row>
    <row r="65" spans="1:32" ht="17.25" customHeight="1">
      <c r="A65" s="29">
        <v>62</v>
      </c>
      <c r="B65" s="171" t="s">
        <v>867</v>
      </c>
      <c r="C65" s="172" t="s">
        <v>868</v>
      </c>
      <c r="D65" s="88">
        <v>869.38</v>
      </c>
      <c r="E65" s="89"/>
      <c r="F65" s="96">
        <v>7464</v>
      </c>
      <c r="G65" s="96">
        <v>1866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91"/>
      <c r="W65" s="8"/>
      <c r="X65" s="40">
        <v>10000</v>
      </c>
      <c r="Y65" s="90">
        <v>2500</v>
      </c>
      <c r="Z65" s="91"/>
      <c r="AA65" s="8"/>
      <c r="AB65" s="40">
        <v>10500</v>
      </c>
      <c r="AC65" s="90">
        <v>4500</v>
      </c>
      <c r="AD65" s="20">
        <f t="shared" si="0"/>
        <v>28833.379999999997</v>
      </c>
      <c r="AE65" s="21">
        <f t="shared" si="0"/>
        <v>8866</v>
      </c>
      <c r="AF65" s="22">
        <f t="shared" si="1"/>
        <v>37699.379999999997</v>
      </c>
    </row>
    <row r="66" spans="1:32" ht="17.25" customHeight="1">
      <c r="A66" s="29">
        <v>63</v>
      </c>
      <c r="B66" s="171" t="s">
        <v>869</v>
      </c>
      <c r="C66" s="172" t="s">
        <v>870</v>
      </c>
      <c r="D66" s="88">
        <v>31.78</v>
      </c>
      <c r="E66" s="89"/>
      <c r="F66" s="96">
        <v>8064</v>
      </c>
      <c r="G66" s="96">
        <v>2016</v>
      </c>
      <c r="H66" s="9"/>
      <c r="I66" s="10"/>
      <c r="J66" s="40"/>
      <c r="K66" s="8"/>
      <c r="L66" s="8"/>
      <c r="M66" s="8"/>
      <c r="N66" s="8"/>
      <c r="O66" s="8"/>
      <c r="P66" s="8">
        <v>17700</v>
      </c>
      <c r="Q66" s="11">
        <v>2750</v>
      </c>
      <c r="R66" s="12"/>
      <c r="S66" s="8"/>
      <c r="T66" s="8"/>
      <c r="U66" s="90"/>
      <c r="V66" s="91"/>
      <c r="W66" s="8"/>
      <c r="X66" s="40">
        <v>10000</v>
      </c>
      <c r="Y66" s="90">
        <v>2500</v>
      </c>
      <c r="Z66" s="91"/>
      <c r="AA66" s="8"/>
      <c r="AB66" s="40">
        <v>20279</v>
      </c>
      <c r="AC66" s="90">
        <v>7500</v>
      </c>
      <c r="AD66" s="20">
        <f t="shared" si="0"/>
        <v>56074.78</v>
      </c>
      <c r="AE66" s="21">
        <f t="shared" si="0"/>
        <v>14766</v>
      </c>
      <c r="AF66" s="22">
        <f t="shared" si="1"/>
        <v>70840.78</v>
      </c>
    </row>
    <row r="67" spans="1:32" ht="17.25" customHeight="1">
      <c r="A67" s="29">
        <v>64</v>
      </c>
      <c r="B67" s="171" t="s">
        <v>871</v>
      </c>
      <c r="C67" s="172" t="s">
        <v>872</v>
      </c>
      <c r="D67" s="88"/>
      <c r="E67" s="89">
        <v>3</v>
      </c>
      <c r="F67" s="96">
        <v>1290</v>
      </c>
      <c r="G67" s="96">
        <v>5160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91"/>
      <c r="W67" s="8"/>
      <c r="X67" s="40">
        <v>10000</v>
      </c>
      <c r="Y67" s="90">
        <v>2500</v>
      </c>
      <c r="Z67" s="91"/>
      <c r="AA67" s="8"/>
      <c r="AB67" s="40">
        <v>12895</v>
      </c>
      <c r="AC67" s="90">
        <v>4500</v>
      </c>
      <c r="AD67" s="20">
        <f t="shared" si="0"/>
        <v>24185</v>
      </c>
      <c r="AE67" s="21">
        <f t="shared" si="0"/>
        <v>12163</v>
      </c>
      <c r="AF67" s="22">
        <f t="shared" si="1"/>
        <v>36348</v>
      </c>
    </row>
    <row r="68" spans="1:32" ht="17.25" customHeight="1">
      <c r="A68" s="29">
        <v>65</v>
      </c>
      <c r="B68" s="171" t="s">
        <v>873</v>
      </c>
      <c r="C68" s="172" t="s">
        <v>874</v>
      </c>
      <c r="D68" s="88">
        <v>125.7</v>
      </c>
      <c r="E68" s="89">
        <v>25.82</v>
      </c>
      <c r="F68" s="96">
        <v>4312</v>
      </c>
      <c r="G68" s="96">
        <v>1078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91"/>
      <c r="W68" s="8"/>
      <c r="X68" s="40"/>
      <c r="Y68" s="90"/>
      <c r="Z68" s="91"/>
      <c r="AA68" s="8"/>
      <c r="AB68" s="40"/>
      <c r="AC68" s="90"/>
      <c r="AD68" s="20">
        <f t="shared" si="0"/>
        <v>4437.7</v>
      </c>
      <c r="AE68" s="21">
        <f t="shared" si="0"/>
        <v>1103.82</v>
      </c>
      <c r="AF68" s="22">
        <f t="shared" si="1"/>
        <v>5541.5199999999995</v>
      </c>
    </row>
    <row r="69" spans="1:32" ht="17.25" customHeight="1">
      <c r="A69" s="29">
        <v>66</v>
      </c>
      <c r="B69" s="171" t="s">
        <v>875</v>
      </c>
      <c r="C69" s="172" t="s">
        <v>876</v>
      </c>
      <c r="D69" s="88">
        <v>350.92</v>
      </c>
      <c r="E69" s="89">
        <v>48.07</v>
      </c>
      <c r="F69" s="96">
        <v>7816</v>
      </c>
      <c r="G69" s="96">
        <v>1954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91"/>
      <c r="W69" s="8"/>
      <c r="X69" s="40">
        <v>10000</v>
      </c>
      <c r="Y69" s="90">
        <v>2500</v>
      </c>
      <c r="Z69" s="91"/>
      <c r="AA69" s="8"/>
      <c r="AB69" s="40"/>
      <c r="AC69" s="90"/>
      <c r="AD69" s="20">
        <f t="shared" ref="AD69:AE86" si="2">SUM(D69,F69,H69,J69,L69,N69,P69,R69,T69,V69,X69,Z69,AB69)</f>
        <v>18166.919999999998</v>
      </c>
      <c r="AE69" s="21">
        <f t="shared" si="2"/>
        <v>4502.07</v>
      </c>
      <c r="AF69" s="22">
        <f t="shared" ref="AF69:AF86" si="3">AD69+AE69</f>
        <v>22668.989999999998</v>
      </c>
    </row>
    <row r="70" spans="1:32" ht="17.25" customHeight="1">
      <c r="A70" s="29">
        <v>67</v>
      </c>
      <c r="B70" s="171" t="s">
        <v>877</v>
      </c>
      <c r="C70" s="172" t="s">
        <v>878</v>
      </c>
      <c r="D70" s="88">
        <v>0.03</v>
      </c>
      <c r="E70" s="89"/>
      <c r="F70" s="96">
        <v>1888</v>
      </c>
      <c r="G70" s="96">
        <v>472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40"/>
      <c r="AC70" s="90"/>
      <c r="AD70" s="20">
        <f t="shared" si="2"/>
        <v>1888.03</v>
      </c>
      <c r="AE70" s="21">
        <f t="shared" si="2"/>
        <v>472</v>
      </c>
      <c r="AF70" s="22">
        <f t="shared" si="3"/>
        <v>2360.0299999999997</v>
      </c>
    </row>
    <row r="71" spans="1:32" ht="17.25" customHeight="1">
      <c r="A71" s="29">
        <v>68</v>
      </c>
      <c r="B71" s="171" t="s">
        <v>879</v>
      </c>
      <c r="C71" s="172" t="s">
        <v>880</v>
      </c>
      <c r="D71" s="88"/>
      <c r="E71" s="89"/>
      <c r="F71" s="96">
        <v>2550</v>
      </c>
      <c r="G71" s="96">
        <v>5950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91"/>
      <c r="W71" s="8"/>
      <c r="X71" s="40">
        <v>10000</v>
      </c>
      <c r="Y71" s="90">
        <v>2500</v>
      </c>
      <c r="Z71" s="91"/>
      <c r="AA71" s="8"/>
      <c r="AB71" s="40"/>
      <c r="AC71" s="90"/>
      <c r="AD71" s="20">
        <f t="shared" si="2"/>
        <v>12550</v>
      </c>
      <c r="AE71" s="21">
        <f t="shared" si="2"/>
        <v>8450</v>
      </c>
      <c r="AF71" s="22">
        <f t="shared" si="3"/>
        <v>21000</v>
      </c>
    </row>
    <row r="72" spans="1:32" ht="17.25" customHeight="1">
      <c r="A72" s="29">
        <v>69</v>
      </c>
      <c r="B72" s="171" t="s">
        <v>881</v>
      </c>
      <c r="C72" s="172" t="s">
        <v>882</v>
      </c>
      <c r="D72" s="88"/>
      <c r="E72" s="89">
        <v>23.17</v>
      </c>
      <c r="F72" s="96">
        <v>5720</v>
      </c>
      <c r="G72" s="96">
        <v>1430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91"/>
      <c r="W72" s="8"/>
      <c r="X72" s="40"/>
      <c r="Y72" s="90"/>
      <c r="Z72" s="91"/>
      <c r="AA72" s="8"/>
      <c r="AB72" s="40"/>
      <c r="AC72" s="90"/>
      <c r="AD72" s="20">
        <f t="shared" si="2"/>
        <v>5720</v>
      </c>
      <c r="AE72" s="21">
        <f t="shared" si="2"/>
        <v>1453.17</v>
      </c>
      <c r="AF72" s="22">
        <f t="shared" si="3"/>
        <v>7173.17</v>
      </c>
    </row>
    <row r="73" spans="1:32" ht="17.25" customHeight="1">
      <c r="A73" s="29">
        <v>70</v>
      </c>
      <c r="B73" s="171" t="s">
        <v>883</v>
      </c>
      <c r="C73" s="172" t="s">
        <v>884</v>
      </c>
      <c r="D73" s="88"/>
      <c r="E73" s="89">
        <v>5</v>
      </c>
      <c r="F73" s="96">
        <v>3640</v>
      </c>
      <c r="G73" s="96">
        <v>910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91"/>
      <c r="W73" s="8"/>
      <c r="X73" s="40"/>
      <c r="Y73" s="90"/>
      <c r="Z73" s="91"/>
      <c r="AA73" s="8"/>
      <c r="AB73" s="40"/>
      <c r="AC73" s="90"/>
      <c r="AD73" s="20">
        <f t="shared" si="2"/>
        <v>3640</v>
      </c>
      <c r="AE73" s="21">
        <f t="shared" si="2"/>
        <v>915</v>
      </c>
      <c r="AF73" s="22">
        <f t="shared" si="3"/>
        <v>4555</v>
      </c>
    </row>
    <row r="74" spans="1:32" ht="17.25" customHeight="1">
      <c r="A74" s="29">
        <v>71</v>
      </c>
      <c r="B74" s="171" t="s">
        <v>885</v>
      </c>
      <c r="C74" s="172" t="s">
        <v>886</v>
      </c>
      <c r="D74" s="88">
        <v>247.85</v>
      </c>
      <c r="E74" s="89">
        <v>82.62</v>
      </c>
      <c r="F74" s="96">
        <v>11248</v>
      </c>
      <c r="G74" s="96">
        <v>2812</v>
      </c>
      <c r="H74" s="9"/>
      <c r="I74" s="10"/>
      <c r="J74" s="40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91"/>
      <c r="W74" s="8"/>
      <c r="X74" s="40"/>
      <c r="Y74" s="90"/>
      <c r="Z74" s="91"/>
      <c r="AA74" s="8"/>
      <c r="AB74" s="40"/>
      <c r="AC74" s="90"/>
      <c r="AD74" s="20">
        <f t="shared" si="2"/>
        <v>11495.85</v>
      </c>
      <c r="AE74" s="21">
        <f t="shared" si="2"/>
        <v>2894.62</v>
      </c>
      <c r="AF74" s="22">
        <f t="shared" si="3"/>
        <v>14390.470000000001</v>
      </c>
    </row>
    <row r="75" spans="1:32" ht="17.25" customHeight="1">
      <c r="A75" s="29">
        <v>72</v>
      </c>
      <c r="B75" s="171" t="s">
        <v>887</v>
      </c>
      <c r="C75" s="172" t="s">
        <v>888</v>
      </c>
      <c r="D75" s="88"/>
      <c r="E75" s="89">
        <v>7082.5</v>
      </c>
      <c r="F75" s="96">
        <v>7418.29</v>
      </c>
      <c r="G75" s="96">
        <v>1854.57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91"/>
      <c r="W75" s="8"/>
      <c r="X75" s="40">
        <v>10000</v>
      </c>
      <c r="Y75" s="90">
        <v>2500</v>
      </c>
      <c r="Z75" s="91"/>
      <c r="AA75" s="8"/>
      <c r="AB75" s="40"/>
      <c r="AC75" s="90"/>
      <c r="AD75" s="20">
        <f t="shared" si="2"/>
        <v>17418.29</v>
      </c>
      <c r="AE75" s="21">
        <f t="shared" si="2"/>
        <v>11437.07</v>
      </c>
      <c r="AF75" s="22">
        <f t="shared" si="3"/>
        <v>28855.360000000001</v>
      </c>
    </row>
    <row r="76" spans="1:32" ht="17.25" customHeight="1">
      <c r="A76" s="29">
        <v>73</v>
      </c>
      <c r="B76" s="171" t="s">
        <v>889</v>
      </c>
      <c r="C76" s="172" t="s">
        <v>890</v>
      </c>
      <c r="D76" s="88"/>
      <c r="E76" s="89">
        <v>328.26</v>
      </c>
      <c r="F76" s="96">
        <v>6336</v>
      </c>
      <c r="G76" s="96">
        <v>1584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91"/>
      <c r="W76" s="8"/>
      <c r="X76" s="40">
        <v>10000</v>
      </c>
      <c r="Y76" s="90">
        <v>2500</v>
      </c>
      <c r="Z76" s="91"/>
      <c r="AA76" s="8"/>
      <c r="AB76" s="40">
        <v>10500</v>
      </c>
      <c r="AC76" s="90">
        <v>4500</v>
      </c>
      <c r="AD76" s="20">
        <f t="shared" si="2"/>
        <v>26836</v>
      </c>
      <c r="AE76" s="21">
        <f t="shared" si="2"/>
        <v>8912.26</v>
      </c>
      <c r="AF76" s="22">
        <f t="shared" si="3"/>
        <v>35748.26</v>
      </c>
    </row>
    <row r="77" spans="1:32" ht="17.25" customHeight="1">
      <c r="A77" s="29">
        <v>74</v>
      </c>
      <c r="B77" s="171" t="s">
        <v>891</v>
      </c>
      <c r="C77" s="172" t="s">
        <v>892</v>
      </c>
      <c r="D77" s="88"/>
      <c r="E77" s="89"/>
      <c r="F77" s="96">
        <v>2636</v>
      </c>
      <c r="G77" s="96">
        <v>3954</v>
      </c>
      <c r="H77" s="9"/>
      <c r="I77" s="10"/>
      <c r="J77" s="40"/>
      <c r="K77" s="8"/>
      <c r="L77" s="8"/>
      <c r="M77" s="8"/>
      <c r="N77" s="8"/>
      <c r="O77" s="8"/>
      <c r="P77" s="8">
        <v>28100</v>
      </c>
      <c r="Q77" s="11">
        <v>4550</v>
      </c>
      <c r="R77" s="12"/>
      <c r="S77" s="8"/>
      <c r="T77" s="8"/>
      <c r="U77" s="90"/>
      <c r="V77" s="91"/>
      <c r="W77" s="8"/>
      <c r="X77" s="40"/>
      <c r="Y77" s="90"/>
      <c r="Z77" s="91"/>
      <c r="AA77" s="8"/>
      <c r="AB77" s="40">
        <v>9008</v>
      </c>
      <c r="AC77" s="90">
        <v>3000</v>
      </c>
      <c r="AD77" s="20">
        <f t="shared" si="2"/>
        <v>39744</v>
      </c>
      <c r="AE77" s="21">
        <f t="shared" si="2"/>
        <v>11504</v>
      </c>
      <c r="AF77" s="22">
        <f t="shared" si="3"/>
        <v>51248</v>
      </c>
    </row>
    <row r="78" spans="1:32" ht="17.25" customHeight="1">
      <c r="A78" s="29">
        <v>75</v>
      </c>
      <c r="B78" s="171" t="s">
        <v>893</v>
      </c>
      <c r="C78" s="172" t="s">
        <v>894</v>
      </c>
      <c r="D78" s="88"/>
      <c r="E78" s="89"/>
      <c r="F78" s="96">
        <v>7552</v>
      </c>
      <c r="G78" s="96">
        <v>1888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91"/>
      <c r="W78" s="8"/>
      <c r="X78" s="40">
        <v>10000</v>
      </c>
      <c r="Y78" s="90">
        <v>2500</v>
      </c>
      <c r="Z78" s="91"/>
      <c r="AA78" s="8"/>
      <c r="AB78" s="40">
        <v>17022</v>
      </c>
      <c r="AC78" s="90">
        <v>6000</v>
      </c>
      <c r="AD78" s="20">
        <f t="shared" si="2"/>
        <v>34574</v>
      </c>
      <c r="AE78" s="21">
        <f t="shared" si="2"/>
        <v>10388</v>
      </c>
      <c r="AF78" s="22">
        <f t="shared" si="3"/>
        <v>44962</v>
      </c>
    </row>
    <row r="79" spans="1:32" ht="17.25" customHeight="1">
      <c r="A79" s="29">
        <v>76</v>
      </c>
      <c r="B79" s="171" t="s">
        <v>895</v>
      </c>
      <c r="C79" s="172" t="s">
        <v>896</v>
      </c>
      <c r="D79" s="88"/>
      <c r="E79" s="89"/>
      <c r="F79" s="96">
        <v>4344</v>
      </c>
      <c r="G79" s="96">
        <v>1086</v>
      </c>
      <c r="H79" s="9"/>
      <c r="I79" s="10"/>
      <c r="J79" s="40"/>
      <c r="K79" s="8"/>
      <c r="L79" s="8"/>
      <c r="M79" s="8"/>
      <c r="N79" s="8"/>
      <c r="O79" s="8"/>
      <c r="P79" s="8"/>
      <c r="Q79" s="11"/>
      <c r="R79" s="12"/>
      <c r="S79" s="8"/>
      <c r="T79" s="8"/>
      <c r="U79" s="90"/>
      <c r="V79" s="91"/>
      <c r="W79" s="8"/>
      <c r="X79" s="40">
        <v>8000</v>
      </c>
      <c r="Y79" s="90">
        <v>2000</v>
      </c>
      <c r="Z79" s="91"/>
      <c r="AA79" s="8"/>
      <c r="AB79" s="40"/>
      <c r="AC79" s="90"/>
      <c r="AD79" s="20">
        <f t="shared" si="2"/>
        <v>12344</v>
      </c>
      <c r="AE79" s="21">
        <f t="shared" si="2"/>
        <v>3086</v>
      </c>
      <c r="AF79" s="22">
        <f t="shared" si="3"/>
        <v>15430</v>
      </c>
    </row>
    <row r="80" spans="1:32" ht="17.25" customHeight="1">
      <c r="A80" s="29">
        <v>77</v>
      </c>
      <c r="B80" s="171" t="s">
        <v>897</v>
      </c>
      <c r="C80" s="172" t="s">
        <v>898</v>
      </c>
      <c r="D80" s="88">
        <v>54.14</v>
      </c>
      <c r="E80" s="89">
        <v>83.17</v>
      </c>
      <c r="F80" s="96">
        <v>6280</v>
      </c>
      <c r="G80" s="96">
        <v>1570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91"/>
      <c r="W80" s="8"/>
      <c r="X80" s="40"/>
      <c r="Y80" s="90"/>
      <c r="Z80" s="91"/>
      <c r="AA80" s="8"/>
      <c r="AB80" s="40"/>
      <c r="AC80" s="90"/>
      <c r="AD80" s="20">
        <f t="shared" si="2"/>
        <v>6334.14</v>
      </c>
      <c r="AE80" s="21">
        <f t="shared" si="2"/>
        <v>1653.17</v>
      </c>
      <c r="AF80" s="22">
        <f t="shared" si="3"/>
        <v>7987.31</v>
      </c>
    </row>
    <row r="81" spans="1:32" ht="17.25" customHeight="1">
      <c r="A81" s="29">
        <v>78</v>
      </c>
      <c r="B81" s="171" t="s">
        <v>899</v>
      </c>
      <c r="C81" s="172" t="s">
        <v>900</v>
      </c>
      <c r="D81" s="88">
        <v>0.1</v>
      </c>
      <c r="E81" s="89">
        <v>538.35</v>
      </c>
      <c r="F81" s="96">
        <v>3504</v>
      </c>
      <c r="G81" s="96">
        <v>876</v>
      </c>
      <c r="H81" s="9"/>
      <c r="I81" s="10"/>
      <c r="J81" s="40"/>
      <c r="K81" s="154"/>
      <c r="L81" s="154"/>
      <c r="M81" s="154"/>
      <c r="N81" s="154"/>
      <c r="O81" s="154"/>
      <c r="P81" s="8"/>
      <c r="Q81" s="11"/>
      <c r="R81" s="12"/>
      <c r="S81" s="8"/>
      <c r="T81" s="8"/>
      <c r="U81" s="90"/>
      <c r="V81" s="91"/>
      <c r="W81" s="8"/>
      <c r="X81" s="40"/>
      <c r="Y81" s="90"/>
      <c r="Z81" s="91"/>
      <c r="AA81" s="8"/>
      <c r="AB81" s="40"/>
      <c r="AC81" s="90"/>
      <c r="AD81" s="20">
        <f t="shared" si="2"/>
        <v>3504.1</v>
      </c>
      <c r="AE81" s="21">
        <f t="shared" si="2"/>
        <v>1414.35</v>
      </c>
      <c r="AF81" s="22">
        <f t="shared" si="3"/>
        <v>4918.45</v>
      </c>
    </row>
    <row r="82" spans="1:32" ht="17.25" customHeight="1">
      <c r="A82" s="29">
        <v>79</v>
      </c>
      <c r="B82" s="171" t="s">
        <v>901</v>
      </c>
      <c r="C82" s="172" t="s">
        <v>902</v>
      </c>
      <c r="D82" s="88">
        <v>233.22</v>
      </c>
      <c r="E82" s="89">
        <v>58.3</v>
      </c>
      <c r="F82" s="96">
        <v>5680</v>
      </c>
      <c r="G82" s="96">
        <v>1420</v>
      </c>
      <c r="H82" s="9"/>
      <c r="I82" s="10"/>
      <c r="J82" s="40"/>
      <c r="K82" s="154"/>
      <c r="L82" s="154"/>
      <c r="M82" s="154"/>
      <c r="N82" s="154"/>
      <c r="O82" s="154"/>
      <c r="P82" s="8"/>
      <c r="Q82" s="11"/>
      <c r="R82" s="12"/>
      <c r="S82" s="8"/>
      <c r="T82" s="8"/>
      <c r="U82" s="90"/>
      <c r="V82" s="91"/>
      <c r="W82" s="8"/>
      <c r="X82" s="40">
        <v>10000</v>
      </c>
      <c r="Y82" s="90">
        <v>2500</v>
      </c>
      <c r="Z82" s="91"/>
      <c r="AA82" s="8"/>
      <c r="AB82" s="40"/>
      <c r="AC82" s="90"/>
      <c r="AD82" s="20">
        <f t="shared" si="2"/>
        <v>15913.220000000001</v>
      </c>
      <c r="AE82" s="21">
        <f t="shared" si="2"/>
        <v>3978.3</v>
      </c>
      <c r="AF82" s="22">
        <f t="shared" si="3"/>
        <v>19891.52</v>
      </c>
    </row>
    <row r="83" spans="1:32" ht="17.25" customHeight="1">
      <c r="A83" s="29">
        <v>80</v>
      </c>
      <c r="B83" s="171" t="s">
        <v>903</v>
      </c>
      <c r="C83" s="172" t="s">
        <v>904</v>
      </c>
      <c r="D83" s="88">
        <v>0.74</v>
      </c>
      <c r="E83" s="89">
        <v>0.02</v>
      </c>
      <c r="F83" s="96">
        <v>1552</v>
      </c>
      <c r="G83" s="96">
        <v>388</v>
      </c>
      <c r="H83" s="9"/>
      <c r="I83" s="10"/>
      <c r="J83" s="40"/>
      <c r="K83" s="8"/>
      <c r="L83" s="8"/>
      <c r="M83" s="8"/>
      <c r="N83" s="8"/>
      <c r="O83" s="8"/>
      <c r="P83" s="8"/>
      <c r="Q83" s="11"/>
      <c r="R83" s="12"/>
      <c r="S83" s="8"/>
      <c r="T83" s="8"/>
      <c r="U83" s="90"/>
      <c r="V83" s="91"/>
      <c r="W83" s="8"/>
      <c r="X83" s="40"/>
      <c r="Y83" s="90"/>
      <c r="Z83" s="91"/>
      <c r="AA83" s="8"/>
      <c r="AB83" s="40"/>
      <c r="AC83" s="90"/>
      <c r="AD83" s="20">
        <f t="shared" si="2"/>
        <v>1552.74</v>
      </c>
      <c r="AE83" s="21">
        <f t="shared" si="2"/>
        <v>388.02</v>
      </c>
      <c r="AF83" s="22">
        <f t="shared" si="3"/>
        <v>1940.76</v>
      </c>
    </row>
    <row r="84" spans="1:32" ht="17.25" customHeight="1">
      <c r="A84" s="29">
        <v>81</v>
      </c>
      <c r="B84" s="171" t="s">
        <v>905</v>
      </c>
      <c r="C84" s="172" t="s">
        <v>906</v>
      </c>
      <c r="D84" s="88"/>
      <c r="E84" s="89"/>
      <c r="F84" s="96">
        <v>1970</v>
      </c>
      <c r="G84" s="96">
        <v>1970</v>
      </c>
      <c r="H84" s="9"/>
      <c r="I84" s="10"/>
      <c r="J84" s="40"/>
      <c r="K84" s="8"/>
      <c r="L84" s="8"/>
      <c r="M84" s="8"/>
      <c r="N84" s="8"/>
      <c r="O84" s="8"/>
      <c r="P84" s="8"/>
      <c r="Q84" s="11"/>
      <c r="R84" s="12"/>
      <c r="S84" s="8"/>
      <c r="T84" s="8"/>
      <c r="U84" s="90"/>
      <c r="V84" s="91"/>
      <c r="W84" s="8"/>
      <c r="X84" s="40"/>
      <c r="Y84" s="90"/>
      <c r="Z84" s="91"/>
      <c r="AA84" s="8"/>
      <c r="AB84" s="40">
        <v>1039</v>
      </c>
      <c r="AC84" s="90"/>
      <c r="AD84" s="20">
        <f t="shared" si="2"/>
        <v>3009</v>
      </c>
      <c r="AE84" s="21">
        <f t="shared" si="2"/>
        <v>1970</v>
      </c>
      <c r="AF84" s="22">
        <f t="shared" si="3"/>
        <v>4979</v>
      </c>
    </row>
    <row r="85" spans="1:32" ht="17.25" customHeight="1">
      <c r="A85" s="29">
        <v>82</v>
      </c>
      <c r="B85" s="171" t="s">
        <v>907</v>
      </c>
      <c r="C85" s="172" t="s">
        <v>908</v>
      </c>
      <c r="D85" s="88">
        <v>99.23</v>
      </c>
      <c r="E85" s="89"/>
      <c r="F85" s="96">
        <v>1624</v>
      </c>
      <c r="G85" s="96">
        <v>406</v>
      </c>
      <c r="H85" s="9"/>
      <c r="I85" s="10"/>
      <c r="J85" s="40"/>
      <c r="K85" s="8"/>
      <c r="L85" s="8"/>
      <c r="M85" s="8"/>
      <c r="N85" s="8"/>
      <c r="O85" s="8"/>
      <c r="P85" s="8"/>
      <c r="Q85" s="11"/>
      <c r="R85" s="12"/>
      <c r="S85" s="8"/>
      <c r="T85" s="8"/>
      <c r="U85" s="90"/>
      <c r="V85" s="91"/>
      <c r="W85" s="8"/>
      <c r="X85" s="40"/>
      <c r="Y85" s="90"/>
      <c r="Z85" s="91"/>
      <c r="AA85" s="8"/>
      <c r="AB85" s="40"/>
      <c r="AC85" s="90"/>
      <c r="AD85" s="20">
        <f t="shared" si="2"/>
        <v>1723.23</v>
      </c>
      <c r="AE85" s="21">
        <f t="shared" si="2"/>
        <v>406</v>
      </c>
      <c r="AF85" s="22">
        <f t="shared" si="3"/>
        <v>2129.23</v>
      </c>
    </row>
    <row r="86" spans="1:32" ht="17.25" customHeight="1" thickBot="1">
      <c r="A86" s="29">
        <v>83</v>
      </c>
      <c r="B86" s="176" t="s">
        <v>909</v>
      </c>
      <c r="C86" s="177" t="s">
        <v>910</v>
      </c>
      <c r="D86" s="157">
        <v>3.6</v>
      </c>
      <c r="E86" s="158">
        <v>112</v>
      </c>
      <c r="F86" s="101">
        <v>832</v>
      </c>
      <c r="G86" s="101">
        <v>208</v>
      </c>
      <c r="H86" s="159"/>
      <c r="I86" s="160"/>
      <c r="J86" s="161"/>
      <c r="K86" s="162"/>
      <c r="L86" s="162"/>
      <c r="M86" s="162"/>
      <c r="N86" s="162"/>
      <c r="O86" s="162"/>
      <c r="P86" s="162"/>
      <c r="Q86" s="163"/>
      <c r="R86" s="164"/>
      <c r="S86" s="162"/>
      <c r="T86" s="162"/>
      <c r="U86" s="165"/>
      <c r="V86" s="166"/>
      <c r="W86" s="52"/>
      <c r="X86" s="161"/>
      <c r="Y86" s="165"/>
      <c r="Z86" s="166"/>
      <c r="AA86" s="52"/>
      <c r="AB86" s="161"/>
      <c r="AC86" s="165"/>
      <c r="AD86" s="20">
        <f t="shared" si="2"/>
        <v>835.6</v>
      </c>
      <c r="AE86" s="21">
        <f t="shared" si="2"/>
        <v>320</v>
      </c>
      <c r="AF86" s="22">
        <f t="shared" si="3"/>
        <v>1155.5999999999999</v>
      </c>
    </row>
    <row r="87" spans="1:32" s="48" customFormat="1" ht="27.75" customHeight="1" thickTop="1" thickBot="1">
      <c r="A87" s="214"/>
      <c r="B87" s="75" t="s">
        <v>15</v>
      </c>
      <c r="C87" s="76"/>
      <c r="D87" s="42">
        <f>SUM(D4:D86)</f>
        <v>36925.169999999991</v>
      </c>
      <c r="E87" s="43">
        <f t="shared" ref="E87:I87" si="4">SUM(E4:E86)</f>
        <v>42484.37999999999</v>
      </c>
      <c r="F87" s="43">
        <f>SUM(F4:F86)</f>
        <v>459485.33999999997</v>
      </c>
      <c r="G87" s="43">
        <f>SUM(G4:G86)</f>
        <v>141456.33000000002</v>
      </c>
      <c r="H87" s="43">
        <f t="shared" si="4"/>
        <v>0</v>
      </c>
      <c r="I87" s="46">
        <f t="shared" si="4"/>
        <v>0</v>
      </c>
      <c r="J87" s="42">
        <f>SUM(J4:J86)</f>
        <v>0</v>
      </c>
      <c r="K87" s="43">
        <f t="shared" ref="K87:AF87" si="5">SUM(K4:K86)</f>
        <v>0</v>
      </c>
      <c r="L87" s="43">
        <f t="shared" si="5"/>
        <v>0</v>
      </c>
      <c r="M87" s="43">
        <f t="shared" si="5"/>
        <v>0</v>
      </c>
      <c r="N87" s="43">
        <f t="shared" si="5"/>
        <v>0</v>
      </c>
      <c r="O87" s="43">
        <f t="shared" si="5"/>
        <v>0</v>
      </c>
      <c r="P87" s="43">
        <f t="shared" si="5"/>
        <v>272400</v>
      </c>
      <c r="Q87" s="44">
        <f t="shared" si="5"/>
        <v>39550</v>
      </c>
      <c r="R87" s="47">
        <f t="shared" si="5"/>
        <v>3393.95</v>
      </c>
      <c r="S87" s="46">
        <f t="shared" si="5"/>
        <v>4982.16</v>
      </c>
      <c r="T87" s="46">
        <f t="shared" si="5"/>
        <v>0</v>
      </c>
      <c r="U87" s="44">
        <f t="shared" si="5"/>
        <v>0</v>
      </c>
      <c r="V87" s="47">
        <f t="shared" si="5"/>
        <v>0</v>
      </c>
      <c r="W87" s="43">
        <f t="shared" si="5"/>
        <v>0</v>
      </c>
      <c r="X87" s="43">
        <f t="shared" si="5"/>
        <v>460000</v>
      </c>
      <c r="Y87" s="45">
        <f t="shared" si="5"/>
        <v>115000</v>
      </c>
      <c r="Z87" s="47">
        <f t="shared" si="5"/>
        <v>0</v>
      </c>
      <c r="AA87" s="43">
        <f t="shared" si="5"/>
        <v>0</v>
      </c>
      <c r="AB87" s="43">
        <f t="shared" si="5"/>
        <v>272647</v>
      </c>
      <c r="AC87" s="45">
        <f t="shared" si="5"/>
        <v>106200</v>
      </c>
      <c r="AD87" s="49">
        <f t="shared" si="5"/>
        <v>1504851.4600000002</v>
      </c>
      <c r="AE87" s="50">
        <f t="shared" si="5"/>
        <v>449672.87</v>
      </c>
      <c r="AF87" s="51">
        <f t="shared" si="5"/>
        <v>1954524.3300000003</v>
      </c>
    </row>
    <row r="88" spans="1:32" ht="15.75" thickTop="1">
      <c r="A88" s="2"/>
      <c r="B88" s="3"/>
      <c r="C88" s="4"/>
      <c r="D88" s="5"/>
      <c r="E88" s="5"/>
      <c r="F88" s="5"/>
      <c r="G88" s="5"/>
      <c r="H88" s="6"/>
      <c r="I88" s="6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</sheetData>
  <mergeCells count="6">
    <mergeCell ref="AD2:AE2"/>
    <mergeCell ref="D2:I2"/>
    <mergeCell ref="J2:Q2"/>
    <mergeCell ref="R2:U2"/>
    <mergeCell ref="V2:Y2"/>
    <mergeCell ref="Z2:AC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F28"/>
  <sheetViews>
    <sheetView workbookViewId="0">
      <selection activeCell="B7" sqref="B7"/>
    </sheetView>
  </sheetViews>
  <sheetFormatPr defaultRowHeight="15"/>
  <cols>
    <col min="1" max="1" width="4.7109375" style="1" customWidth="1"/>
    <col min="2" max="2" width="45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911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912</v>
      </c>
      <c r="C4" s="217" t="s">
        <v>913</v>
      </c>
      <c r="D4" s="82">
        <v>5454.36</v>
      </c>
      <c r="E4" s="83">
        <v>11802</v>
      </c>
      <c r="F4" s="111">
        <v>1516.89</v>
      </c>
      <c r="G4" s="111">
        <v>379.22</v>
      </c>
      <c r="H4" s="129"/>
      <c r="I4" s="53"/>
      <c r="J4" s="39"/>
      <c r="K4" s="17"/>
      <c r="L4" s="17"/>
      <c r="M4" s="17"/>
      <c r="N4" s="17"/>
      <c r="O4" s="17"/>
      <c r="P4" s="17">
        <v>15300</v>
      </c>
      <c r="Q4" s="18">
        <v>4200</v>
      </c>
      <c r="R4" s="19"/>
      <c r="S4" s="17"/>
      <c r="T4" s="17"/>
      <c r="U4" s="84"/>
      <c r="V4" s="85"/>
      <c r="W4" s="34"/>
      <c r="X4" s="39"/>
      <c r="Y4" s="84"/>
      <c r="Z4" s="85"/>
      <c r="AA4" s="34"/>
      <c r="AB4" s="39">
        <v>10500</v>
      </c>
      <c r="AC4" s="84">
        <v>4500</v>
      </c>
      <c r="AD4" s="20">
        <f>SUM(D4,F4,H4,J4,L4,N4,P4,R4,T4,V4,X4,Z4,AB4)</f>
        <v>32771.25</v>
      </c>
      <c r="AE4" s="21">
        <f>SUM(E4,G4,I4,K4,M4,O4,Q4,S4,U4,W4,Y4,AA4,AC4)</f>
        <v>20881.22</v>
      </c>
      <c r="AF4" s="22">
        <f>AD4+AE4</f>
        <v>53652.47</v>
      </c>
    </row>
    <row r="5" spans="1:32" ht="17.25" customHeight="1">
      <c r="A5" s="30">
        <v>2</v>
      </c>
      <c r="B5" s="171" t="s">
        <v>914</v>
      </c>
      <c r="C5" s="217" t="s">
        <v>915</v>
      </c>
      <c r="D5" s="88"/>
      <c r="E5" s="89"/>
      <c r="F5" s="96">
        <v>5032</v>
      </c>
      <c r="G5" s="96">
        <v>1258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>
        <v>7463.75</v>
      </c>
      <c r="AA5" s="8"/>
      <c r="AB5" s="40">
        <v>10500</v>
      </c>
      <c r="AC5" s="90">
        <v>4500</v>
      </c>
      <c r="AD5" s="20">
        <f t="shared" ref="AD5:AE26" si="0">SUM(D5,F5,H5,J5,L5,N5,P5,R5,T5,V5,X5,Z5,AB5)</f>
        <v>22995.75</v>
      </c>
      <c r="AE5" s="21">
        <f t="shared" si="0"/>
        <v>5758</v>
      </c>
      <c r="AF5" s="22">
        <f t="shared" ref="AF5:AF26" si="1">AD5+AE5</f>
        <v>28753.75</v>
      </c>
    </row>
    <row r="6" spans="1:32" ht="17.25" customHeight="1">
      <c r="A6" s="30">
        <v>3</v>
      </c>
      <c r="B6" s="171" t="s">
        <v>916</v>
      </c>
      <c r="C6" s="217" t="s">
        <v>917</v>
      </c>
      <c r="D6" s="88"/>
      <c r="E6" s="89"/>
      <c r="F6" s="96">
        <v>5688</v>
      </c>
      <c r="G6" s="96">
        <v>1422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>
        <v>1990.07</v>
      </c>
      <c r="AA6" s="8">
        <v>30.03</v>
      </c>
      <c r="AB6" s="40">
        <v>13279</v>
      </c>
      <c r="AC6" s="90">
        <v>4500</v>
      </c>
      <c r="AD6" s="20">
        <f t="shared" si="0"/>
        <v>20957.07</v>
      </c>
      <c r="AE6" s="21">
        <f t="shared" si="0"/>
        <v>5952.03</v>
      </c>
      <c r="AF6" s="22">
        <f t="shared" si="1"/>
        <v>26909.1</v>
      </c>
    </row>
    <row r="7" spans="1:32" ht="17.25" customHeight="1">
      <c r="A7" s="30">
        <v>4</v>
      </c>
      <c r="B7" s="171" t="s">
        <v>918</v>
      </c>
      <c r="C7" s="217" t="s">
        <v>919</v>
      </c>
      <c r="D7" s="88"/>
      <c r="E7" s="89">
        <v>851.23</v>
      </c>
      <c r="F7" s="96">
        <v>1030</v>
      </c>
      <c r="G7" s="96">
        <v>1030</v>
      </c>
      <c r="H7" s="9"/>
      <c r="I7" s="10"/>
      <c r="J7" s="40"/>
      <c r="K7" s="8"/>
      <c r="L7" s="8"/>
      <c r="M7" s="8"/>
      <c r="N7" s="8"/>
      <c r="O7" s="8"/>
      <c r="P7" s="8">
        <v>13200</v>
      </c>
      <c r="Q7" s="11">
        <v>2700</v>
      </c>
      <c r="R7" s="12"/>
      <c r="S7" s="8"/>
      <c r="T7" s="8"/>
      <c r="U7" s="90"/>
      <c r="V7" s="91"/>
      <c r="W7" s="8"/>
      <c r="X7" s="40"/>
      <c r="Y7" s="90"/>
      <c r="Z7" s="91"/>
      <c r="AA7" s="8"/>
      <c r="AB7" s="40">
        <v>8372</v>
      </c>
      <c r="AC7" s="90">
        <v>3000</v>
      </c>
      <c r="AD7" s="20">
        <f t="shared" si="0"/>
        <v>22602</v>
      </c>
      <c r="AE7" s="21">
        <f t="shared" si="0"/>
        <v>7581.23</v>
      </c>
      <c r="AF7" s="22">
        <f t="shared" si="1"/>
        <v>30183.23</v>
      </c>
    </row>
    <row r="8" spans="1:32" ht="17.25" customHeight="1">
      <c r="A8" s="30">
        <v>5</v>
      </c>
      <c r="B8" s="171" t="s">
        <v>920</v>
      </c>
      <c r="C8" s="217" t="s">
        <v>921</v>
      </c>
      <c r="D8" s="88">
        <v>257.52999999999997</v>
      </c>
      <c r="E8" s="89">
        <v>110.37</v>
      </c>
      <c r="F8" s="96">
        <v>4184</v>
      </c>
      <c r="G8" s="96">
        <v>1046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/>
      <c r="Y8" s="90"/>
      <c r="Z8" s="91">
        <v>1092.0999999999999</v>
      </c>
      <c r="AA8" s="8"/>
      <c r="AB8" s="40">
        <v>10500</v>
      </c>
      <c r="AC8" s="90">
        <v>4500</v>
      </c>
      <c r="AD8" s="20">
        <f t="shared" si="0"/>
        <v>16033.63</v>
      </c>
      <c r="AE8" s="21">
        <f t="shared" si="0"/>
        <v>5656.37</v>
      </c>
      <c r="AF8" s="22">
        <f t="shared" si="1"/>
        <v>21690</v>
      </c>
    </row>
    <row r="9" spans="1:32" ht="17.25" customHeight="1">
      <c r="A9" s="30">
        <v>6</v>
      </c>
      <c r="B9" s="171" t="s">
        <v>922</v>
      </c>
      <c r="C9" s="217" t="s">
        <v>923</v>
      </c>
      <c r="D9" s="88">
        <v>203.45</v>
      </c>
      <c r="E9" s="89">
        <v>961.76</v>
      </c>
      <c r="F9" s="96">
        <v>1416</v>
      </c>
      <c r="G9" s="96">
        <v>354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>
        <v>4.4400000000000004</v>
      </c>
      <c r="S9" s="8">
        <v>1.64</v>
      </c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1623.89</v>
      </c>
      <c r="AE9" s="21">
        <f t="shared" si="0"/>
        <v>1317.4</v>
      </c>
      <c r="AF9" s="22">
        <f t="shared" si="1"/>
        <v>2941.29</v>
      </c>
    </row>
    <row r="10" spans="1:32" ht="17.25" customHeight="1">
      <c r="A10" s="30">
        <v>7</v>
      </c>
      <c r="B10" s="171" t="s">
        <v>924</v>
      </c>
      <c r="C10" s="217" t="s">
        <v>925</v>
      </c>
      <c r="D10" s="88">
        <v>63.43</v>
      </c>
      <c r="E10" s="89"/>
      <c r="F10" s="89">
        <v>3290</v>
      </c>
      <c r="G10" s="89">
        <v>3290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3353.43</v>
      </c>
      <c r="AE10" s="21">
        <f t="shared" si="0"/>
        <v>3290</v>
      </c>
      <c r="AF10" s="22">
        <f t="shared" si="1"/>
        <v>6643.43</v>
      </c>
    </row>
    <row r="11" spans="1:32" ht="17.25" customHeight="1">
      <c r="A11" s="30">
        <v>8</v>
      </c>
      <c r="B11" s="171" t="s">
        <v>926</v>
      </c>
      <c r="C11" s="217" t="s">
        <v>927</v>
      </c>
      <c r="D11" s="97"/>
      <c r="E11" s="98"/>
      <c r="F11" s="96">
        <v>9280</v>
      </c>
      <c r="G11" s="96">
        <v>2320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14000</v>
      </c>
      <c r="AC11" s="90">
        <v>6000</v>
      </c>
      <c r="AD11" s="20">
        <f t="shared" si="0"/>
        <v>23280</v>
      </c>
      <c r="AE11" s="21">
        <f t="shared" si="0"/>
        <v>8320</v>
      </c>
      <c r="AF11" s="22">
        <f t="shared" si="1"/>
        <v>31600</v>
      </c>
    </row>
    <row r="12" spans="1:32" ht="17.25" customHeight="1">
      <c r="A12" s="30">
        <v>9</v>
      </c>
      <c r="B12" s="171" t="s">
        <v>928</v>
      </c>
      <c r="C12" s="217" t="s">
        <v>929</v>
      </c>
      <c r="D12" s="88"/>
      <c r="E12" s="89"/>
      <c r="F12" s="96">
        <v>10064</v>
      </c>
      <c r="G12" s="96">
        <v>2516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>
        <v>17500</v>
      </c>
      <c r="AC12" s="90">
        <v>7500</v>
      </c>
      <c r="AD12" s="20">
        <f t="shared" si="0"/>
        <v>27564</v>
      </c>
      <c r="AE12" s="21">
        <f t="shared" si="0"/>
        <v>10016</v>
      </c>
      <c r="AF12" s="22">
        <f t="shared" si="1"/>
        <v>37580</v>
      </c>
    </row>
    <row r="13" spans="1:32" ht="17.25" customHeight="1">
      <c r="A13" s="30">
        <v>10</v>
      </c>
      <c r="B13" s="171" t="s">
        <v>930</v>
      </c>
      <c r="C13" s="217" t="s">
        <v>931</v>
      </c>
      <c r="D13" s="88"/>
      <c r="E13" s="89"/>
      <c r="F13" s="96">
        <v>6040</v>
      </c>
      <c r="G13" s="96">
        <v>1510</v>
      </c>
      <c r="H13" s="9"/>
      <c r="I13" s="10"/>
      <c r="J13" s="40"/>
      <c r="K13" s="8"/>
      <c r="L13" s="8"/>
      <c r="M13" s="8"/>
      <c r="N13" s="8"/>
      <c r="O13" s="8"/>
      <c r="P13" s="8">
        <v>19050</v>
      </c>
      <c r="Q13" s="11">
        <v>5000</v>
      </c>
      <c r="R13" s="12"/>
      <c r="S13" s="8"/>
      <c r="T13" s="8"/>
      <c r="U13" s="90"/>
      <c r="V13" s="91"/>
      <c r="W13" s="8"/>
      <c r="X13" s="40"/>
      <c r="Y13" s="90"/>
      <c r="Z13" s="91">
        <v>6881.5</v>
      </c>
      <c r="AA13" s="8">
        <v>1500</v>
      </c>
      <c r="AB13" s="40">
        <v>14000</v>
      </c>
      <c r="AC13" s="90">
        <v>6000</v>
      </c>
      <c r="AD13" s="20">
        <f t="shared" si="0"/>
        <v>45971.5</v>
      </c>
      <c r="AE13" s="21">
        <f t="shared" si="0"/>
        <v>14010</v>
      </c>
      <c r="AF13" s="22">
        <f t="shared" si="1"/>
        <v>59981.5</v>
      </c>
    </row>
    <row r="14" spans="1:32" ht="17.25" customHeight="1">
      <c r="A14" s="30">
        <v>11</v>
      </c>
      <c r="B14" s="171" t="s">
        <v>932</v>
      </c>
      <c r="C14" s="217" t="s">
        <v>933</v>
      </c>
      <c r="D14" s="88"/>
      <c r="E14" s="89">
        <v>123.26</v>
      </c>
      <c r="F14" s="96">
        <v>3072</v>
      </c>
      <c r="G14" s="96">
        <v>768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>
        <v>237.51</v>
      </c>
      <c r="T14" s="8"/>
      <c r="U14" s="90"/>
      <c r="V14" s="91"/>
      <c r="W14" s="8"/>
      <c r="X14" s="40"/>
      <c r="Y14" s="90"/>
      <c r="Z14" s="91">
        <v>2547.3000000000002</v>
      </c>
      <c r="AA14" s="8">
        <v>60</v>
      </c>
      <c r="AB14" s="40">
        <v>10500</v>
      </c>
      <c r="AC14" s="90">
        <v>4500</v>
      </c>
      <c r="AD14" s="20">
        <f t="shared" si="0"/>
        <v>16119.3</v>
      </c>
      <c r="AE14" s="21">
        <f t="shared" si="0"/>
        <v>5688.77</v>
      </c>
      <c r="AF14" s="22">
        <f t="shared" si="1"/>
        <v>21808.07</v>
      </c>
    </row>
    <row r="15" spans="1:32" ht="17.25" customHeight="1">
      <c r="A15" s="30">
        <v>12</v>
      </c>
      <c r="B15" s="171" t="s">
        <v>934</v>
      </c>
      <c r="C15" s="217" t="s">
        <v>935</v>
      </c>
      <c r="D15" s="88"/>
      <c r="E15" s="89"/>
      <c r="F15" s="96">
        <v>6848</v>
      </c>
      <c r="G15" s="96">
        <v>1712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>
        <v>10000</v>
      </c>
      <c r="Y15" s="90">
        <v>2500</v>
      </c>
      <c r="Z15" s="91">
        <v>192.06</v>
      </c>
      <c r="AA15" s="8">
        <v>691.9</v>
      </c>
      <c r="AB15" s="40">
        <v>10500</v>
      </c>
      <c r="AC15" s="90">
        <v>4500</v>
      </c>
      <c r="AD15" s="20">
        <f t="shared" si="0"/>
        <v>27540.06</v>
      </c>
      <c r="AE15" s="21">
        <f t="shared" si="0"/>
        <v>9403.9</v>
      </c>
      <c r="AF15" s="22">
        <f t="shared" si="1"/>
        <v>36943.96</v>
      </c>
    </row>
    <row r="16" spans="1:32" ht="17.25" customHeight="1">
      <c r="A16" s="30">
        <v>13</v>
      </c>
      <c r="B16" s="171" t="s">
        <v>936</v>
      </c>
      <c r="C16" s="217" t="s">
        <v>937</v>
      </c>
      <c r="D16" s="88"/>
      <c r="E16" s="89">
        <v>2.5099999999999998</v>
      </c>
      <c r="F16" s="96">
        <v>4136</v>
      </c>
      <c r="G16" s="96">
        <v>1034</v>
      </c>
      <c r="H16" s="9"/>
      <c r="I16" s="10"/>
      <c r="J16" s="40"/>
      <c r="K16" s="8"/>
      <c r="L16" s="8"/>
      <c r="M16" s="8"/>
      <c r="N16" s="8"/>
      <c r="O16" s="8"/>
      <c r="P16" s="8">
        <v>20050</v>
      </c>
      <c r="Q16" s="11">
        <v>3600</v>
      </c>
      <c r="R16" s="12"/>
      <c r="S16" s="8"/>
      <c r="T16" s="8"/>
      <c r="U16" s="90"/>
      <c r="V16" s="91"/>
      <c r="W16" s="8"/>
      <c r="X16" s="40">
        <v>8000</v>
      </c>
      <c r="Y16" s="90">
        <v>2000</v>
      </c>
      <c r="Z16" s="91"/>
      <c r="AA16" s="8"/>
      <c r="AB16" s="40">
        <v>12637</v>
      </c>
      <c r="AC16" s="90">
        <v>4500</v>
      </c>
      <c r="AD16" s="20">
        <f t="shared" si="0"/>
        <v>44823</v>
      </c>
      <c r="AE16" s="21">
        <f t="shared" si="0"/>
        <v>11136.51</v>
      </c>
      <c r="AF16" s="22">
        <f t="shared" si="1"/>
        <v>55959.51</v>
      </c>
    </row>
    <row r="17" spans="1:32" ht="17.25" customHeight="1">
      <c r="A17" s="30">
        <v>14</v>
      </c>
      <c r="B17" s="171" t="s">
        <v>938</v>
      </c>
      <c r="C17" s="217" t="s">
        <v>939</v>
      </c>
      <c r="D17" s="88"/>
      <c r="E17" s="89"/>
      <c r="F17" s="96">
        <v>2096</v>
      </c>
      <c r="G17" s="96">
        <v>524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>
        <v>3500</v>
      </c>
      <c r="AA17" s="8"/>
      <c r="AB17" s="40">
        <v>7000</v>
      </c>
      <c r="AC17" s="90">
        <v>3000</v>
      </c>
      <c r="AD17" s="20">
        <f t="shared" si="0"/>
        <v>12596</v>
      </c>
      <c r="AE17" s="21">
        <f t="shared" si="0"/>
        <v>3524</v>
      </c>
      <c r="AF17" s="22">
        <f t="shared" si="1"/>
        <v>16120</v>
      </c>
    </row>
    <row r="18" spans="1:32" ht="17.25" customHeight="1">
      <c r="A18" s="30">
        <v>15</v>
      </c>
      <c r="B18" s="171" t="s">
        <v>940</v>
      </c>
      <c r="C18" s="217" t="s">
        <v>941</v>
      </c>
      <c r="D18" s="88"/>
      <c r="E18" s="89"/>
      <c r="F18" s="96">
        <v>1736</v>
      </c>
      <c r="G18" s="96">
        <v>434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>
        <v>6640</v>
      </c>
      <c r="AA18" s="8">
        <v>1880</v>
      </c>
      <c r="AB18" s="40">
        <v>9800</v>
      </c>
      <c r="AC18" s="90">
        <v>4200</v>
      </c>
      <c r="AD18" s="20">
        <f t="shared" si="0"/>
        <v>18176</v>
      </c>
      <c r="AE18" s="21">
        <f t="shared" si="0"/>
        <v>6514</v>
      </c>
      <c r="AF18" s="22">
        <f t="shared" si="1"/>
        <v>24690</v>
      </c>
    </row>
    <row r="19" spans="1:32" ht="17.25" customHeight="1">
      <c r="A19" s="30">
        <v>16</v>
      </c>
      <c r="B19" s="171" t="s">
        <v>942</v>
      </c>
      <c r="C19" s="217" t="s">
        <v>943</v>
      </c>
      <c r="D19" s="88"/>
      <c r="E19" s="89"/>
      <c r="F19" s="96">
        <v>3160</v>
      </c>
      <c r="G19" s="96">
        <v>3160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/>
      <c r="AA19" s="8"/>
      <c r="AB19" s="40">
        <v>12859</v>
      </c>
      <c r="AC19" s="90">
        <v>4500</v>
      </c>
      <c r="AD19" s="20">
        <f t="shared" si="0"/>
        <v>16019</v>
      </c>
      <c r="AE19" s="21">
        <f t="shared" si="0"/>
        <v>7660</v>
      </c>
      <c r="AF19" s="22">
        <f t="shared" si="1"/>
        <v>23679</v>
      </c>
    </row>
    <row r="20" spans="1:32" ht="17.25" customHeight="1">
      <c r="A20" s="30">
        <v>17</v>
      </c>
      <c r="B20" s="171" t="s">
        <v>944</v>
      </c>
      <c r="C20" s="217" t="s">
        <v>945</v>
      </c>
      <c r="D20" s="88"/>
      <c r="E20" s="89"/>
      <c r="F20" s="96">
        <v>4600</v>
      </c>
      <c r="G20" s="96">
        <v>1150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>
        <v>10000</v>
      </c>
      <c r="Y20" s="90">
        <v>2500</v>
      </c>
      <c r="Z20" s="91"/>
      <c r="AA20" s="8"/>
      <c r="AB20" s="40">
        <v>10500</v>
      </c>
      <c r="AC20" s="90">
        <v>4500</v>
      </c>
      <c r="AD20" s="20">
        <f t="shared" si="0"/>
        <v>25100</v>
      </c>
      <c r="AE20" s="21">
        <f t="shared" si="0"/>
        <v>8150</v>
      </c>
      <c r="AF20" s="22">
        <f t="shared" si="1"/>
        <v>33250</v>
      </c>
    </row>
    <row r="21" spans="1:32" ht="17.25" customHeight="1">
      <c r="A21" s="30">
        <v>18</v>
      </c>
      <c r="B21" s="171" t="s">
        <v>946</v>
      </c>
      <c r="C21" s="217" t="s">
        <v>947</v>
      </c>
      <c r="D21" s="88">
        <v>186.79</v>
      </c>
      <c r="E21" s="89">
        <v>13.79</v>
      </c>
      <c r="F21" s="96">
        <v>8032</v>
      </c>
      <c r="G21" s="96">
        <v>2008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>
        <v>14928.7</v>
      </c>
      <c r="AA21" s="8">
        <v>94.55</v>
      </c>
      <c r="AB21" s="40">
        <v>13983.87</v>
      </c>
      <c r="AC21" s="90">
        <v>5993.09</v>
      </c>
      <c r="AD21" s="20">
        <f t="shared" si="0"/>
        <v>37131.360000000001</v>
      </c>
      <c r="AE21" s="21">
        <f t="shared" si="0"/>
        <v>8109.43</v>
      </c>
      <c r="AF21" s="22">
        <f t="shared" si="1"/>
        <v>45240.79</v>
      </c>
    </row>
    <row r="22" spans="1:32" ht="17.25" customHeight="1">
      <c r="A22" s="30">
        <v>19</v>
      </c>
      <c r="B22" s="171" t="s">
        <v>948</v>
      </c>
      <c r="C22" s="217" t="s">
        <v>949</v>
      </c>
      <c r="D22" s="88">
        <v>63.04</v>
      </c>
      <c r="E22" s="89">
        <v>15.76</v>
      </c>
      <c r="F22" s="96">
        <v>5352</v>
      </c>
      <c r="G22" s="96">
        <v>1338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/>
      <c r="AC22" s="90"/>
      <c r="AD22" s="20">
        <f t="shared" si="0"/>
        <v>5415.04</v>
      </c>
      <c r="AE22" s="21">
        <f t="shared" si="0"/>
        <v>1353.76</v>
      </c>
      <c r="AF22" s="22">
        <f t="shared" si="1"/>
        <v>6768.8</v>
      </c>
    </row>
    <row r="23" spans="1:32" ht="17.25" customHeight="1">
      <c r="A23" s="30">
        <v>20</v>
      </c>
      <c r="B23" s="171" t="s">
        <v>950</v>
      </c>
      <c r="C23" s="217" t="s">
        <v>951</v>
      </c>
      <c r="D23" s="88"/>
      <c r="E23" s="89"/>
      <c r="F23" s="96">
        <v>5817</v>
      </c>
      <c r="G23" s="96">
        <v>2493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>
        <v>14000</v>
      </c>
      <c r="AC23" s="90">
        <v>6000</v>
      </c>
      <c r="AD23" s="20">
        <f t="shared" si="0"/>
        <v>19817</v>
      </c>
      <c r="AE23" s="21">
        <f t="shared" si="0"/>
        <v>8493</v>
      </c>
      <c r="AF23" s="22">
        <f t="shared" si="1"/>
        <v>28310</v>
      </c>
    </row>
    <row r="24" spans="1:32" ht="17.25" customHeight="1">
      <c r="A24" s="30">
        <v>21</v>
      </c>
      <c r="B24" s="171" t="s">
        <v>952</v>
      </c>
      <c r="C24" s="217" t="s">
        <v>953</v>
      </c>
      <c r="D24" s="88"/>
      <c r="E24" s="89"/>
      <c r="F24" s="96">
        <v>9072</v>
      </c>
      <c r="G24" s="96">
        <v>2268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>
        <v>14000</v>
      </c>
      <c r="AC24" s="90">
        <v>6000</v>
      </c>
      <c r="AD24" s="20">
        <f t="shared" si="0"/>
        <v>23072</v>
      </c>
      <c r="AE24" s="21">
        <f t="shared" si="0"/>
        <v>8268</v>
      </c>
      <c r="AF24" s="22">
        <f t="shared" si="1"/>
        <v>31340</v>
      </c>
    </row>
    <row r="25" spans="1:32" ht="17.25" customHeight="1">
      <c r="A25" s="30">
        <v>22</v>
      </c>
      <c r="B25" s="171" t="s">
        <v>954</v>
      </c>
      <c r="C25" s="217" t="s">
        <v>955</v>
      </c>
      <c r="D25" s="88"/>
      <c r="E25" s="89"/>
      <c r="F25" s="96">
        <v>3576</v>
      </c>
      <c r="G25" s="96">
        <v>894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>
        <v>10500</v>
      </c>
      <c r="AC25" s="90">
        <v>4500</v>
      </c>
      <c r="AD25" s="20">
        <f t="shared" si="0"/>
        <v>14076</v>
      </c>
      <c r="AE25" s="21">
        <f t="shared" si="0"/>
        <v>5394</v>
      </c>
      <c r="AF25" s="22">
        <f t="shared" si="1"/>
        <v>19470</v>
      </c>
    </row>
    <row r="26" spans="1:32" ht="17.25" customHeight="1" thickBot="1">
      <c r="A26" s="30">
        <v>23</v>
      </c>
      <c r="B26" s="176" t="s">
        <v>956</v>
      </c>
      <c r="C26" s="177" t="s">
        <v>957</v>
      </c>
      <c r="D26" s="88"/>
      <c r="E26" s="89"/>
      <c r="F26" s="101">
        <v>3664</v>
      </c>
      <c r="G26" s="101">
        <v>916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52"/>
      <c r="X26" s="40"/>
      <c r="Y26" s="90"/>
      <c r="Z26" s="91"/>
      <c r="AA26" s="52"/>
      <c r="AB26" s="40">
        <v>10500</v>
      </c>
      <c r="AC26" s="90">
        <v>4500</v>
      </c>
      <c r="AD26" s="20">
        <f t="shared" si="0"/>
        <v>14164</v>
      </c>
      <c r="AE26" s="21">
        <f t="shared" si="0"/>
        <v>5416</v>
      </c>
      <c r="AF26" s="22">
        <f t="shared" si="1"/>
        <v>19580</v>
      </c>
    </row>
    <row r="27" spans="1:32" s="48" customFormat="1" ht="27.75" customHeight="1" thickTop="1" thickBot="1">
      <c r="A27" s="214"/>
      <c r="B27" s="75" t="s">
        <v>15</v>
      </c>
      <c r="C27" s="76"/>
      <c r="D27" s="43">
        <f t="shared" ref="D27:E27" si="2">SUM(D4:D26)</f>
        <v>6228.5999999999995</v>
      </c>
      <c r="E27" s="43">
        <f t="shared" si="2"/>
        <v>13880.680000000002</v>
      </c>
      <c r="F27" s="43">
        <f>SUM(F4:F26)</f>
        <v>108701.89</v>
      </c>
      <c r="G27" s="43">
        <f>SUM(G4:G26)</f>
        <v>33824.22</v>
      </c>
      <c r="H27" s="43">
        <f t="shared" ref="H27:AF27" si="3">SUM(H4:H26)</f>
        <v>0</v>
      </c>
      <c r="I27" s="45">
        <f t="shared" si="3"/>
        <v>0</v>
      </c>
      <c r="J27" s="46">
        <f t="shared" si="3"/>
        <v>0</v>
      </c>
      <c r="K27" s="43">
        <f t="shared" si="3"/>
        <v>0</v>
      </c>
      <c r="L27" s="43">
        <f t="shared" si="3"/>
        <v>0</v>
      </c>
      <c r="M27" s="43">
        <f t="shared" si="3"/>
        <v>0</v>
      </c>
      <c r="N27" s="43">
        <f t="shared" si="3"/>
        <v>0</v>
      </c>
      <c r="O27" s="43">
        <f t="shared" si="3"/>
        <v>0</v>
      </c>
      <c r="P27" s="43">
        <f t="shared" si="3"/>
        <v>67600</v>
      </c>
      <c r="Q27" s="114">
        <f t="shared" si="3"/>
        <v>15500</v>
      </c>
      <c r="R27" s="47">
        <f t="shared" si="3"/>
        <v>4.4400000000000004</v>
      </c>
      <c r="S27" s="43">
        <f t="shared" si="3"/>
        <v>239.14999999999998</v>
      </c>
      <c r="T27" s="43">
        <f t="shared" si="3"/>
        <v>0</v>
      </c>
      <c r="U27" s="45">
        <f t="shared" si="3"/>
        <v>0</v>
      </c>
      <c r="V27" s="47">
        <f t="shared" si="3"/>
        <v>0</v>
      </c>
      <c r="W27" s="43">
        <f t="shared" si="3"/>
        <v>0</v>
      </c>
      <c r="X27" s="43">
        <f t="shared" si="3"/>
        <v>28000</v>
      </c>
      <c r="Y27" s="45">
        <f t="shared" si="3"/>
        <v>7000</v>
      </c>
      <c r="Z27" s="47">
        <f t="shared" si="3"/>
        <v>45235.479999999996</v>
      </c>
      <c r="AA27" s="43">
        <f t="shared" si="3"/>
        <v>4256.4800000000005</v>
      </c>
      <c r="AB27" s="43">
        <f t="shared" si="3"/>
        <v>235430.87</v>
      </c>
      <c r="AC27" s="45">
        <f t="shared" si="3"/>
        <v>97193.09</v>
      </c>
      <c r="AD27" s="49">
        <f t="shared" si="3"/>
        <v>491201.27999999997</v>
      </c>
      <c r="AE27" s="50">
        <f t="shared" si="3"/>
        <v>171893.62</v>
      </c>
      <c r="AF27" s="51">
        <f t="shared" si="3"/>
        <v>663094.90000000014</v>
      </c>
    </row>
    <row r="28" spans="1:32" ht="15.75" thickTop="1">
      <c r="A28" s="2"/>
      <c r="B28" s="3"/>
      <c r="C28" s="4"/>
      <c r="D28" s="5"/>
      <c r="E28" s="5"/>
      <c r="F28" s="5"/>
      <c r="G28" s="5"/>
      <c r="H28" s="6"/>
      <c r="I28" s="6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</sheetData>
  <mergeCells count="6">
    <mergeCell ref="AD2:AE2"/>
    <mergeCell ref="D2:I2"/>
    <mergeCell ref="J2:Q2"/>
    <mergeCell ref="R2:U2"/>
    <mergeCell ref="V2:Y2"/>
    <mergeCell ref="Z2:AC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D41"/>
  <sheetViews>
    <sheetView workbookViewId="0">
      <selection activeCell="B18" sqref="B18"/>
    </sheetView>
  </sheetViews>
  <sheetFormatPr defaultRowHeight="15"/>
  <cols>
    <col min="1" max="1" width="4.7109375" style="1" customWidth="1"/>
    <col min="2" max="2" width="49.7109375" style="1" customWidth="1"/>
    <col min="3" max="3" width="16.5703125" style="123" customWidth="1"/>
    <col min="4" max="5" width="13.7109375" style="1" customWidth="1"/>
    <col min="6" max="7" width="14.85546875" style="1" customWidth="1"/>
    <col min="8" max="11" width="13.7109375" style="1" customWidth="1"/>
    <col min="12" max="15" width="14.85546875" style="1" customWidth="1"/>
    <col min="16" max="27" width="13.7109375" style="1" customWidth="1"/>
    <col min="28" max="29" width="14.7109375" style="1" customWidth="1"/>
    <col min="30" max="30" width="17.7109375" style="1" customWidth="1"/>
    <col min="31" max="16384" width="9.140625" style="1"/>
  </cols>
  <sheetData>
    <row r="1" spans="1:30" ht="21.75" customHeight="1" thickBot="1">
      <c r="B1" s="309" t="s">
        <v>90</v>
      </c>
      <c r="C1" s="309"/>
    </row>
    <row r="2" spans="1:30" ht="21.75" customHeight="1" thickTop="1" thickBot="1">
      <c r="B2" s="124" t="s">
        <v>958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299" t="s">
        <v>1</v>
      </c>
      <c r="U2" s="303"/>
      <c r="V2" s="303"/>
      <c r="W2" s="300"/>
      <c r="X2" s="299" t="s">
        <v>2</v>
      </c>
      <c r="Y2" s="303"/>
      <c r="Z2" s="303"/>
      <c r="AA2" s="300"/>
      <c r="AB2" s="299" t="s">
        <v>3</v>
      </c>
      <c r="AC2" s="300"/>
      <c r="AD2" s="25" t="s">
        <v>4</v>
      </c>
    </row>
    <row r="3" spans="1:30" ht="56.25" thickTop="1" thickBot="1">
      <c r="A3" s="26" t="s">
        <v>5</v>
      </c>
      <c r="B3" s="27" t="s">
        <v>6</v>
      </c>
      <c r="C3" s="28" t="s">
        <v>7</v>
      </c>
      <c r="D3" s="55" t="s">
        <v>79</v>
      </c>
      <c r="E3" s="125" t="s">
        <v>80</v>
      </c>
      <c r="F3" s="107" t="s">
        <v>82</v>
      </c>
      <c r="G3" s="107" t="s">
        <v>93</v>
      </c>
      <c r="H3" s="125" t="s">
        <v>83</v>
      </c>
      <c r="I3" s="60" t="s">
        <v>84</v>
      </c>
      <c r="J3" s="55" t="s">
        <v>79</v>
      </c>
      <c r="K3" s="125" t="s">
        <v>80</v>
      </c>
      <c r="L3" s="107" t="s">
        <v>383</v>
      </c>
      <c r="M3" s="107" t="s">
        <v>384</v>
      </c>
      <c r="N3" s="107" t="s">
        <v>82</v>
      </c>
      <c r="O3" s="107" t="s">
        <v>93</v>
      </c>
      <c r="P3" s="125" t="s">
        <v>87</v>
      </c>
      <c r="Q3" s="60" t="s">
        <v>88</v>
      </c>
      <c r="R3" s="55" t="s">
        <v>79</v>
      </c>
      <c r="S3" s="60" t="s">
        <v>80</v>
      </c>
      <c r="T3" s="55" t="s">
        <v>79</v>
      </c>
      <c r="U3" s="125" t="s">
        <v>80</v>
      </c>
      <c r="V3" s="125" t="s">
        <v>87</v>
      </c>
      <c r="W3" s="60" t="s">
        <v>88</v>
      </c>
      <c r="X3" s="55" t="s">
        <v>79</v>
      </c>
      <c r="Y3" s="125" t="s">
        <v>80</v>
      </c>
      <c r="Z3" s="125" t="s">
        <v>87</v>
      </c>
      <c r="AA3" s="60" t="s">
        <v>88</v>
      </c>
      <c r="AB3" s="23" t="s">
        <v>10</v>
      </c>
      <c r="AC3" s="23" t="s">
        <v>11</v>
      </c>
      <c r="AD3" s="24" t="s">
        <v>385</v>
      </c>
    </row>
    <row r="4" spans="1:30" ht="17.25" customHeight="1" thickTop="1">
      <c r="A4" s="29">
        <v>1</v>
      </c>
      <c r="B4" s="171" t="s">
        <v>959</v>
      </c>
      <c r="C4" s="218" t="s">
        <v>960</v>
      </c>
      <c r="D4" s="82"/>
      <c r="E4" s="83"/>
      <c r="F4" s="111"/>
      <c r="G4" s="111"/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30"/>
      <c r="T4" s="85"/>
      <c r="U4" s="34"/>
      <c r="V4" s="39"/>
      <c r="W4" s="84"/>
      <c r="X4" s="85"/>
      <c r="Y4" s="34"/>
      <c r="Z4" s="39"/>
      <c r="AA4" s="84"/>
      <c r="AB4" s="20">
        <f>SUM(D4,F4,H4,J4,L4,N4,P4,R4,T4,V4,X4,Z4)</f>
        <v>0</v>
      </c>
      <c r="AC4" s="21">
        <f>SUM(E4,G4,I4,K4,M4,O4,Q4,S4,U4,W4,Y4,AA4)</f>
        <v>0</v>
      </c>
      <c r="AD4" s="22">
        <f>SUM(AB4:AC4)</f>
        <v>0</v>
      </c>
    </row>
    <row r="5" spans="1:30" ht="17.25" customHeight="1">
      <c r="A5" s="30">
        <v>2</v>
      </c>
      <c r="B5" s="171" t="s">
        <v>961</v>
      </c>
      <c r="C5" s="218" t="s">
        <v>962</v>
      </c>
      <c r="D5" s="88"/>
      <c r="E5" s="89"/>
      <c r="F5" s="96"/>
      <c r="G5" s="96"/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90"/>
      <c r="T5" s="91"/>
      <c r="U5" s="8"/>
      <c r="V5" s="40"/>
      <c r="W5" s="90"/>
      <c r="X5" s="91"/>
      <c r="Y5" s="8"/>
      <c r="Z5" s="40"/>
      <c r="AA5" s="90"/>
      <c r="AB5" s="20">
        <f t="shared" ref="AB5:AC39" si="0">SUM(D5,F5,H5,J5,L5,N5,P5,R5,T5,V5,X5,Z5)</f>
        <v>0</v>
      </c>
      <c r="AC5" s="21">
        <f t="shared" si="0"/>
        <v>0</v>
      </c>
      <c r="AD5" s="22">
        <f t="shared" ref="AD5:AD39" si="1">SUM(AB5:AC5)</f>
        <v>0</v>
      </c>
    </row>
    <row r="6" spans="1:30" ht="17.25" customHeight="1">
      <c r="A6" s="30">
        <v>3</v>
      </c>
      <c r="B6" s="171" t="s">
        <v>963</v>
      </c>
      <c r="C6" s="218" t="s">
        <v>964</v>
      </c>
      <c r="D6" s="88"/>
      <c r="E6" s="89"/>
      <c r="F6" s="96"/>
      <c r="G6" s="96"/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90"/>
      <c r="T6" s="91"/>
      <c r="U6" s="8"/>
      <c r="V6" s="40"/>
      <c r="W6" s="90"/>
      <c r="X6" s="91"/>
      <c r="Y6" s="8"/>
      <c r="Z6" s="40"/>
      <c r="AA6" s="90"/>
      <c r="AB6" s="20">
        <f t="shared" si="0"/>
        <v>0</v>
      </c>
      <c r="AC6" s="21">
        <f t="shared" si="0"/>
        <v>0</v>
      </c>
      <c r="AD6" s="22">
        <f t="shared" si="1"/>
        <v>0</v>
      </c>
    </row>
    <row r="7" spans="1:30" ht="17.25" customHeight="1">
      <c r="A7" s="30">
        <v>4</v>
      </c>
      <c r="B7" s="171" t="s">
        <v>965</v>
      </c>
      <c r="C7" s="218" t="s">
        <v>966</v>
      </c>
      <c r="D7" s="88"/>
      <c r="E7" s="89"/>
      <c r="F7" s="96"/>
      <c r="G7" s="96"/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90"/>
      <c r="T7" s="91"/>
      <c r="U7" s="8"/>
      <c r="V7" s="40"/>
      <c r="W7" s="90"/>
      <c r="X7" s="91"/>
      <c r="Y7" s="8"/>
      <c r="Z7" s="40"/>
      <c r="AA7" s="90"/>
      <c r="AB7" s="20">
        <f t="shared" si="0"/>
        <v>0</v>
      </c>
      <c r="AC7" s="21">
        <f t="shared" si="0"/>
        <v>0</v>
      </c>
      <c r="AD7" s="22">
        <f t="shared" si="1"/>
        <v>0</v>
      </c>
    </row>
    <row r="8" spans="1:30" ht="17.25" customHeight="1">
      <c r="A8" s="30">
        <v>5</v>
      </c>
      <c r="B8" s="171" t="s">
        <v>967</v>
      </c>
      <c r="C8" s="218" t="s">
        <v>968</v>
      </c>
      <c r="D8" s="88"/>
      <c r="E8" s="89"/>
      <c r="F8" s="96"/>
      <c r="G8" s="96"/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90"/>
      <c r="T8" s="91"/>
      <c r="U8" s="8"/>
      <c r="V8" s="40"/>
      <c r="W8" s="90"/>
      <c r="X8" s="91"/>
      <c r="Y8" s="8"/>
      <c r="Z8" s="40"/>
      <c r="AA8" s="90"/>
      <c r="AB8" s="20">
        <f t="shared" si="0"/>
        <v>0</v>
      </c>
      <c r="AC8" s="21">
        <f t="shared" si="0"/>
        <v>0</v>
      </c>
      <c r="AD8" s="22">
        <f t="shared" si="1"/>
        <v>0</v>
      </c>
    </row>
    <row r="9" spans="1:30" ht="17.25" customHeight="1">
      <c r="A9" s="30">
        <v>6</v>
      </c>
      <c r="B9" s="171" t="s">
        <v>969</v>
      </c>
      <c r="C9" s="218" t="s">
        <v>970</v>
      </c>
      <c r="D9" s="88"/>
      <c r="E9" s="89"/>
      <c r="F9" s="96"/>
      <c r="G9" s="96"/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90"/>
      <c r="T9" s="91"/>
      <c r="U9" s="8"/>
      <c r="V9" s="40"/>
      <c r="W9" s="90"/>
      <c r="X9" s="91"/>
      <c r="Y9" s="8"/>
      <c r="Z9" s="40"/>
      <c r="AA9" s="90"/>
      <c r="AB9" s="20">
        <f t="shared" si="0"/>
        <v>0</v>
      </c>
      <c r="AC9" s="21">
        <f t="shared" si="0"/>
        <v>0</v>
      </c>
      <c r="AD9" s="22">
        <f t="shared" si="1"/>
        <v>0</v>
      </c>
    </row>
    <row r="10" spans="1:30" ht="17.25" customHeight="1">
      <c r="A10" s="30">
        <v>7</v>
      </c>
      <c r="B10" s="171" t="s">
        <v>971</v>
      </c>
      <c r="C10" s="218" t="s">
        <v>972</v>
      </c>
      <c r="D10" s="88"/>
      <c r="E10" s="89"/>
      <c r="F10" s="96"/>
      <c r="G10" s="96"/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90"/>
      <c r="T10" s="91"/>
      <c r="U10" s="8"/>
      <c r="V10" s="40"/>
      <c r="W10" s="90"/>
      <c r="X10" s="91"/>
      <c r="Y10" s="8"/>
      <c r="Z10" s="40"/>
      <c r="AA10" s="90"/>
      <c r="AB10" s="20">
        <f t="shared" si="0"/>
        <v>0</v>
      </c>
      <c r="AC10" s="21">
        <f t="shared" si="0"/>
        <v>0</v>
      </c>
      <c r="AD10" s="22">
        <f t="shared" si="1"/>
        <v>0</v>
      </c>
    </row>
    <row r="11" spans="1:30" ht="17.25" customHeight="1">
      <c r="A11" s="30">
        <v>8</v>
      </c>
      <c r="B11" s="171" t="s">
        <v>973</v>
      </c>
      <c r="C11" s="218" t="s">
        <v>974</v>
      </c>
      <c r="D11" s="97"/>
      <c r="E11" s="98"/>
      <c r="F11" s="96"/>
      <c r="G11" s="96"/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90"/>
      <c r="T11" s="91"/>
      <c r="U11" s="8"/>
      <c r="V11" s="40"/>
      <c r="W11" s="90"/>
      <c r="X11" s="91"/>
      <c r="Y11" s="8"/>
      <c r="Z11" s="40"/>
      <c r="AA11" s="90"/>
      <c r="AB11" s="20">
        <f t="shared" si="0"/>
        <v>0</v>
      </c>
      <c r="AC11" s="21">
        <f t="shared" si="0"/>
        <v>0</v>
      </c>
      <c r="AD11" s="22">
        <f t="shared" si="1"/>
        <v>0</v>
      </c>
    </row>
    <row r="12" spans="1:30" ht="17.25" customHeight="1">
      <c r="A12" s="30">
        <v>9</v>
      </c>
      <c r="B12" s="171" t="s">
        <v>975</v>
      </c>
      <c r="C12" s="218" t="s">
        <v>976</v>
      </c>
      <c r="D12" s="88"/>
      <c r="E12" s="89"/>
      <c r="F12" s="96"/>
      <c r="G12" s="96"/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90"/>
      <c r="T12" s="91"/>
      <c r="U12" s="8"/>
      <c r="V12" s="40"/>
      <c r="W12" s="90"/>
      <c r="X12" s="91"/>
      <c r="Y12" s="8"/>
      <c r="Z12" s="40"/>
      <c r="AA12" s="90"/>
      <c r="AB12" s="20">
        <f t="shared" si="0"/>
        <v>0</v>
      </c>
      <c r="AC12" s="21">
        <f t="shared" si="0"/>
        <v>0</v>
      </c>
      <c r="AD12" s="22">
        <f t="shared" si="1"/>
        <v>0</v>
      </c>
    </row>
    <row r="13" spans="1:30" ht="17.25" customHeight="1">
      <c r="A13" s="30">
        <v>10</v>
      </c>
      <c r="B13" s="171" t="s">
        <v>977</v>
      </c>
      <c r="C13" s="218" t="s">
        <v>978</v>
      </c>
      <c r="D13" s="88"/>
      <c r="E13" s="89"/>
      <c r="F13" s="96"/>
      <c r="G13" s="96"/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90"/>
      <c r="T13" s="91"/>
      <c r="U13" s="8"/>
      <c r="V13" s="40"/>
      <c r="W13" s="90"/>
      <c r="X13" s="91"/>
      <c r="Y13" s="8"/>
      <c r="Z13" s="40"/>
      <c r="AA13" s="90"/>
      <c r="AB13" s="20">
        <f t="shared" si="0"/>
        <v>0</v>
      </c>
      <c r="AC13" s="21">
        <f t="shared" si="0"/>
        <v>0</v>
      </c>
      <c r="AD13" s="22">
        <f t="shared" si="1"/>
        <v>0</v>
      </c>
    </row>
    <row r="14" spans="1:30" ht="17.25" customHeight="1">
      <c r="A14" s="30">
        <v>11</v>
      </c>
      <c r="B14" s="171" t="s">
        <v>979</v>
      </c>
      <c r="C14" s="218" t="s">
        <v>980</v>
      </c>
      <c r="D14" s="88"/>
      <c r="E14" s="89"/>
      <c r="F14" s="96"/>
      <c r="G14" s="96"/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90"/>
      <c r="T14" s="91"/>
      <c r="U14" s="8"/>
      <c r="V14" s="40"/>
      <c r="W14" s="90"/>
      <c r="X14" s="91"/>
      <c r="Y14" s="8"/>
      <c r="Z14" s="40"/>
      <c r="AA14" s="90"/>
      <c r="AB14" s="20">
        <f t="shared" si="0"/>
        <v>0</v>
      </c>
      <c r="AC14" s="21">
        <f t="shared" si="0"/>
        <v>0</v>
      </c>
      <c r="AD14" s="22">
        <f t="shared" si="1"/>
        <v>0</v>
      </c>
    </row>
    <row r="15" spans="1:30" ht="17.25" customHeight="1">
      <c r="A15" s="30">
        <v>12</v>
      </c>
      <c r="B15" s="171" t="s">
        <v>981</v>
      </c>
      <c r="C15" s="218" t="s">
        <v>982</v>
      </c>
      <c r="D15" s="88"/>
      <c r="E15" s="89"/>
      <c r="F15" s="96"/>
      <c r="G15" s="96"/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90"/>
      <c r="T15" s="91"/>
      <c r="U15" s="8"/>
      <c r="V15" s="40"/>
      <c r="W15" s="90"/>
      <c r="X15" s="91"/>
      <c r="Y15" s="8"/>
      <c r="Z15" s="40"/>
      <c r="AA15" s="90"/>
      <c r="AB15" s="20">
        <f t="shared" si="0"/>
        <v>0</v>
      </c>
      <c r="AC15" s="21">
        <f t="shared" si="0"/>
        <v>0</v>
      </c>
      <c r="AD15" s="22">
        <f t="shared" si="1"/>
        <v>0</v>
      </c>
    </row>
    <row r="16" spans="1:30" ht="17.25" customHeight="1">
      <c r="A16" s="30">
        <v>13</v>
      </c>
      <c r="B16" s="171" t="s">
        <v>983</v>
      </c>
      <c r="C16" s="218" t="s">
        <v>984</v>
      </c>
      <c r="D16" s="88"/>
      <c r="E16" s="89"/>
      <c r="F16" s="96"/>
      <c r="G16" s="96"/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90"/>
      <c r="T16" s="91"/>
      <c r="U16" s="8"/>
      <c r="V16" s="40"/>
      <c r="W16" s="90"/>
      <c r="X16" s="91"/>
      <c r="Y16" s="8"/>
      <c r="Z16" s="40"/>
      <c r="AA16" s="90"/>
      <c r="AB16" s="20">
        <f t="shared" si="0"/>
        <v>0</v>
      </c>
      <c r="AC16" s="21">
        <f t="shared" si="0"/>
        <v>0</v>
      </c>
      <c r="AD16" s="22">
        <f t="shared" si="1"/>
        <v>0</v>
      </c>
    </row>
    <row r="17" spans="1:30" ht="17.25" customHeight="1">
      <c r="A17" s="30">
        <v>14</v>
      </c>
      <c r="B17" s="171" t="s">
        <v>985</v>
      </c>
      <c r="C17" s="218" t="s">
        <v>986</v>
      </c>
      <c r="D17" s="88"/>
      <c r="E17" s="89"/>
      <c r="F17" s="96"/>
      <c r="G17" s="96"/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90"/>
      <c r="T17" s="91"/>
      <c r="U17" s="8"/>
      <c r="V17" s="40"/>
      <c r="W17" s="90"/>
      <c r="X17" s="91"/>
      <c r="Y17" s="8"/>
      <c r="Z17" s="40"/>
      <c r="AA17" s="90"/>
      <c r="AB17" s="20">
        <f t="shared" si="0"/>
        <v>0</v>
      </c>
      <c r="AC17" s="21">
        <f t="shared" si="0"/>
        <v>0</v>
      </c>
      <c r="AD17" s="22">
        <f t="shared" si="1"/>
        <v>0</v>
      </c>
    </row>
    <row r="18" spans="1:30" ht="17.25" customHeight="1">
      <c r="A18" s="30">
        <v>15</v>
      </c>
      <c r="B18" s="171" t="s">
        <v>987</v>
      </c>
      <c r="C18" s="218" t="s">
        <v>988</v>
      </c>
      <c r="D18" s="88"/>
      <c r="E18" s="89"/>
      <c r="F18" s="96"/>
      <c r="G18" s="96"/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90"/>
      <c r="T18" s="91"/>
      <c r="U18" s="8"/>
      <c r="V18" s="40"/>
      <c r="W18" s="90"/>
      <c r="X18" s="91"/>
      <c r="Y18" s="8"/>
      <c r="Z18" s="40"/>
      <c r="AA18" s="90"/>
      <c r="AB18" s="20">
        <f t="shared" si="0"/>
        <v>0</v>
      </c>
      <c r="AC18" s="21">
        <f t="shared" si="0"/>
        <v>0</v>
      </c>
      <c r="AD18" s="22">
        <f t="shared" si="1"/>
        <v>0</v>
      </c>
    </row>
    <row r="19" spans="1:30" ht="17.25" customHeight="1">
      <c r="A19" s="30">
        <v>16</v>
      </c>
      <c r="B19" s="171" t="s">
        <v>989</v>
      </c>
      <c r="C19" s="218" t="s">
        <v>990</v>
      </c>
      <c r="D19" s="88"/>
      <c r="E19" s="89"/>
      <c r="F19" s="96"/>
      <c r="G19" s="96"/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90"/>
      <c r="T19" s="91"/>
      <c r="U19" s="8"/>
      <c r="V19" s="40"/>
      <c r="W19" s="90"/>
      <c r="X19" s="91"/>
      <c r="Y19" s="8"/>
      <c r="Z19" s="40"/>
      <c r="AA19" s="90"/>
      <c r="AB19" s="20">
        <f t="shared" si="0"/>
        <v>0</v>
      </c>
      <c r="AC19" s="21">
        <f t="shared" si="0"/>
        <v>0</v>
      </c>
      <c r="AD19" s="22">
        <f t="shared" si="1"/>
        <v>0</v>
      </c>
    </row>
    <row r="20" spans="1:30" ht="17.25" customHeight="1">
      <c r="A20" s="30">
        <v>17</v>
      </c>
      <c r="B20" s="171" t="s">
        <v>991</v>
      </c>
      <c r="C20" s="218" t="s">
        <v>992</v>
      </c>
      <c r="D20" s="88"/>
      <c r="E20" s="89"/>
      <c r="F20" s="96"/>
      <c r="G20" s="96"/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90"/>
      <c r="T20" s="91"/>
      <c r="U20" s="8"/>
      <c r="V20" s="40"/>
      <c r="W20" s="90"/>
      <c r="X20" s="91"/>
      <c r="Y20" s="8"/>
      <c r="Z20" s="40"/>
      <c r="AA20" s="90"/>
      <c r="AB20" s="20">
        <f t="shared" si="0"/>
        <v>0</v>
      </c>
      <c r="AC20" s="21">
        <f t="shared" si="0"/>
        <v>0</v>
      </c>
      <c r="AD20" s="22">
        <f t="shared" si="1"/>
        <v>0</v>
      </c>
    </row>
    <row r="21" spans="1:30" ht="17.25" customHeight="1">
      <c r="A21" s="30">
        <v>18</v>
      </c>
      <c r="B21" s="171" t="s">
        <v>993</v>
      </c>
      <c r="C21" s="218" t="s">
        <v>994</v>
      </c>
      <c r="D21" s="88"/>
      <c r="E21" s="89"/>
      <c r="F21" s="96"/>
      <c r="G21" s="96"/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90"/>
      <c r="T21" s="91"/>
      <c r="U21" s="8"/>
      <c r="V21" s="40"/>
      <c r="W21" s="90"/>
      <c r="X21" s="91"/>
      <c r="Y21" s="8"/>
      <c r="Z21" s="40"/>
      <c r="AA21" s="90"/>
      <c r="AB21" s="20">
        <f t="shared" si="0"/>
        <v>0</v>
      </c>
      <c r="AC21" s="21">
        <f t="shared" si="0"/>
        <v>0</v>
      </c>
      <c r="AD21" s="22">
        <f t="shared" si="1"/>
        <v>0</v>
      </c>
    </row>
    <row r="22" spans="1:30" ht="17.25" customHeight="1">
      <c r="A22" s="30">
        <v>19</v>
      </c>
      <c r="B22" s="171" t="s">
        <v>995</v>
      </c>
      <c r="C22" s="218" t="s">
        <v>996</v>
      </c>
      <c r="D22" s="88"/>
      <c r="E22" s="89"/>
      <c r="F22" s="96"/>
      <c r="G22" s="96"/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90"/>
      <c r="T22" s="91"/>
      <c r="U22" s="8"/>
      <c r="V22" s="40"/>
      <c r="W22" s="90"/>
      <c r="X22" s="91"/>
      <c r="Y22" s="8"/>
      <c r="Z22" s="40"/>
      <c r="AA22" s="90"/>
      <c r="AB22" s="20">
        <f t="shared" si="0"/>
        <v>0</v>
      </c>
      <c r="AC22" s="21">
        <f t="shared" si="0"/>
        <v>0</v>
      </c>
      <c r="AD22" s="22">
        <f t="shared" si="1"/>
        <v>0</v>
      </c>
    </row>
    <row r="23" spans="1:30" ht="17.25" customHeight="1">
      <c r="A23" s="30">
        <v>20</v>
      </c>
      <c r="B23" s="171" t="s">
        <v>997</v>
      </c>
      <c r="C23" s="218" t="s">
        <v>998</v>
      </c>
      <c r="D23" s="88"/>
      <c r="E23" s="89"/>
      <c r="F23" s="96"/>
      <c r="G23" s="96"/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90"/>
      <c r="T23" s="91"/>
      <c r="U23" s="8"/>
      <c r="V23" s="40"/>
      <c r="W23" s="90"/>
      <c r="X23" s="91"/>
      <c r="Y23" s="8"/>
      <c r="Z23" s="40"/>
      <c r="AA23" s="90"/>
      <c r="AB23" s="20">
        <f t="shared" si="0"/>
        <v>0</v>
      </c>
      <c r="AC23" s="21">
        <f t="shared" si="0"/>
        <v>0</v>
      </c>
      <c r="AD23" s="22">
        <f t="shared" si="1"/>
        <v>0</v>
      </c>
    </row>
    <row r="24" spans="1:30" ht="17.25" customHeight="1">
      <c r="A24" s="30">
        <v>21</v>
      </c>
      <c r="B24" s="171" t="s">
        <v>999</v>
      </c>
      <c r="C24" s="218" t="s">
        <v>1000</v>
      </c>
      <c r="D24" s="88"/>
      <c r="E24" s="89"/>
      <c r="F24" s="96"/>
      <c r="G24" s="96"/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90"/>
      <c r="T24" s="91"/>
      <c r="U24" s="8"/>
      <c r="V24" s="40"/>
      <c r="W24" s="90"/>
      <c r="X24" s="91"/>
      <c r="Y24" s="8"/>
      <c r="Z24" s="40"/>
      <c r="AA24" s="90"/>
      <c r="AB24" s="20">
        <f t="shared" si="0"/>
        <v>0</v>
      </c>
      <c r="AC24" s="21">
        <f t="shared" si="0"/>
        <v>0</v>
      </c>
      <c r="AD24" s="22">
        <f t="shared" si="1"/>
        <v>0</v>
      </c>
    </row>
    <row r="25" spans="1:30" ht="17.25" customHeight="1">
      <c r="A25" s="30">
        <v>22</v>
      </c>
      <c r="B25" s="171" t="s">
        <v>1001</v>
      </c>
      <c r="C25" s="218" t="s">
        <v>1002</v>
      </c>
      <c r="D25" s="88"/>
      <c r="E25" s="89"/>
      <c r="F25" s="96"/>
      <c r="G25" s="96"/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90"/>
      <c r="T25" s="91"/>
      <c r="U25" s="8"/>
      <c r="V25" s="40"/>
      <c r="W25" s="90"/>
      <c r="X25" s="91"/>
      <c r="Y25" s="8"/>
      <c r="Z25" s="40"/>
      <c r="AA25" s="90"/>
      <c r="AB25" s="20">
        <f t="shared" si="0"/>
        <v>0</v>
      </c>
      <c r="AC25" s="21">
        <f t="shared" si="0"/>
        <v>0</v>
      </c>
      <c r="AD25" s="22">
        <f t="shared" si="1"/>
        <v>0</v>
      </c>
    </row>
    <row r="26" spans="1:30" ht="17.25" customHeight="1">
      <c r="A26" s="30">
        <v>23</v>
      </c>
      <c r="B26" s="171" t="s">
        <v>1003</v>
      </c>
      <c r="C26" s="218" t="s">
        <v>1004</v>
      </c>
      <c r="D26" s="88"/>
      <c r="E26" s="89"/>
      <c r="F26" s="96"/>
      <c r="G26" s="96"/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90"/>
      <c r="T26" s="91"/>
      <c r="U26" s="8"/>
      <c r="V26" s="40"/>
      <c r="W26" s="90"/>
      <c r="X26" s="91"/>
      <c r="Y26" s="8"/>
      <c r="Z26" s="40"/>
      <c r="AA26" s="90"/>
      <c r="AB26" s="20">
        <f t="shared" si="0"/>
        <v>0</v>
      </c>
      <c r="AC26" s="21">
        <f t="shared" si="0"/>
        <v>0</v>
      </c>
      <c r="AD26" s="22">
        <f t="shared" si="1"/>
        <v>0</v>
      </c>
    </row>
    <row r="27" spans="1:30" ht="17.25" customHeight="1">
      <c r="A27" s="30">
        <v>24</v>
      </c>
      <c r="B27" s="171" t="s">
        <v>1005</v>
      </c>
      <c r="C27" s="218" t="s">
        <v>1006</v>
      </c>
      <c r="D27" s="88"/>
      <c r="E27" s="89"/>
      <c r="F27" s="96"/>
      <c r="G27" s="96"/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90"/>
      <c r="T27" s="91"/>
      <c r="U27" s="8"/>
      <c r="V27" s="40"/>
      <c r="W27" s="90"/>
      <c r="X27" s="91"/>
      <c r="Y27" s="8"/>
      <c r="Z27" s="40"/>
      <c r="AA27" s="90"/>
      <c r="AB27" s="20">
        <f t="shared" si="0"/>
        <v>0</v>
      </c>
      <c r="AC27" s="21">
        <f t="shared" si="0"/>
        <v>0</v>
      </c>
      <c r="AD27" s="22">
        <f t="shared" si="1"/>
        <v>0</v>
      </c>
    </row>
    <row r="28" spans="1:30" ht="17.25" customHeight="1">
      <c r="A28" s="30">
        <v>25</v>
      </c>
      <c r="B28" s="171" t="s">
        <v>1007</v>
      </c>
      <c r="C28" s="218" t="s">
        <v>1008</v>
      </c>
      <c r="D28" s="88"/>
      <c r="E28" s="89"/>
      <c r="F28" s="96"/>
      <c r="G28" s="96"/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90"/>
      <c r="T28" s="91"/>
      <c r="U28" s="8"/>
      <c r="V28" s="40"/>
      <c r="W28" s="90"/>
      <c r="X28" s="91"/>
      <c r="Y28" s="8"/>
      <c r="Z28" s="40"/>
      <c r="AA28" s="90"/>
      <c r="AB28" s="20">
        <f t="shared" si="0"/>
        <v>0</v>
      </c>
      <c r="AC28" s="21">
        <f t="shared" si="0"/>
        <v>0</v>
      </c>
      <c r="AD28" s="22">
        <f t="shared" si="1"/>
        <v>0</v>
      </c>
    </row>
    <row r="29" spans="1:30" ht="17.25" customHeight="1">
      <c r="A29" s="30">
        <v>26</v>
      </c>
      <c r="B29" s="171" t="s">
        <v>1009</v>
      </c>
      <c r="C29" s="218" t="s">
        <v>1010</v>
      </c>
      <c r="D29" s="88"/>
      <c r="E29" s="89"/>
      <c r="F29" s="89"/>
      <c r="G29" s="89"/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90"/>
      <c r="T29" s="91"/>
      <c r="U29" s="8"/>
      <c r="V29" s="40"/>
      <c r="W29" s="90"/>
      <c r="X29" s="91"/>
      <c r="Y29" s="8"/>
      <c r="Z29" s="40"/>
      <c r="AA29" s="90"/>
      <c r="AB29" s="20">
        <f t="shared" si="0"/>
        <v>0</v>
      </c>
      <c r="AC29" s="21">
        <f t="shared" si="0"/>
        <v>0</v>
      </c>
      <c r="AD29" s="22">
        <f t="shared" si="1"/>
        <v>0</v>
      </c>
    </row>
    <row r="30" spans="1:30" ht="17.25" customHeight="1">
      <c r="A30" s="30">
        <v>27</v>
      </c>
      <c r="B30" s="171" t="s">
        <v>1011</v>
      </c>
      <c r="C30" s="218" t="s">
        <v>1012</v>
      </c>
      <c r="D30" s="88"/>
      <c r="E30" s="89"/>
      <c r="F30" s="96"/>
      <c r="G30" s="96"/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90"/>
      <c r="T30" s="91"/>
      <c r="U30" s="8"/>
      <c r="V30" s="40"/>
      <c r="W30" s="90"/>
      <c r="X30" s="91"/>
      <c r="Y30" s="8"/>
      <c r="Z30" s="40"/>
      <c r="AA30" s="90"/>
      <c r="AB30" s="20">
        <f t="shared" si="0"/>
        <v>0</v>
      </c>
      <c r="AC30" s="21">
        <f t="shared" si="0"/>
        <v>0</v>
      </c>
      <c r="AD30" s="22">
        <f t="shared" si="1"/>
        <v>0</v>
      </c>
    </row>
    <row r="31" spans="1:30" ht="17.25" customHeight="1">
      <c r="A31" s="30">
        <v>28</v>
      </c>
      <c r="B31" s="171" t="s">
        <v>1013</v>
      </c>
      <c r="C31" s="218" t="s">
        <v>1014</v>
      </c>
      <c r="D31" s="88"/>
      <c r="E31" s="89"/>
      <c r="F31" s="96"/>
      <c r="G31" s="96"/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90"/>
      <c r="T31" s="91"/>
      <c r="U31" s="8"/>
      <c r="V31" s="40"/>
      <c r="W31" s="90"/>
      <c r="X31" s="91"/>
      <c r="Y31" s="8"/>
      <c r="Z31" s="40"/>
      <c r="AA31" s="90"/>
      <c r="AB31" s="20">
        <f t="shared" si="0"/>
        <v>0</v>
      </c>
      <c r="AC31" s="21">
        <f t="shared" si="0"/>
        <v>0</v>
      </c>
      <c r="AD31" s="22">
        <f t="shared" si="1"/>
        <v>0</v>
      </c>
    </row>
    <row r="32" spans="1:30" ht="17.25" customHeight="1">
      <c r="A32" s="30">
        <v>29</v>
      </c>
      <c r="B32" s="171" t="s">
        <v>1015</v>
      </c>
      <c r="C32" s="218" t="s">
        <v>1016</v>
      </c>
      <c r="D32" s="88"/>
      <c r="E32" s="89"/>
      <c r="F32" s="96"/>
      <c r="G32" s="96"/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90"/>
      <c r="T32" s="91"/>
      <c r="U32" s="8"/>
      <c r="V32" s="40"/>
      <c r="W32" s="90"/>
      <c r="X32" s="91"/>
      <c r="Y32" s="8"/>
      <c r="Z32" s="40"/>
      <c r="AA32" s="90"/>
      <c r="AB32" s="20">
        <f t="shared" si="0"/>
        <v>0</v>
      </c>
      <c r="AC32" s="21">
        <f t="shared" si="0"/>
        <v>0</v>
      </c>
      <c r="AD32" s="22">
        <f t="shared" si="1"/>
        <v>0</v>
      </c>
    </row>
    <row r="33" spans="1:30" ht="17.25" customHeight="1">
      <c r="A33" s="30">
        <v>30</v>
      </c>
      <c r="B33" s="171" t="s">
        <v>1017</v>
      </c>
      <c r="C33" s="218" t="s">
        <v>1018</v>
      </c>
      <c r="D33" s="88"/>
      <c r="E33" s="89"/>
      <c r="F33" s="96"/>
      <c r="G33" s="96"/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90"/>
      <c r="T33" s="91"/>
      <c r="U33" s="8"/>
      <c r="V33" s="40"/>
      <c r="W33" s="90"/>
      <c r="X33" s="91"/>
      <c r="Y33" s="8"/>
      <c r="Z33" s="40"/>
      <c r="AA33" s="90"/>
      <c r="AB33" s="20">
        <f t="shared" si="0"/>
        <v>0</v>
      </c>
      <c r="AC33" s="21">
        <f t="shared" si="0"/>
        <v>0</v>
      </c>
      <c r="AD33" s="22">
        <f t="shared" si="1"/>
        <v>0</v>
      </c>
    </row>
    <row r="34" spans="1:30" ht="17.25" customHeight="1">
      <c r="A34" s="30">
        <v>31</v>
      </c>
      <c r="B34" s="171" t="s">
        <v>1019</v>
      </c>
      <c r="C34" s="218" t="s">
        <v>1020</v>
      </c>
      <c r="D34" s="88"/>
      <c r="E34" s="89"/>
      <c r="F34" s="96"/>
      <c r="G34" s="96"/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90"/>
      <c r="T34" s="91"/>
      <c r="U34" s="8"/>
      <c r="V34" s="40"/>
      <c r="W34" s="90"/>
      <c r="X34" s="91"/>
      <c r="Y34" s="8"/>
      <c r="Z34" s="40"/>
      <c r="AA34" s="90"/>
      <c r="AB34" s="20">
        <f t="shared" si="0"/>
        <v>0</v>
      </c>
      <c r="AC34" s="21">
        <f t="shared" si="0"/>
        <v>0</v>
      </c>
      <c r="AD34" s="22">
        <f t="shared" si="1"/>
        <v>0</v>
      </c>
    </row>
    <row r="35" spans="1:30" ht="17.25" customHeight="1">
      <c r="A35" s="30">
        <v>32</v>
      </c>
      <c r="B35" s="171" t="s">
        <v>1021</v>
      </c>
      <c r="C35" s="218" t="s">
        <v>1022</v>
      </c>
      <c r="D35" s="88"/>
      <c r="E35" s="89"/>
      <c r="F35" s="96"/>
      <c r="G35" s="96"/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90"/>
      <c r="T35" s="91"/>
      <c r="U35" s="8"/>
      <c r="V35" s="40"/>
      <c r="W35" s="90"/>
      <c r="X35" s="91"/>
      <c r="Y35" s="8"/>
      <c r="Z35" s="40"/>
      <c r="AA35" s="90"/>
      <c r="AB35" s="20">
        <f t="shared" si="0"/>
        <v>0</v>
      </c>
      <c r="AC35" s="21">
        <f t="shared" si="0"/>
        <v>0</v>
      </c>
      <c r="AD35" s="22">
        <f t="shared" si="1"/>
        <v>0</v>
      </c>
    </row>
    <row r="36" spans="1:30" ht="17.25" customHeight="1">
      <c r="A36" s="30">
        <v>33</v>
      </c>
      <c r="B36" s="171" t="s">
        <v>1023</v>
      </c>
      <c r="C36" s="218" t="s">
        <v>1024</v>
      </c>
      <c r="D36" s="88"/>
      <c r="E36" s="89"/>
      <c r="F36" s="96"/>
      <c r="G36" s="96"/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90"/>
      <c r="T36" s="91"/>
      <c r="U36" s="8"/>
      <c r="V36" s="40"/>
      <c r="W36" s="90"/>
      <c r="X36" s="91"/>
      <c r="Y36" s="8"/>
      <c r="Z36" s="40"/>
      <c r="AA36" s="90"/>
      <c r="AB36" s="20">
        <f t="shared" si="0"/>
        <v>0</v>
      </c>
      <c r="AC36" s="21">
        <f t="shared" si="0"/>
        <v>0</v>
      </c>
      <c r="AD36" s="22">
        <f t="shared" si="1"/>
        <v>0</v>
      </c>
    </row>
    <row r="37" spans="1:30" ht="17.25" customHeight="1">
      <c r="A37" s="30">
        <v>34</v>
      </c>
      <c r="B37" s="171" t="s">
        <v>1025</v>
      </c>
      <c r="C37" s="218" t="s">
        <v>1026</v>
      </c>
      <c r="D37" s="88"/>
      <c r="E37" s="89"/>
      <c r="F37" s="96"/>
      <c r="G37" s="96"/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90"/>
      <c r="T37" s="91"/>
      <c r="U37" s="8"/>
      <c r="V37" s="40"/>
      <c r="W37" s="90"/>
      <c r="X37" s="91"/>
      <c r="Y37" s="8"/>
      <c r="Z37" s="40"/>
      <c r="AA37" s="90"/>
      <c r="AB37" s="20">
        <f t="shared" si="0"/>
        <v>0</v>
      </c>
      <c r="AC37" s="21">
        <f t="shared" si="0"/>
        <v>0</v>
      </c>
      <c r="AD37" s="22">
        <f t="shared" si="1"/>
        <v>0</v>
      </c>
    </row>
    <row r="38" spans="1:30" ht="17.25" customHeight="1">
      <c r="A38" s="30">
        <v>35</v>
      </c>
      <c r="B38" s="171" t="s">
        <v>1027</v>
      </c>
      <c r="C38" s="218" t="s">
        <v>1028</v>
      </c>
      <c r="D38" s="88"/>
      <c r="E38" s="89"/>
      <c r="F38" s="96"/>
      <c r="G38" s="96"/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90"/>
      <c r="T38" s="91"/>
      <c r="U38" s="8"/>
      <c r="V38" s="40"/>
      <c r="W38" s="90"/>
      <c r="X38" s="91"/>
      <c r="Y38" s="8"/>
      <c r="Z38" s="40"/>
      <c r="AA38" s="90"/>
      <c r="AB38" s="20">
        <f t="shared" si="0"/>
        <v>0</v>
      </c>
      <c r="AC38" s="21">
        <f t="shared" si="0"/>
        <v>0</v>
      </c>
      <c r="AD38" s="22">
        <f t="shared" si="1"/>
        <v>0</v>
      </c>
    </row>
    <row r="39" spans="1:30" ht="17.25" customHeight="1" thickBot="1">
      <c r="A39" s="30">
        <v>36</v>
      </c>
      <c r="B39" s="176" t="s">
        <v>1029</v>
      </c>
      <c r="C39" s="219" t="s">
        <v>1030</v>
      </c>
      <c r="D39" s="88"/>
      <c r="E39" s="89"/>
      <c r="F39" s="101"/>
      <c r="G39" s="101"/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203"/>
      <c r="T39" s="91"/>
      <c r="U39" s="52"/>
      <c r="V39" s="40"/>
      <c r="W39" s="90"/>
      <c r="X39" s="91"/>
      <c r="Y39" s="52"/>
      <c r="Z39" s="40"/>
      <c r="AA39" s="90"/>
      <c r="AB39" s="20">
        <f t="shared" si="0"/>
        <v>0</v>
      </c>
      <c r="AC39" s="21">
        <f t="shared" si="0"/>
        <v>0</v>
      </c>
      <c r="AD39" s="22">
        <f t="shared" si="1"/>
        <v>0</v>
      </c>
    </row>
    <row r="40" spans="1:30" s="48" customFormat="1" ht="27.75" customHeight="1" thickTop="1" thickBot="1">
      <c r="A40" s="214"/>
      <c r="B40" s="75" t="s">
        <v>15</v>
      </c>
      <c r="C40" s="76"/>
      <c r="D40" s="47">
        <f t="shared" ref="D40:E40" si="2">SUM(D4:D39)</f>
        <v>0</v>
      </c>
      <c r="E40" s="43">
        <f t="shared" si="2"/>
        <v>0</v>
      </c>
      <c r="F40" s="43">
        <f>SUM(F4:F39)</f>
        <v>0</v>
      </c>
      <c r="G40" s="43">
        <f>SUM(G4:G39)</f>
        <v>0</v>
      </c>
      <c r="H40" s="43">
        <f t="shared" ref="H40:AD40" si="3">SUM(H4:H39)</f>
        <v>0</v>
      </c>
      <c r="I40" s="45">
        <f t="shared" si="3"/>
        <v>0</v>
      </c>
      <c r="J40" s="46">
        <f t="shared" si="3"/>
        <v>0</v>
      </c>
      <c r="K40" s="43">
        <f t="shared" si="3"/>
        <v>0</v>
      </c>
      <c r="L40" s="43">
        <f t="shared" si="3"/>
        <v>0</v>
      </c>
      <c r="M40" s="43">
        <f t="shared" si="3"/>
        <v>0</v>
      </c>
      <c r="N40" s="43">
        <f t="shared" si="3"/>
        <v>0</v>
      </c>
      <c r="O40" s="43">
        <f t="shared" si="3"/>
        <v>0</v>
      </c>
      <c r="P40" s="43">
        <f t="shared" si="3"/>
        <v>0</v>
      </c>
      <c r="Q40" s="114">
        <f t="shared" si="3"/>
        <v>0</v>
      </c>
      <c r="R40" s="47">
        <f t="shared" si="3"/>
        <v>0</v>
      </c>
      <c r="S40" s="45">
        <f t="shared" si="3"/>
        <v>0</v>
      </c>
      <c r="T40" s="46">
        <f t="shared" si="3"/>
        <v>0</v>
      </c>
      <c r="U40" s="43">
        <f t="shared" si="3"/>
        <v>0</v>
      </c>
      <c r="V40" s="43">
        <f t="shared" si="3"/>
        <v>0</v>
      </c>
      <c r="W40" s="114">
        <f t="shared" si="3"/>
        <v>0</v>
      </c>
      <c r="X40" s="47"/>
      <c r="Y40" s="43">
        <f t="shared" si="3"/>
        <v>0</v>
      </c>
      <c r="Z40" s="43">
        <f t="shared" si="3"/>
        <v>0</v>
      </c>
      <c r="AA40" s="45">
        <f t="shared" si="3"/>
        <v>0</v>
      </c>
      <c r="AB40" s="49">
        <f t="shared" si="3"/>
        <v>0</v>
      </c>
      <c r="AC40" s="50">
        <f t="shared" si="3"/>
        <v>0</v>
      </c>
      <c r="AD40" s="51">
        <f t="shared" si="3"/>
        <v>0</v>
      </c>
    </row>
    <row r="41" spans="1:30" ht="15.75" thickTop="1">
      <c r="A41" s="2"/>
      <c r="B41" s="3"/>
      <c r="C41" s="212"/>
      <c r="D41" s="5"/>
      <c r="E41" s="5"/>
      <c r="F41" s="5"/>
      <c r="G41" s="5"/>
      <c r="H41" s="6"/>
      <c r="I41" s="6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</sheetData>
  <mergeCells count="7">
    <mergeCell ref="AB2:AC2"/>
    <mergeCell ref="B1:C1"/>
    <mergeCell ref="D2:I2"/>
    <mergeCell ref="J2:Q2"/>
    <mergeCell ref="R2:S2"/>
    <mergeCell ref="T2:W2"/>
    <mergeCell ref="X2:AA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F68"/>
  <sheetViews>
    <sheetView workbookViewId="0">
      <selection activeCell="B6" sqref="B6"/>
    </sheetView>
  </sheetViews>
  <sheetFormatPr defaultRowHeight="15"/>
  <cols>
    <col min="1" max="1" width="4.7109375" style="1" customWidth="1"/>
    <col min="2" max="2" width="5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1031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1032</v>
      </c>
      <c r="C4" s="217" t="s">
        <v>1033</v>
      </c>
      <c r="D4" s="82">
        <v>28.73</v>
      </c>
      <c r="E4" s="83">
        <v>148.27000000000001</v>
      </c>
      <c r="F4" s="111">
        <v>4752</v>
      </c>
      <c r="G4" s="111">
        <v>1188</v>
      </c>
      <c r="H4" s="129"/>
      <c r="I4" s="53"/>
      <c r="J4" s="39">
        <v>1714.75</v>
      </c>
      <c r="K4" s="17">
        <v>2311.2600000000002</v>
      </c>
      <c r="L4" s="17"/>
      <c r="M4" s="17"/>
      <c r="N4" s="17"/>
      <c r="O4" s="17"/>
      <c r="P4" s="17">
        <v>17800</v>
      </c>
      <c r="Q4" s="18">
        <v>3100</v>
      </c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24295.48</v>
      </c>
      <c r="AE4" s="21">
        <f>SUM(E4,G4,I4,K4,M4,O4,Q4,S4,U4,W4,Y4,AA4,AC4)</f>
        <v>6747.5300000000007</v>
      </c>
      <c r="AF4" s="22">
        <f>AD4+AE4</f>
        <v>31043.010000000002</v>
      </c>
    </row>
    <row r="5" spans="1:32" ht="17.25" customHeight="1">
      <c r="A5" s="30">
        <v>2</v>
      </c>
      <c r="B5" s="171" t="s">
        <v>1034</v>
      </c>
      <c r="C5" s="217" t="s">
        <v>1035</v>
      </c>
      <c r="D5" s="88">
        <v>31.83</v>
      </c>
      <c r="E5" s="89">
        <v>2</v>
      </c>
      <c r="F5" s="96">
        <v>2048</v>
      </c>
      <c r="G5" s="96">
        <v>3072</v>
      </c>
      <c r="H5" s="9"/>
      <c r="I5" s="10"/>
      <c r="J5" s="40"/>
      <c r="K5" s="8"/>
      <c r="L5" s="8"/>
      <c r="M5" s="8"/>
      <c r="N5" s="8">
        <v>20740</v>
      </c>
      <c r="O5" s="11">
        <v>5400</v>
      </c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/>
      <c r="AC5" s="90"/>
      <c r="AD5" s="20">
        <f t="shared" ref="AD5:AE63" si="0">SUM(D5,F5,H5,J5,L5,N5,P5,R5,T5,V5,X5,Z5,AB5)</f>
        <v>22819.83</v>
      </c>
      <c r="AE5" s="21">
        <f t="shared" si="0"/>
        <v>8474</v>
      </c>
      <c r="AF5" s="22">
        <f t="shared" ref="AF5:AF63" si="1">AD5+AE5</f>
        <v>31293.83</v>
      </c>
    </row>
    <row r="6" spans="1:32" ht="17.25" customHeight="1">
      <c r="A6" s="30">
        <v>3</v>
      </c>
      <c r="B6" s="171" t="s">
        <v>1036</v>
      </c>
      <c r="C6" s="217" t="s">
        <v>1037</v>
      </c>
      <c r="D6" s="88"/>
      <c r="E6" s="89"/>
      <c r="F6" s="96">
        <v>1432</v>
      </c>
      <c r="G6" s="96">
        <v>358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/>
      <c r="AA6" s="8"/>
      <c r="AB6" s="40"/>
      <c r="AC6" s="90"/>
      <c r="AD6" s="20">
        <f t="shared" si="0"/>
        <v>1432</v>
      </c>
      <c r="AE6" s="21">
        <f t="shared" si="0"/>
        <v>358</v>
      </c>
      <c r="AF6" s="22">
        <f t="shared" si="1"/>
        <v>1790</v>
      </c>
    </row>
    <row r="7" spans="1:32" ht="17.25" customHeight="1">
      <c r="A7" s="30">
        <v>4</v>
      </c>
      <c r="B7" s="171" t="s">
        <v>1038</v>
      </c>
      <c r="C7" s="217" t="s">
        <v>1039</v>
      </c>
      <c r="D7" s="88">
        <v>2130.89</v>
      </c>
      <c r="E7" s="89"/>
      <c r="F7" s="96">
        <v>4328</v>
      </c>
      <c r="G7" s="96">
        <v>1082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6458.8899999999994</v>
      </c>
      <c r="AE7" s="21">
        <f t="shared" si="0"/>
        <v>1082</v>
      </c>
      <c r="AF7" s="22">
        <f t="shared" si="1"/>
        <v>7540.8899999999994</v>
      </c>
    </row>
    <row r="8" spans="1:32" ht="17.25" customHeight="1">
      <c r="A8" s="30">
        <v>5</v>
      </c>
      <c r="B8" s="171" t="s">
        <v>1040</v>
      </c>
      <c r="C8" s="220">
        <v>18354325000138</v>
      </c>
      <c r="D8" s="88"/>
      <c r="E8" s="89"/>
      <c r="F8" s="96">
        <v>4584</v>
      </c>
      <c r="G8" s="96">
        <v>1146</v>
      </c>
      <c r="H8" s="9"/>
      <c r="I8" s="10"/>
      <c r="J8" s="40"/>
      <c r="K8" s="8"/>
      <c r="L8" s="8"/>
      <c r="M8" s="8"/>
      <c r="N8" s="8"/>
      <c r="O8" s="8"/>
      <c r="P8" s="8">
        <v>39150</v>
      </c>
      <c r="Q8" s="11">
        <v>5650</v>
      </c>
      <c r="R8" s="12"/>
      <c r="S8" s="8"/>
      <c r="T8" s="8"/>
      <c r="U8" s="90"/>
      <c r="V8" s="91"/>
      <c r="W8" s="8"/>
      <c r="X8" s="40"/>
      <c r="Y8" s="90"/>
      <c r="Z8" s="91"/>
      <c r="AA8" s="8"/>
      <c r="AB8" s="40">
        <v>10500</v>
      </c>
      <c r="AC8" s="90">
        <v>4500</v>
      </c>
      <c r="AD8" s="20">
        <f t="shared" si="0"/>
        <v>54234</v>
      </c>
      <c r="AE8" s="21">
        <f t="shared" si="0"/>
        <v>11296</v>
      </c>
      <c r="AF8" s="22">
        <f t="shared" si="1"/>
        <v>65530</v>
      </c>
    </row>
    <row r="9" spans="1:32" ht="17.25" customHeight="1">
      <c r="A9" s="30">
        <v>6</v>
      </c>
      <c r="B9" s="171" t="s">
        <v>1041</v>
      </c>
      <c r="C9" s="217" t="s">
        <v>1042</v>
      </c>
      <c r="D9" s="88"/>
      <c r="E9" s="89">
        <v>536.6</v>
      </c>
      <c r="F9" s="96">
        <v>7928</v>
      </c>
      <c r="G9" s="96">
        <v>1982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7928</v>
      </c>
      <c r="AE9" s="21">
        <f t="shared" si="0"/>
        <v>2518.6</v>
      </c>
      <c r="AF9" s="22">
        <f t="shared" si="1"/>
        <v>10446.6</v>
      </c>
    </row>
    <row r="10" spans="1:32" ht="17.25" customHeight="1">
      <c r="A10" s="30">
        <v>7</v>
      </c>
      <c r="B10" s="171" t="s">
        <v>1043</v>
      </c>
      <c r="C10" s="217" t="s">
        <v>1044</v>
      </c>
      <c r="D10" s="88"/>
      <c r="E10" s="89">
        <v>285.89999999999998</v>
      </c>
      <c r="F10" s="96">
        <v>11616</v>
      </c>
      <c r="G10" s="96">
        <v>2904</v>
      </c>
      <c r="H10" s="9"/>
      <c r="I10" s="10"/>
      <c r="J10" s="40"/>
      <c r="K10" s="8"/>
      <c r="L10" s="8"/>
      <c r="M10" s="8"/>
      <c r="N10" s="8"/>
      <c r="O10" s="8"/>
      <c r="P10" s="8">
        <v>26400</v>
      </c>
      <c r="Q10" s="11">
        <v>4250</v>
      </c>
      <c r="R10" s="12"/>
      <c r="S10" s="8"/>
      <c r="T10" s="8"/>
      <c r="U10" s="90"/>
      <c r="V10" s="91"/>
      <c r="W10" s="8"/>
      <c r="X10" s="40">
        <v>12000</v>
      </c>
      <c r="Y10" s="90">
        <v>3000</v>
      </c>
      <c r="Z10" s="91"/>
      <c r="AA10" s="8"/>
      <c r="AB10" s="40">
        <v>32701</v>
      </c>
      <c r="AC10" s="90">
        <v>12600</v>
      </c>
      <c r="AD10" s="20">
        <f t="shared" si="0"/>
        <v>82717</v>
      </c>
      <c r="AE10" s="21">
        <f t="shared" si="0"/>
        <v>23039.9</v>
      </c>
      <c r="AF10" s="22">
        <f t="shared" si="1"/>
        <v>105756.9</v>
      </c>
    </row>
    <row r="11" spans="1:32" ht="17.25" customHeight="1">
      <c r="A11" s="30">
        <v>8</v>
      </c>
      <c r="B11" s="171" t="s">
        <v>1045</v>
      </c>
      <c r="C11" s="217" t="s">
        <v>1046</v>
      </c>
      <c r="D11" s="88"/>
      <c r="E11" s="89"/>
      <c r="F11" s="96">
        <v>4832</v>
      </c>
      <c r="G11" s="96">
        <v>1208</v>
      </c>
      <c r="H11" s="9"/>
      <c r="I11" s="10"/>
      <c r="J11" s="40"/>
      <c r="K11" s="8"/>
      <c r="L11" s="8"/>
      <c r="M11" s="8"/>
      <c r="N11" s="8"/>
      <c r="O11" s="8"/>
      <c r="P11" s="8">
        <v>24100</v>
      </c>
      <c r="Q11" s="11">
        <v>2500</v>
      </c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2125</v>
      </c>
      <c r="AC11" s="90"/>
      <c r="AD11" s="20">
        <f t="shared" si="0"/>
        <v>31057</v>
      </c>
      <c r="AE11" s="21">
        <f t="shared" si="0"/>
        <v>3708</v>
      </c>
      <c r="AF11" s="22">
        <f t="shared" si="1"/>
        <v>34765</v>
      </c>
    </row>
    <row r="12" spans="1:32" ht="17.25" customHeight="1">
      <c r="A12" s="30">
        <v>9</v>
      </c>
      <c r="B12" s="171" t="s">
        <v>1047</v>
      </c>
      <c r="C12" s="217" t="s">
        <v>1048</v>
      </c>
      <c r="D12" s="97"/>
      <c r="E12" s="98"/>
      <c r="F12" s="96">
        <v>8384</v>
      </c>
      <c r="G12" s="96">
        <v>2096</v>
      </c>
      <c r="H12" s="13"/>
      <c r="I12" s="14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8384</v>
      </c>
      <c r="AE12" s="21">
        <f t="shared" si="0"/>
        <v>2096</v>
      </c>
      <c r="AF12" s="22">
        <f t="shared" si="1"/>
        <v>10480</v>
      </c>
    </row>
    <row r="13" spans="1:32" ht="17.25" customHeight="1">
      <c r="A13" s="30">
        <v>10</v>
      </c>
      <c r="B13" s="171" t="s">
        <v>1049</v>
      </c>
      <c r="C13" s="217" t="s">
        <v>1050</v>
      </c>
      <c r="D13" s="88">
        <v>1.02</v>
      </c>
      <c r="E13" s="89">
        <v>1.54</v>
      </c>
      <c r="F13" s="96">
        <v>7488</v>
      </c>
      <c r="G13" s="96">
        <v>1872</v>
      </c>
      <c r="H13" s="9"/>
      <c r="I13" s="10"/>
      <c r="J13" s="40">
        <v>16112.16</v>
      </c>
      <c r="K13" s="8">
        <v>1684.56</v>
      </c>
      <c r="L13" s="8"/>
      <c r="M13" s="8"/>
      <c r="N13" s="8">
        <v>11194.28</v>
      </c>
      <c r="O13" s="11">
        <v>4998.1499999999996</v>
      </c>
      <c r="P13" s="8"/>
      <c r="Q13" s="11"/>
      <c r="R13" s="12"/>
      <c r="S13" s="8">
        <v>178.65</v>
      </c>
      <c r="T13" s="8"/>
      <c r="U13" s="90"/>
      <c r="V13" s="91"/>
      <c r="W13" s="8"/>
      <c r="X13" s="40"/>
      <c r="Y13" s="90"/>
      <c r="Z13" s="91"/>
      <c r="AA13" s="8"/>
      <c r="AB13" s="40">
        <v>2911</v>
      </c>
      <c r="AC13" s="90"/>
      <c r="AD13" s="20">
        <f t="shared" si="0"/>
        <v>37706.46</v>
      </c>
      <c r="AE13" s="21">
        <f t="shared" si="0"/>
        <v>8734.9</v>
      </c>
      <c r="AF13" s="22">
        <f t="shared" si="1"/>
        <v>46441.36</v>
      </c>
    </row>
    <row r="14" spans="1:32" ht="17.25" customHeight="1">
      <c r="A14" s="30">
        <v>11</v>
      </c>
      <c r="B14" s="171" t="s">
        <v>1051</v>
      </c>
      <c r="C14" s="217" t="s">
        <v>1052</v>
      </c>
      <c r="D14" s="88"/>
      <c r="E14" s="89"/>
      <c r="F14" s="96">
        <v>2352</v>
      </c>
      <c r="G14" s="96">
        <v>588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/>
      <c r="AC14" s="90"/>
      <c r="AD14" s="20">
        <f t="shared" si="0"/>
        <v>2352</v>
      </c>
      <c r="AE14" s="21">
        <f t="shared" si="0"/>
        <v>588</v>
      </c>
      <c r="AF14" s="22">
        <f t="shared" si="1"/>
        <v>2940</v>
      </c>
    </row>
    <row r="15" spans="1:32" ht="17.25" customHeight="1">
      <c r="A15" s="30">
        <v>12</v>
      </c>
      <c r="B15" s="171" t="s">
        <v>1053</v>
      </c>
      <c r="C15" s="217" t="s">
        <v>1054</v>
      </c>
      <c r="D15" s="88"/>
      <c r="E15" s="89"/>
      <c r="F15" s="96">
        <v>3792</v>
      </c>
      <c r="G15" s="96">
        <v>948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>
        <v>14000</v>
      </c>
      <c r="AC15" s="90">
        <v>6000</v>
      </c>
      <c r="AD15" s="20">
        <f t="shared" si="0"/>
        <v>17792</v>
      </c>
      <c r="AE15" s="21">
        <f t="shared" si="0"/>
        <v>6948</v>
      </c>
      <c r="AF15" s="22">
        <f t="shared" si="1"/>
        <v>24740</v>
      </c>
    </row>
    <row r="16" spans="1:32" ht="17.25" customHeight="1">
      <c r="A16" s="30">
        <v>13</v>
      </c>
      <c r="B16" s="171" t="s">
        <v>1055</v>
      </c>
      <c r="C16" s="217" t="s">
        <v>1056</v>
      </c>
      <c r="D16" s="88"/>
      <c r="E16" s="89"/>
      <c r="F16" s="96">
        <v>4552</v>
      </c>
      <c r="G16" s="96">
        <v>1138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/>
      <c r="Y16" s="90"/>
      <c r="Z16" s="91"/>
      <c r="AA16" s="8"/>
      <c r="AB16" s="40">
        <v>10500</v>
      </c>
      <c r="AC16" s="90">
        <v>4500</v>
      </c>
      <c r="AD16" s="20">
        <f t="shared" si="0"/>
        <v>15052</v>
      </c>
      <c r="AE16" s="21">
        <f t="shared" si="0"/>
        <v>5638</v>
      </c>
      <c r="AF16" s="22">
        <f t="shared" si="1"/>
        <v>20690</v>
      </c>
    </row>
    <row r="17" spans="1:32" ht="17.25" customHeight="1">
      <c r="A17" s="30">
        <v>14</v>
      </c>
      <c r="B17" s="171" t="s">
        <v>1057</v>
      </c>
      <c r="C17" s="217" t="s">
        <v>1058</v>
      </c>
      <c r="D17" s="88"/>
      <c r="E17" s="89"/>
      <c r="F17" s="96">
        <v>8176</v>
      </c>
      <c r="G17" s="96">
        <v>2044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>
        <v>10000</v>
      </c>
      <c r="Y17" s="90">
        <v>2500</v>
      </c>
      <c r="Z17" s="91"/>
      <c r="AA17" s="8"/>
      <c r="AB17" s="40">
        <v>19865</v>
      </c>
      <c r="AC17" s="90">
        <v>7500</v>
      </c>
      <c r="AD17" s="20">
        <f t="shared" si="0"/>
        <v>38041</v>
      </c>
      <c r="AE17" s="21">
        <f t="shared" si="0"/>
        <v>12044</v>
      </c>
      <c r="AF17" s="22">
        <f t="shared" si="1"/>
        <v>50085</v>
      </c>
    </row>
    <row r="18" spans="1:32" ht="17.25" customHeight="1">
      <c r="A18" s="30">
        <v>15</v>
      </c>
      <c r="B18" s="171" t="s">
        <v>1059</v>
      </c>
      <c r="C18" s="217" t="s">
        <v>1060</v>
      </c>
      <c r="D18" s="88"/>
      <c r="E18" s="89"/>
      <c r="F18" s="96">
        <v>12720</v>
      </c>
      <c r="G18" s="96">
        <v>3180</v>
      </c>
      <c r="H18" s="9"/>
      <c r="I18" s="10"/>
      <c r="J18" s="40"/>
      <c r="K18" s="8"/>
      <c r="L18" s="8"/>
      <c r="M18" s="8"/>
      <c r="N18" s="8"/>
      <c r="O18" s="8"/>
      <c r="P18" s="8">
        <v>3000</v>
      </c>
      <c r="Q18" s="11">
        <v>1000</v>
      </c>
      <c r="R18" s="12"/>
      <c r="S18" s="8"/>
      <c r="T18" s="8"/>
      <c r="U18" s="90"/>
      <c r="V18" s="91"/>
      <c r="W18" s="8"/>
      <c r="X18" s="40">
        <v>12000</v>
      </c>
      <c r="Y18" s="90">
        <v>3000</v>
      </c>
      <c r="Z18" s="91"/>
      <c r="AA18" s="8"/>
      <c r="AB18" s="40"/>
      <c r="AC18" s="90"/>
      <c r="AD18" s="20">
        <f t="shared" si="0"/>
        <v>27720</v>
      </c>
      <c r="AE18" s="21">
        <f t="shared" si="0"/>
        <v>7180</v>
      </c>
      <c r="AF18" s="22">
        <f t="shared" si="1"/>
        <v>34900</v>
      </c>
    </row>
    <row r="19" spans="1:32" ht="17.25" customHeight="1">
      <c r="A19" s="30">
        <v>16</v>
      </c>
      <c r="B19" s="171" t="s">
        <v>1061</v>
      </c>
      <c r="C19" s="217" t="s">
        <v>1062</v>
      </c>
      <c r="D19" s="88"/>
      <c r="E19" s="89"/>
      <c r="F19" s="96">
        <v>8152</v>
      </c>
      <c r="G19" s="96">
        <v>2038</v>
      </c>
      <c r="H19" s="9"/>
      <c r="I19" s="10"/>
      <c r="J19" s="40"/>
      <c r="K19" s="8"/>
      <c r="L19" s="8"/>
      <c r="M19" s="8"/>
      <c r="N19" s="8"/>
      <c r="O19" s="8"/>
      <c r="P19" s="8">
        <v>31050</v>
      </c>
      <c r="Q19" s="11">
        <v>6800</v>
      </c>
      <c r="R19" s="12"/>
      <c r="S19" s="8"/>
      <c r="T19" s="8"/>
      <c r="U19" s="90"/>
      <c r="V19" s="91"/>
      <c r="W19" s="8"/>
      <c r="X19" s="40"/>
      <c r="Y19" s="90"/>
      <c r="Z19" s="91"/>
      <c r="AA19" s="8"/>
      <c r="AB19" s="40"/>
      <c r="AC19" s="90"/>
      <c r="AD19" s="20">
        <f t="shared" si="0"/>
        <v>39202</v>
      </c>
      <c r="AE19" s="21">
        <f t="shared" si="0"/>
        <v>8838</v>
      </c>
      <c r="AF19" s="22">
        <f t="shared" si="1"/>
        <v>48040</v>
      </c>
    </row>
    <row r="20" spans="1:32" ht="17.25" customHeight="1">
      <c r="A20" s="30">
        <v>17</v>
      </c>
      <c r="B20" s="171" t="s">
        <v>1063</v>
      </c>
      <c r="C20" s="217" t="s">
        <v>1064</v>
      </c>
      <c r="D20" s="88"/>
      <c r="E20" s="89"/>
      <c r="F20" s="96">
        <v>4172</v>
      </c>
      <c r="G20" s="96">
        <v>6258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>
        <v>10000</v>
      </c>
      <c r="Y20" s="90">
        <v>2500</v>
      </c>
      <c r="Z20" s="91"/>
      <c r="AA20" s="8"/>
      <c r="AB20" s="40">
        <v>17500</v>
      </c>
      <c r="AC20" s="90">
        <v>7500</v>
      </c>
      <c r="AD20" s="20">
        <f t="shared" si="0"/>
        <v>31672</v>
      </c>
      <c r="AE20" s="21">
        <f t="shared" si="0"/>
        <v>16258</v>
      </c>
      <c r="AF20" s="22">
        <f t="shared" si="1"/>
        <v>47930</v>
      </c>
    </row>
    <row r="21" spans="1:32" ht="17.25" customHeight="1">
      <c r="A21" s="30">
        <v>18</v>
      </c>
      <c r="B21" s="171" t="s">
        <v>1065</v>
      </c>
      <c r="C21" s="217" t="s">
        <v>1066</v>
      </c>
      <c r="D21" s="88">
        <v>78.8</v>
      </c>
      <c r="E21" s="89"/>
      <c r="F21" s="96">
        <v>2874</v>
      </c>
      <c r="G21" s="96">
        <v>6706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/>
      <c r="AC21" s="90"/>
      <c r="AD21" s="20">
        <f t="shared" si="0"/>
        <v>2952.8</v>
      </c>
      <c r="AE21" s="21">
        <f t="shared" si="0"/>
        <v>6706</v>
      </c>
      <c r="AF21" s="22">
        <f t="shared" si="1"/>
        <v>9658.7999999999993</v>
      </c>
    </row>
    <row r="22" spans="1:32" ht="17.25" customHeight="1">
      <c r="A22" s="30">
        <v>19</v>
      </c>
      <c r="B22" s="171" t="s">
        <v>1067</v>
      </c>
      <c r="C22" s="217" t="s">
        <v>1068</v>
      </c>
      <c r="D22" s="88">
        <v>366.58</v>
      </c>
      <c r="E22" s="89">
        <v>2583.38</v>
      </c>
      <c r="F22" s="96">
        <v>5936</v>
      </c>
      <c r="G22" s="96">
        <v>1484</v>
      </c>
      <c r="H22" s="9"/>
      <c r="I22" s="10"/>
      <c r="J22" s="40"/>
      <c r="K22" s="8"/>
      <c r="L22" s="8"/>
      <c r="M22" s="8"/>
      <c r="N22" s="8"/>
      <c r="O22" s="8"/>
      <c r="P22" s="8">
        <v>23900</v>
      </c>
      <c r="Q22" s="11">
        <v>3600</v>
      </c>
      <c r="R22" s="12">
        <v>3001.34</v>
      </c>
      <c r="S22" s="8">
        <v>2121.4</v>
      </c>
      <c r="T22" s="8"/>
      <c r="U22" s="90"/>
      <c r="V22" s="91"/>
      <c r="W22" s="8"/>
      <c r="X22" s="40"/>
      <c r="Y22" s="90"/>
      <c r="Z22" s="91"/>
      <c r="AA22" s="8"/>
      <c r="AB22" s="40">
        <v>12781</v>
      </c>
      <c r="AC22" s="90">
        <v>4500</v>
      </c>
      <c r="AD22" s="20">
        <f t="shared" si="0"/>
        <v>45984.92</v>
      </c>
      <c r="AE22" s="21">
        <f t="shared" si="0"/>
        <v>14288.78</v>
      </c>
      <c r="AF22" s="22">
        <f t="shared" si="1"/>
        <v>60273.7</v>
      </c>
    </row>
    <row r="23" spans="1:32" ht="17.25" customHeight="1">
      <c r="A23" s="30">
        <v>20</v>
      </c>
      <c r="B23" s="171" t="s">
        <v>1069</v>
      </c>
      <c r="C23" s="217" t="s">
        <v>1070</v>
      </c>
      <c r="D23" s="88"/>
      <c r="E23" s="89">
        <v>675.92</v>
      </c>
      <c r="F23" s="96">
        <v>4035</v>
      </c>
      <c r="G23" s="96">
        <v>4035</v>
      </c>
      <c r="H23" s="9"/>
      <c r="I23" s="10"/>
      <c r="J23" s="40"/>
      <c r="K23" s="8"/>
      <c r="L23" s="8"/>
      <c r="M23" s="8"/>
      <c r="N23" s="8"/>
      <c r="O23" s="8"/>
      <c r="P23" s="8">
        <v>21400</v>
      </c>
      <c r="Q23" s="11">
        <v>1950</v>
      </c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25435</v>
      </c>
      <c r="AE23" s="21">
        <f t="shared" si="0"/>
        <v>6660.92</v>
      </c>
      <c r="AF23" s="22">
        <f t="shared" si="1"/>
        <v>32095.919999999998</v>
      </c>
    </row>
    <row r="24" spans="1:32" ht="17.25" customHeight="1">
      <c r="A24" s="30">
        <v>21</v>
      </c>
      <c r="B24" s="171" t="s">
        <v>1071</v>
      </c>
      <c r="C24" s="217" t="s">
        <v>1072</v>
      </c>
      <c r="D24" s="88"/>
      <c r="E24" s="89"/>
      <c r="F24" s="96">
        <v>5488</v>
      </c>
      <c r="G24" s="96">
        <v>1372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/>
      <c r="AC24" s="90"/>
      <c r="AD24" s="20">
        <f t="shared" si="0"/>
        <v>5488</v>
      </c>
      <c r="AE24" s="21">
        <f t="shared" si="0"/>
        <v>1372</v>
      </c>
      <c r="AF24" s="22">
        <f t="shared" si="1"/>
        <v>6860</v>
      </c>
    </row>
    <row r="25" spans="1:32" ht="17.25" customHeight="1">
      <c r="A25" s="30">
        <v>22</v>
      </c>
      <c r="B25" s="171" t="s">
        <v>1073</v>
      </c>
      <c r="C25" s="217" t="s">
        <v>1074</v>
      </c>
      <c r="D25" s="88"/>
      <c r="E25" s="89"/>
      <c r="F25" s="96">
        <v>3294</v>
      </c>
      <c r="G25" s="96">
        <v>2196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>
        <v>15696</v>
      </c>
      <c r="AC25" s="90">
        <v>6000</v>
      </c>
      <c r="AD25" s="20">
        <f t="shared" si="0"/>
        <v>18990</v>
      </c>
      <c r="AE25" s="21">
        <f t="shared" si="0"/>
        <v>8196</v>
      </c>
      <c r="AF25" s="22">
        <f t="shared" si="1"/>
        <v>27186</v>
      </c>
    </row>
    <row r="26" spans="1:32" ht="17.25" customHeight="1">
      <c r="A26" s="30">
        <v>23</v>
      </c>
      <c r="B26" s="171" t="s">
        <v>1075</v>
      </c>
      <c r="C26" s="217" t="s">
        <v>1076</v>
      </c>
      <c r="D26" s="88"/>
      <c r="E26" s="89"/>
      <c r="F26" s="96">
        <v>7560</v>
      </c>
      <c r="G26" s="96">
        <v>1890</v>
      </c>
      <c r="H26" s="9"/>
      <c r="I26" s="10"/>
      <c r="J26" s="40">
        <v>14308.1</v>
      </c>
      <c r="K26" s="8">
        <v>1400</v>
      </c>
      <c r="L26" s="173">
        <v>5632.78</v>
      </c>
      <c r="M26" s="174">
        <v>2197.19</v>
      </c>
      <c r="N26" s="8"/>
      <c r="O26" s="8"/>
      <c r="P26" s="134"/>
      <c r="Q26" s="135"/>
      <c r="R26" s="12">
        <v>946.29</v>
      </c>
      <c r="S26" s="8"/>
      <c r="T26" s="8"/>
      <c r="U26" s="90"/>
      <c r="V26" s="91"/>
      <c r="W26" s="8"/>
      <c r="X26" s="40">
        <v>10000</v>
      </c>
      <c r="Y26" s="90">
        <v>2500</v>
      </c>
      <c r="Z26" s="91"/>
      <c r="AA26" s="8"/>
      <c r="AB26" s="40"/>
      <c r="AC26" s="90"/>
      <c r="AD26" s="20">
        <f t="shared" si="0"/>
        <v>38447.17</v>
      </c>
      <c r="AE26" s="21">
        <f t="shared" si="0"/>
        <v>7987.1900000000005</v>
      </c>
      <c r="AF26" s="22">
        <f t="shared" si="1"/>
        <v>46434.36</v>
      </c>
    </row>
    <row r="27" spans="1:32" ht="17.25" customHeight="1">
      <c r="A27" s="30">
        <v>24</v>
      </c>
      <c r="B27" s="171" t="s">
        <v>1077</v>
      </c>
      <c r="C27" s="217" t="s">
        <v>1078</v>
      </c>
      <c r="D27" s="88">
        <v>713.98</v>
      </c>
      <c r="E27" s="89">
        <v>170.56</v>
      </c>
      <c r="F27" s="96">
        <v>8384</v>
      </c>
      <c r="G27" s="96">
        <v>2096</v>
      </c>
      <c r="H27" s="9"/>
      <c r="I27" s="10"/>
      <c r="J27" s="40"/>
      <c r="K27" s="8"/>
      <c r="L27" s="8"/>
      <c r="M27" s="8"/>
      <c r="N27" s="8"/>
      <c r="O27" s="8"/>
      <c r="P27" s="8">
        <v>20193.46</v>
      </c>
      <c r="Q27" s="11">
        <v>7306.55</v>
      </c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/>
      <c r="AC27" s="90"/>
      <c r="AD27" s="20">
        <f t="shared" si="0"/>
        <v>29291.439999999999</v>
      </c>
      <c r="AE27" s="21">
        <f t="shared" si="0"/>
        <v>9573.11</v>
      </c>
      <c r="AF27" s="22">
        <f t="shared" si="1"/>
        <v>38864.550000000003</v>
      </c>
    </row>
    <row r="28" spans="1:32" ht="17.25" customHeight="1">
      <c r="A28" s="30">
        <v>25</v>
      </c>
      <c r="B28" s="171" t="s">
        <v>1079</v>
      </c>
      <c r="C28" s="217" t="s">
        <v>1080</v>
      </c>
      <c r="D28" s="88"/>
      <c r="E28" s="89"/>
      <c r="F28" s="96">
        <v>3512</v>
      </c>
      <c r="G28" s="96">
        <v>878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3512</v>
      </c>
      <c r="AE28" s="21">
        <f t="shared" si="0"/>
        <v>878</v>
      </c>
      <c r="AF28" s="22">
        <f t="shared" si="1"/>
        <v>4390</v>
      </c>
    </row>
    <row r="29" spans="1:32" ht="17.25" customHeight="1">
      <c r="A29" s="30">
        <v>26</v>
      </c>
      <c r="B29" s="171" t="s">
        <v>1081</v>
      </c>
      <c r="C29" s="217" t="s">
        <v>1082</v>
      </c>
      <c r="D29" s="88"/>
      <c r="E29" s="89"/>
      <c r="F29" s="96">
        <v>11088</v>
      </c>
      <c r="G29" s="96">
        <v>2772</v>
      </c>
      <c r="H29" s="9"/>
      <c r="I29" s="10"/>
      <c r="J29" s="40"/>
      <c r="K29" s="8"/>
      <c r="L29" s="8"/>
      <c r="M29" s="8"/>
      <c r="N29" s="8"/>
      <c r="O29" s="8"/>
      <c r="P29" s="8">
        <v>16700</v>
      </c>
      <c r="Q29" s="11">
        <v>2000</v>
      </c>
      <c r="R29" s="12"/>
      <c r="S29" s="8"/>
      <c r="T29" s="8"/>
      <c r="U29" s="90"/>
      <c r="V29" s="91"/>
      <c r="W29" s="8"/>
      <c r="X29" s="40"/>
      <c r="Y29" s="90"/>
      <c r="Z29" s="91"/>
      <c r="AA29" s="8"/>
      <c r="AB29" s="40">
        <v>24625</v>
      </c>
      <c r="AC29" s="90">
        <v>9000</v>
      </c>
      <c r="AD29" s="20">
        <f t="shared" si="0"/>
        <v>52413</v>
      </c>
      <c r="AE29" s="21">
        <f t="shared" si="0"/>
        <v>13772</v>
      </c>
      <c r="AF29" s="22">
        <f t="shared" si="1"/>
        <v>66185</v>
      </c>
    </row>
    <row r="30" spans="1:32" ht="17.25" customHeight="1">
      <c r="A30" s="30">
        <v>27</v>
      </c>
      <c r="B30" s="171" t="s">
        <v>1083</v>
      </c>
      <c r="C30" s="217" t="s">
        <v>1084</v>
      </c>
      <c r="D30" s="88"/>
      <c r="E30" s="89"/>
      <c r="F30" s="96">
        <v>10128</v>
      </c>
      <c r="G30" s="96">
        <v>2532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91"/>
      <c r="W30" s="8"/>
      <c r="X30" s="40">
        <v>12000</v>
      </c>
      <c r="Y30" s="90">
        <v>3000</v>
      </c>
      <c r="Z30" s="91"/>
      <c r="AA30" s="8"/>
      <c r="AB30" s="40"/>
      <c r="AC30" s="90"/>
      <c r="AD30" s="20">
        <f t="shared" si="0"/>
        <v>22128</v>
      </c>
      <c r="AE30" s="21">
        <f t="shared" si="0"/>
        <v>5532</v>
      </c>
      <c r="AF30" s="22">
        <f t="shared" si="1"/>
        <v>27660</v>
      </c>
    </row>
    <row r="31" spans="1:32" ht="17.25" customHeight="1">
      <c r="A31" s="30">
        <v>28</v>
      </c>
      <c r="B31" s="171" t="s">
        <v>1085</v>
      </c>
      <c r="C31" s="217" t="s">
        <v>1086</v>
      </c>
      <c r="D31" s="88"/>
      <c r="E31" s="89"/>
      <c r="F31" s="96">
        <v>3400</v>
      </c>
      <c r="G31" s="96">
        <v>850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>
        <v>14000</v>
      </c>
      <c r="AC31" s="90">
        <v>6000</v>
      </c>
      <c r="AD31" s="20">
        <f t="shared" si="0"/>
        <v>17400</v>
      </c>
      <c r="AE31" s="21">
        <f t="shared" si="0"/>
        <v>6850</v>
      </c>
      <c r="AF31" s="22">
        <f t="shared" si="1"/>
        <v>24250</v>
      </c>
    </row>
    <row r="32" spans="1:32" ht="17.25" customHeight="1">
      <c r="A32" s="30">
        <v>29</v>
      </c>
      <c r="B32" s="171" t="s">
        <v>1087</v>
      </c>
      <c r="C32" s="217" t="s">
        <v>1088</v>
      </c>
      <c r="D32" s="88"/>
      <c r="E32" s="89">
        <v>76.2</v>
      </c>
      <c r="F32" s="96">
        <v>7024</v>
      </c>
      <c r="G32" s="96">
        <v>1756</v>
      </c>
      <c r="H32" s="9"/>
      <c r="I32" s="10"/>
      <c r="J32" s="40"/>
      <c r="K32" s="8"/>
      <c r="L32" s="8"/>
      <c r="M32" s="8"/>
      <c r="N32" s="8"/>
      <c r="O32" s="8"/>
      <c r="P32" s="8">
        <v>17700</v>
      </c>
      <c r="Q32" s="11">
        <v>4700</v>
      </c>
      <c r="R32" s="12"/>
      <c r="S32" s="8"/>
      <c r="T32" s="8"/>
      <c r="U32" s="90"/>
      <c r="V32" s="91"/>
      <c r="W32" s="8"/>
      <c r="X32" s="40">
        <v>10000</v>
      </c>
      <c r="Y32" s="90">
        <v>2500</v>
      </c>
      <c r="Z32" s="91"/>
      <c r="AA32" s="8"/>
      <c r="AB32" s="40">
        <v>14000</v>
      </c>
      <c r="AC32" s="90">
        <v>6000</v>
      </c>
      <c r="AD32" s="20">
        <f t="shared" si="0"/>
        <v>48724</v>
      </c>
      <c r="AE32" s="21">
        <f t="shared" si="0"/>
        <v>15032.2</v>
      </c>
      <c r="AF32" s="22">
        <f t="shared" si="1"/>
        <v>63756.2</v>
      </c>
    </row>
    <row r="33" spans="1:32" ht="17.25" customHeight="1">
      <c r="A33" s="30">
        <v>30</v>
      </c>
      <c r="B33" s="171" t="s">
        <v>1089</v>
      </c>
      <c r="C33" s="217" t="s">
        <v>1090</v>
      </c>
      <c r="D33" s="88">
        <v>72.23</v>
      </c>
      <c r="E33" s="89"/>
      <c r="F33" s="96">
        <v>7608</v>
      </c>
      <c r="G33" s="96">
        <v>1902</v>
      </c>
      <c r="H33" s="9"/>
      <c r="I33" s="10"/>
      <c r="J33" s="40"/>
      <c r="K33" s="8"/>
      <c r="L33" s="8"/>
      <c r="M33" s="8"/>
      <c r="N33" s="8"/>
      <c r="O33" s="8"/>
      <c r="P33" s="8">
        <v>17900</v>
      </c>
      <c r="Q33" s="11">
        <v>2300</v>
      </c>
      <c r="R33" s="12"/>
      <c r="S33" s="8"/>
      <c r="T33" s="8"/>
      <c r="U33" s="90"/>
      <c r="V33" s="91"/>
      <c r="W33" s="8"/>
      <c r="X33" s="40">
        <v>10000</v>
      </c>
      <c r="Y33" s="90">
        <v>2500</v>
      </c>
      <c r="Z33" s="91"/>
      <c r="AA33" s="8"/>
      <c r="AB33" s="40"/>
      <c r="AC33" s="90"/>
      <c r="AD33" s="20">
        <f t="shared" si="0"/>
        <v>35580.229999999996</v>
      </c>
      <c r="AE33" s="21">
        <f t="shared" si="0"/>
        <v>6702</v>
      </c>
      <c r="AF33" s="22">
        <f t="shared" si="1"/>
        <v>42282.229999999996</v>
      </c>
    </row>
    <row r="34" spans="1:32" ht="17.25" customHeight="1">
      <c r="A34" s="30">
        <v>31</v>
      </c>
      <c r="B34" s="171" t="s">
        <v>1091</v>
      </c>
      <c r="C34" s="217" t="s">
        <v>1092</v>
      </c>
      <c r="D34" s="88"/>
      <c r="E34" s="89">
        <v>99.82</v>
      </c>
      <c r="F34" s="96">
        <v>3960</v>
      </c>
      <c r="G34" s="96">
        <v>990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>
        <v>1759</v>
      </c>
      <c r="AC34" s="90"/>
      <c r="AD34" s="20">
        <f t="shared" si="0"/>
        <v>5719</v>
      </c>
      <c r="AE34" s="21">
        <f t="shared" si="0"/>
        <v>1089.82</v>
      </c>
      <c r="AF34" s="22">
        <f t="shared" si="1"/>
        <v>6808.82</v>
      </c>
    </row>
    <row r="35" spans="1:32" ht="17.25" customHeight="1">
      <c r="A35" s="30">
        <v>32</v>
      </c>
      <c r="B35" s="171" t="s">
        <v>1093</v>
      </c>
      <c r="C35" s="217" t="s">
        <v>1094</v>
      </c>
      <c r="D35" s="88"/>
      <c r="E35" s="89"/>
      <c r="F35" s="96">
        <v>2752</v>
      </c>
      <c r="G35" s="96">
        <v>688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/>
      <c r="AC35" s="90"/>
      <c r="AD35" s="20">
        <f t="shared" si="0"/>
        <v>2752</v>
      </c>
      <c r="AE35" s="21">
        <f t="shared" si="0"/>
        <v>688</v>
      </c>
      <c r="AF35" s="22">
        <f t="shared" si="1"/>
        <v>3440</v>
      </c>
    </row>
    <row r="36" spans="1:32" ht="17.25" customHeight="1">
      <c r="A36" s="30">
        <v>33</v>
      </c>
      <c r="B36" s="171" t="s">
        <v>1095</v>
      </c>
      <c r="C36" s="217" t="s">
        <v>1096</v>
      </c>
      <c r="D36" s="88"/>
      <c r="E36" s="89"/>
      <c r="F36" s="96">
        <v>3088</v>
      </c>
      <c r="G36" s="96">
        <v>772</v>
      </c>
      <c r="H36" s="9"/>
      <c r="I36" s="10"/>
      <c r="J36" s="40"/>
      <c r="K36" s="8"/>
      <c r="L36" s="8"/>
      <c r="M36" s="8"/>
      <c r="N36" s="8">
        <v>14780</v>
      </c>
      <c r="O36" s="11">
        <v>10500</v>
      </c>
      <c r="P36" s="8"/>
      <c r="Q36" s="11"/>
      <c r="R36" s="12"/>
      <c r="S36" s="8"/>
      <c r="T36" s="8"/>
      <c r="U36" s="90"/>
      <c r="V36" s="91"/>
      <c r="W36" s="8"/>
      <c r="X36" s="40"/>
      <c r="Y36" s="90"/>
      <c r="Z36" s="91"/>
      <c r="AA36" s="8"/>
      <c r="AB36" s="40"/>
      <c r="AC36" s="90"/>
      <c r="AD36" s="20">
        <f t="shared" si="0"/>
        <v>17868</v>
      </c>
      <c r="AE36" s="21">
        <f t="shared" si="0"/>
        <v>11272</v>
      </c>
      <c r="AF36" s="22">
        <f t="shared" si="1"/>
        <v>29140</v>
      </c>
    </row>
    <row r="37" spans="1:32" ht="17.25" customHeight="1">
      <c r="A37" s="30">
        <v>34</v>
      </c>
      <c r="B37" s="171" t="s">
        <v>1097</v>
      </c>
      <c r="C37" s="217" t="s">
        <v>1098</v>
      </c>
      <c r="D37" s="88">
        <v>113.63</v>
      </c>
      <c r="E37" s="89">
        <v>82.25</v>
      </c>
      <c r="F37" s="96">
        <v>6704</v>
      </c>
      <c r="G37" s="96">
        <v>1676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>
        <v>10000</v>
      </c>
      <c r="Y37" s="90">
        <v>2500</v>
      </c>
      <c r="Z37" s="91"/>
      <c r="AA37" s="8"/>
      <c r="AB37" s="40"/>
      <c r="AC37" s="90"/>
      <c r="AD37" s="20">
        <f t="shared" si="0"/>
        <v>16817.63</v>
      </c>
      <c r="AE37" s="21">
        <f t="shared" si="0"/>
        <v>4258.25</v>
      </c>
      <c r="AF37" s="22">
        <f t="shared" si="1"/>
        <v>21075.88</v>
      </c>
    </row>
    <row r="38" spans="1:32" ht="17.25" customHeight="1">
      <c r="A38" s="30">
        <v>35</v>
      </c>
      <c r="B38" s="171" t="s">
        <v>1099</v>
      </c>
      <c r="C38" s="217" t="s">
        <v>1100</v>
      </c>
      <c r="D38" s="88"/>
      <c r="E38" s="89"/>
      <c r="F38" s="96">
        <v>5208</v>
      </c>
      <c r="G38" s="96">
        <v>1302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>
        <v>10000</v>
      </c>
      <c r="Y38" s="90">
        <v>2500</v>
      </c>
      <c r="Z38" s="91"/>
      <c r="AA38" s="8"/>
      <c r="AB38" s="40"/>
      <c r="AC38" s="90"/>
      <c r="AD38" s="20">
        <f t="shared" si="0"/>
        <v>15208</v>
      </c>
      <c r="AE38" s="21">
        <f t="shared" si="0"/>
        <v>3802</v>
      </c>
      <c r="AF38" s="22">
        <f t="shared" si="1"/>
        <v>19010</v>
      </c>
    </row>
    <row r="39" spans="1:32" ht="17.25" customHeight="1">
      <c r="A39" s="30">
        <v>36</v>
      </c>
      <c r="B39" s="171" t="s">
        <v>1101</v>
      </c>
      <c r="C39" s="217" t="s">
        <v>1102</v>
      </c>
      <c r="D39" s="88"/>
      <c r="E39" s="89"/>
      <c r="F39" s="96">
        <v>3160</v>
      </c>
      <c r="G39" s="96">
        <v>3160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>
        <v>10500</v>
      </c>
      <c r="AC39" s="90">
        <v>4500</v>
      </c>
      <c r="AD39" s="20">
        <f t="shared" si="0"/>
        <v>13660</v>
      </c>
      <c r="AE39" s="21">
        <f t="shared" si="0"/>
        <v>7660</v>
      </c>
      <c r="AF39" s="22">
        <f t="shared" si="1"/>
        <v>21320</v>
      </c>
    </row>
    <row r="40" spans="1:32" ht="17.25" customHeight="1">
      <c r="A40" s="30">
        <v>37</v>
      </c>
      <c r="B40" s="171" t="s">
        <v>1103</v>
      </c>
      <c r="C40" s="217" t="s">
        <v>1104</v>
      </c>
      <c r="D40" s="88"/>
      <c r="E40" s="89">
        <v>41.11</v>
      </c>
      <c r="F40" s="96">
        <v>5652</v>
      </c>
      <c r="G40" s="96">
        <v>628</v>
      </c>
      <c r="H40" s="9"/>
      <c r="I40" s="10"/>
      <c r="J40" s="40"/>
      <c r="K40" s="8"/>
      <c r="L40" s="8"/>
      <c r="M40" s="8"/>
      <c r="N40" s="8"/>
      <c r="O40" s="8"/>
      <c r="P40" s="8">
        <v>28200</v>
      </c>
      <c r="Q40" s="11">
        <v>2000</v>
      </c>
      <c r="R40" s="12"/>
      <c r="S40" s="8"/>
      <c r="T40" s="8"/>
      <c r="U40" s="90"/>
      <c r="V40" s="91"/>
      <c r="W40" s="8"/>
      <c r="X40" s="40"/>
      <c r="Y40" s="90"/>
      <c r="Z40" s="91"/>
      <c r="AA40" s="8"/>
      <c r="AB40" s="40"/>
      <c r="AC40" s="90"/>
      <c r="AD40" s="20">
        <f t="shared" si="0"/>
        <v>33852</v>
      </c>
      <c r="AE40" s="21">
        <f t="shared" si="0"/>
        <v>2669.11</v>
      </c>
      <c r="AF40" s="22">
        <f t="shared" si="1"/>
        <v>36521.11</v>
      </c>
    </row>
    <row r="41" spans="1:32" ht="17.25" customHeight="1">
      <c r="A41" s="30">
        <v>38</v>
      </c>
      <c r="B41" s="171" t="s">
        <v>1105</v>
      </c>
      <c r="C41" s="217" t="s">
        <v>1106</v>
      </c>
      <c r="D41" s="88"/>
      <c r="E41" s="89"/>
      <c r="F41" s="96">
        <v>4872</v>
      </c>
      <c r="G41" s="96">
        <v>2088</v>
      </c>
      <c r="H41" s="9"/>
      <c r="I41" s="10"/>
      <c r="J41" s="40"/>
      <c r="K41" s="8"/>
      <c r="L41" s="8"/>
      <c r="M41" s="8"/>
      <c r="N41" s="8"/>
      <c r="O41" s="8"/>
      <c r="P41" s="8">
        <v>15250</v>
      </c>
      <c r="Q41" s="11">
        <v>2800</v>
      </c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20122</v>
      </c>
      <c r="AE41" s="21">
        <f t="shared" si="0"/>
        <v>4888</v>
      </c>
      <c r="AF41" s="22">
        <f t="shared" si="1"/>
        <v>25010</v>
      </c>
    </row>
    <row r="42" spans="1:32" ht="17.25" customHeight="1">
      <c r="A42" s="30">
        <v>39</v>
      </c>
      <c r="B42" s="171" t="s">
        <v>1107</v>
      </c>
      <c r="C42" s="217" t="s">
        <v>1108</v>
      </c>
      <c r="D42" s="88"/>
      <c r="E42" s="89"/>
      <c r="F42" s="96">
        <v>6048</v>
      </c>
      <c r="G42" s="96">
        <v>1512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>
        <v>10000</v>
      </c>
      <c r="Y42" s="90">
        <v>2500</v>
      </c>
      <c r="Z42" s="91"/>
      <c r="AA42" s="8"/>
      <c r="AB42" s="40">
        <v>10500</v>
      </c>
      <c r="AC42" s="90">
        <v>4500</v>
      </c>
      <c r="AD42" s="20">
        <f t="shared" si="0"/>
        <v>26548</v>
      </c>
      <c r="AE42" s="21">
        <f t="shared" si="0"/>
        <v>8512</v>
      </c>
      <c r="AF42" s="22">
        <f t="shared" si="1"/>
        <v>35060</v>
      </c>
    </row>
    <row r="43" spans="1:32" ht="17.25" customHeight="1">
      <c r="A43" s="30">
        <v>40</v>
      </c>
      <c r="B43" s="171" t="s">
        <v>1109</v>
      </c>
      <c r="C43" s="217" t="s">
        <v>1110</v>
      </c>
      <c r="D43" s="88"/>
      <c r="E43" s="89">
        <v>60</v>
      </c>
      <c r="F43" s="96">
        <v>1950</v>
      </c>
      <c r="G43" s="96">
        <v>1300</v>
      </c>
      <c r="H43" s="9"/>
      <c r="I43" s="10"/>
      <c r="J43" s="40">
        <v>10498</v>
      </c>
      <c r="K43" s="8">
        <v>3350</v>
      </c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12448</v>
      </c>
      <c r="AE43" s="21">
        <f t="shared" si="0"/>
        <v>4710</v>
      </c>
      <c r="AF43" s="22">
        <f t="shared" si="1"/>
        <v>17158</v>
      </c>
    </row>
    <row r="44" spans="1:32" ht="17.25" customHeight="1">
      <c r="A44" s="30">
        <v>41</v>
      </c>
      <c r="B44" s="171" t="s">
        <v>1111</v>
      </c>
      <c r="C44" s="217" t="s">
        <v>1112</v>
      </c>
      <c r="D44" s="88">
        <v>0.36</v>
      </c>
      <c r="E44" s="89"/>
      <c r="F44" s="96">
        <v>1882</v>
      </c>
      <c r="G44" s="96">
        <v>7528</v>
      </c>
      <c r="H44" s="9"/>
      <c r="I44" s="10"/>
      <c r="J44" s="40"/>
      <c r="K44" s="8"/>
      <c r="L44" s="8"/>
      <c r="M44" s="8"/>
      <c r="N44" s="8"/>
      <c r="O44" s="8"/>
      <c r="P44" s="8">
        <v>34521.01</v>
      </c>
      <c r="Q44" s="11">
        <v>2729</v>
      </c>
      <c r="R44" s="12"/>
      <c r="S44" s="8"/>
      <c r="T44" s="8"/>
      <c r="U44" s="90"/>
      <c r="V44" s="91"/>
      <c r="W44" s="8"/>
      <c r="X44" s="40">
        <v>10000</v>
      </c>
      <c r="Y44" s="90">
        <v>2500</v>
      </c>
      <c r="Z44" s="91"/>
      <c r="AA44" s="8"/>
      <c r="AB44" s="40">
        <v>10500</v>
      </c>
      <c r="AC44" s="90">
        <v>4500</v>
      </c>
      <c r="AD44" s="20">
        <f t="shared" si="0"/>
        <v>56903.37</v>
      </c>
      <c r="AE44" s="21">
        <f t="shared" si="0"/>
        <v>17257</v>
      </c>
      <c r="AF44" s="22">
        <f t="shared" si="1"/>
        <v>74160.37</v>
      </c>
    </row>
    <row r="45" spans="1:32" ht="17.25" customHeight="1">
      <c r="A45" s="30">
        <v>42</v>
      </c>
      <c r="B45" s="171" t="s">
        <v>1113</v>
      </c>
      <c r="C45" s="217" t="s">
        <v>1114</v>
      </c>
      <c r="D45" s="88"/>
      <c r="E45" s="89"/>
      <c r="F45" s="96">
        <v>3340</v>
      </c>
      <c r="G45" s="96">
        <v>3340</v>
      </c>
      <c r="H45" s="9"/>
      <c r="I45" s="10"/>
      <c r="J45" s="40"/>
      <c r="K45" s="8"/>
      <c r="L45" s="8"/>
      <c r="M45" s="8"/>
      <c r="N45" s="8"/>
      <c r="O45" s="8"/>
      <c r="P45" s="8">
        <v>32900</v>
      </c>
      <c r="Q45" s="11">
        <v>4150</v>
      </c>
      <c r="R45" s="12"/>
      <c r="S45" s="8"/>
      <c r="T45" s="8"/>
      <c r="U45" s="90"/>
      <c r="V45" s="91"/>
      <c r="W45" s="8"/>
      <c r="X45" s="40">
        <v>10000</v>
      </c>
      <c r="Y45" s="90">
        <v>2500</v>
      </c>
      <c r="Z45" s="91"/>
      <c r="AA45" s="8"/>
      <c r="AB45" s="40">
        <v>12901</v>
      </c>
      <c r="AC45" s="90">
        <v>4500</v>
      </c>
      <c r="AD45" s="20">
        <f t="shared" si="0"/>
        <v>59141</v>
      </c>
      <c r="AE45" s="21">
        <f t="shared" si="0"/>
        <v>14490</v>
      </c>
      <c r="AF45" s="22">
        <f t="shared" si="1"/>
        <v>73631</v>
      </c>
    </row>
    <row r="46" spans="1:32" ht="17.25" customHeight="1">
      <c r="A46" s="30">
        <v>43</v>
      </c>
      <c r="B46" s="171" t="s">
        <v>1115</v>
      </c>
      <c r="C46" s="217" t="s">
        <v>1116</v>
      </c>
      <c r="D46" s="88">
        <v>25.6</v>
      </c>
      <c r="E46" s="89">
        <v>765.86</v>
      </c>
      <c r="F46" s="96">
        <v>2670</v>
      </c>
      <c r="G46" s="96">
        <v>6230</v>
      </c>
      <c r="H46" s="9"/>
      <c r="I46" s="10"/>
      <c r="J46" s="40"/>
      <c r="K46" s="8"/>
      <c r="L46" s="8"/>
      <c r="M46" s="8"/>
      <c r="N46" s="8"/>
      <c r="O46" s="8"/>
      <c r="P46" s="8">
        <v>16000</v>
      </c>
      <c r="Q46" s="11">
        <v>5550</v>
      </c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 t="shared" si="0"/>
        <v>18695.599999999999</v>
      </c>
      <c r="AE46" s="21">
        <f t="shared" si="0"/>
        <v>12545.86</v>
      </c>
      <c r="AF46" s="22">
        <f t="shared" si="1"/>
        <v>31241.46</v>
      </c>
    </row>
    <row r="47" spans="1:32" ht="17.25" customHeight="1">
      <c r="A47" s="30">
        <v>44</v>
      </c>
      <c r="B47" s="171" t="s">
        <v>1117</v>
      </c>
      <c r="C47" s="217" t="s">
        <v>1118</v>
      </c>
      <c r="D47" s="88">
        <v>1285.4000000000001</v>
      </c>
      <c r="E47" s="89">
        <v>2602.41</v>
      </c>
      <c r="F47" s="96">
        <v>6448</v>
      </c>
      <c r="G47" s="96">
        <v>1612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/>
      <c r="AC47" s="90"/>
      <c r="AD47" s="20">
        <f t="shared" si="0"/>
        <v>7733.4</v>
      </c>
      <c r="AE47" s="21">
        <f t="shared" si="0"/>
        <v>4214.41</v>
      </c>
      <c r="AF47" s="22">
        <f t="shared" si="1"/>
        <v>11947.81</v>
      </c>
    </row>
    <row r="48" spans="1:32" ht="17.25" customHeight="1">
      <c r="A48" s="30">
        <v>45</v>
      </c>
      <c r="B48" s="171" t="s">
        <v>1119</v>
      </c>
      <c r="C48" s="217" t="s">
        <v>1120</v>
      </c>
      <c r="D48" s="88"/>
      <c r="E48" s="89"/>
      <c r="F48" s="96">
        <v>4280</v>
      </c>
      <c r="G48" s="96">
        <v>4280</v>
      </c>
      <c r="H48" s="9"/>
      <c r="I48" s="10"/>
      <c r="J48" s="40">
        <v>106130.13</v>
      </c>
      <c r="K48" s="8">
        <v>6134.54</v>
      </c>
      <c r="L48" s="8"/>
      <c r="M48" s="8"/>
      <c r="N48" s="8"/>
      <c r="O48" s="8"/>
      <c r="P48" s="8">
        <v>16800</v>
      </c>
      <c r="Q48" s="11">
        <v>1750</v>
      </c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/>
      <c r="AC48" s="90"/>
      <c r="AD48" s="20">
        <f t="shared" si="0"/>
        <v>127210.13</v>
      </c>
      <c r="AE48" s="21">
        <f t="shared" si="0"/>
        <v>12164.54</v>
      </c>
      <c r="AF48" s="22">
        <f t="shared" si="1"/>
        <v>139374.67000000001</v>
      </c>
    </row>
    <row r="49" spans="1:32" ht="17.25" customHeight="1">
      <c r="A49" s="30">
        <v>46</v>
      </c>
      <c r="B49" s="171" t="s">
        <v>1121</v>
      </c>
      <c r="C49" s="217" t="s">
        <v>1122</v>
      </c>
      <c r="D49" s="88">
        <v>191.12</v>
      </c>
      <c r="E49" s="89">
        <v>14.76</v>
      </c>
      <c r="F49" s="96">
        <v>5704</v>
      </c>
      <c r="G49" s="96">
        <v>1426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91"/>
      <c r="W49" s="8"/>
      <c r="X49" s="40">
        <v>10000</v>
      </c>
      <c r="Y49" s="90">
        <v>2500</v>
      </c>
      <c r="Z49" s="91"/>
      <c r="AA49" s="8"/>
      <c r="AB49" s="40"/>
      <c r="AC49" s="90"/>
      <c r="AD49" s="20">
        <f t="shared" si="0"/>
        <v>15895.119999999999</v>
      </c>
      <c r="AE49" s="21">
        <f t="shared" si="0"/>
        <v>3940.76</v>
      </c>
      <c r="AF49" s="22">
        <f t="shared" si="1"/>
        <v>19835.879999999997</v>
      </c>
    </row>
    <row r="50" spans="1:32" ht="17.25" customHeight="1">
      <c r="A50" s="30">
        <v>47</v>
      </c>
      <c r="B50" s="171" t="s">
        <v>1123</v>
      </c>
      <c r="C50" s="217" t="s">
        <v>1124</v>
      </c>
      <c r="D50" s="88">
        <v>364.08</v>
      </c>
      <c r="E50" s="89">
        <v>502.03</v>
      </c>
      <c r="F50" s="96">
        <v>9040</v>
      </c>
      <c r="G50" s="96">
        <v>2260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/>
      <c r="AC50" s="90"/>
      <c r="AD50" s="20">
        <f t="shared" si="0"/>
        <v>9404.08</v>
      </c>
      <c r="AE50" s="21">
        <f t="shared" si="0"/>
        <v>2762.0299999999997</v>
      </c>
      <c r="AF50" s="22">
        <f t="shared" si="1"/>
        <v>12166.11</v>
      </c>
    </row>
    <row r="51" spans="1:32" ht="17.25" customHeight="1">
      <c r="A51" s="30">
        <v>48</v>
      </c>
      <c r="B51" s="171" t="s">
        <v>1125</v>
      </c>
      <c r="C51" s="217" t="s">
        <v>1126</v>
      </c>
      <c r="D51" s="88">
        <v>966.46</v>
      </c>
      <c r="E51" s="89">
        <v>291.45</v>
      </c>
      <c r="F51" s="96">
        <v>4528</v>
      </c>
      <c r="G51" s="96">
        <v>1132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91"/>
      <c r="W51" s="8"/>
      <c r="X51" s="40">
        <v>10000</v>
      </c>
      <c r="Y51" s="90">
        <v>2500</v>
      </c>
      <c r="Z51" s="91"/>
      <c r="AA51" s="8"/>
      <c r="AB51" s="40"/>
      <c r="AC51" s="90"/>
      <c r="AD51" s="20">
        <f t="shared" si="0"/>
        <v>15494.46</v>
      </c>
      <c r="AE51" s="21">
        <f t="shared" si="0"/>
        <v>3923.45</v>
      </c>
      <c r="AF51" s="22">
        <f t="shared" si="1"/>
        <v>19417.91</v>
      </c>
    </row>
    <row r="52" spans="1:32" ht="17.25" customHeight="1">
      <c r="A52" s="30">
        <v>49</v>
      </c>
      <c r="B52" s="171" t="s">
        <v>1127</v>
      </c>
      <c r="C52" s="217" t="s">
        <v>1128</v>
      </c>
      <c r="D52" s="88"/>
      <c r="E52" s="89">
        <v>1614.86</v>
      </c>
      <c r="F52" s="96">
        <v>2428</v>
      </c>
      <c r="G52" s="96">
        <v>9712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91"/>
      <c r="W52" s="8"/>
      <c r="X52" s="40"/>
      <c r="Y52" s="90"/>
      <c r="Z52" s="91"/>
      <c r="AA52" s="8"/>
      <c r="AB52" s="40">
        <v>39200</v>
      </c>
      <c r="AC52" s="90">
        <v>16800</v>
      </c>
      <c r="AD52" s="20">
        <f t="shared" si="0"/>
        <v>41628</v>
      </c>
      <c r="AE52" s="21">
        <f t="shared" si="0"/>
        <v>28126.86</v>
      </c>
      <c r="AF52" s="22">
        <f t="shared" si="1"/>
        <v>69754.86</v>
      </c>
    </row>
    <row r="53" spans="1:32" ht="17.25" customHeight="1">
      <c r="A53" s="30">
        <v>50</v>
      </c>
      <c r="B53" s="171" t="s">
        <v>1129</v>
      </c>
      <c r="C53" s="217" t="s">
        <v>1130</v>
      </c>
      <c r="D53" s="88">
        <v>31.98</v>
      </c>
      <c r="E53" s="89">
        <v>43.03</v>
      </c>
      <c r="F53" s="96">
        <v>4304</v>
      </c>
      <c r="G53" s="96">
        <v>1076</v>
      </c>
      <c r="H53" s="9"/>
      <c r="I53" s="10"/>
      <c r="J53" s="40">
        <v>9575.7099999999991</v>
      </c>
      <c r="K53" s="8">
        <v>1380.3</v>
      </c>
      <c r="L53" s="8"/>
      <c r="M53" s="8"/>
      <c r="N53" s="8"/>
      <c r="O53" s="8"/>
      <c r="P53" s="8">
        <v>17750</v>
      </c>
      <c r="Q53" s="11">
        <v>5250</v>
      </c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>
        <v>2443</v>
      </c>
      <c r="AC53" s="90"/>
      <c r="AD53" s="20">
        <f t="shared" si="0"/>
        <v>34104.69</v>
      </c>
      <c r="AE53" s="21">
        <f t="shared" si="0"/>
        <v>7749.33</v>
      </c>
      <c r="AF53" s="22">
        <f t="shared" si="1"/>
        <v>41854.020000000004</v>
      </c>
    </row>
    <row r="54" spans="1:32" ht="17.25" customHeight="1">
      <c r="A54" s="30">
        <v>51</v>
      </c>
      <c r="B54" s="171" t="s">
        <v>1131</v>
      </c>
      <c r="C54" s="217" t="s">
        <v>1132</v>
      </c>
      <c r="D54" s="88">
        <v>58.3</v>
      </c>
      <c r="E54" s="89"/>
      <c r="F54" s="96">
        <v>4696</v>
      </c>
      <c r="G54" s="96">
        <v>1174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91"/>
      <c r="W54" s="8"/>
      <c r="X54" s="40">
        <v>10000</v>
      </c>
      <c r="Y54" s="90">
        <v>2500</v>
      </c>
      <c r="Z54" s="91"/>
      <c r="AA54" s="8"/>
      <c r="AB54" s="40"/>
      <c r="AC54" s="90"/>
      <c r="AD54" s="20">
        <f t="shared" si="0"/>
        <v>14754.3</v>
      </c>
      <c r="AE54" s="21">
        <f t="shared" si="0"/>
        <v>3674</v>
      </c>
      <c r="AF54" s="22">
        <f t="shared" si="1"/>
        <v>18428.3</v>
      </c>
    </row>
    <row r="55" spans="1:32" ht="17.25" customHeight="1">
      <c r="A55" s="30">
        <v>52</v>
      </c>
      <c r="B55" s="171" t="s">
        <v>1133</v>
      </c>
      <c r="C55" s="217" t="s">
        <v>1134</v>
      </c>
      <c r="D55" s="88">
        <v>138.76</v>
      </c>
      <c r="E55" s="89"/>
      <c r="F55" s="96">
        <v>5322</v>
      </c>
      <c r="G55" s="96">
        <v>3548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91"/>
      <c r="W55" s="8"/>
      <c r="X55" s="40">
        <v>10000</v>
      </c>
      <c r="Y55" s="90">
        <v>2500</v>
      </c>
      <c r="Z55" s="91"/>
      <c r="AA55" s="8"/>
      <c r="AB55" s="40">
        <v>10500</v>
      </c>
      <c r="AC55" s="90">
        <v>4500</v>
      </c>
      <c r="AD55" s="20">
        <f t="shared" si="0"/>
        <v>25960.760000000002</v>
      </c>
      <c r="AE55" s="21">
        <f t="shared" si="0"/>
        <v>10548</v>
      </c>
      <c r="AF55" s="22">
        <f t="shared" si="1"/>
        <v>36508.76</v>
      </c>
    </row>
    <row r="56" spans="1:32" ht="17.25" customHeight="1">
      <c r="A56" s="30">
        <v>53</v>
      </c>
      <c r="B56" s="171" t="s">
        <v>1135</v>
      </c>
      <c r="C56" s="217" t="s">
        <v>1136</v>
      </c>
      <c r="D56" s="88"/>
      <c r="E56" s="89">
        <v>279.95999999999998</v>
      </c>
      <c r="F56" s="96">
        <v>6232</v>
      </c>
      <c r="G56" s="96">
        <v>1558</v>
      </c>
      <c r="H56" s="9"/>
      <c r="I56" s="10"/>
      <c r="J56" s="40">
        <v>41319.519999999997</v>
      </c>
      <c r="K56" s="8">
        <v>10511.45</v>
      </c>
      <c r="L56" s="8"/>
      <c r="M56" s="8"/>
      <c r="N56" s="8"/>
      <c r="O56" s="8"/>
      <c r="P56" s="8"/>
      <c r="Q56" s="11"/>
      <c r="R56" s="12"/>
      <c r="S56" s="8"/>
      <c r="T56" s="8"/>
      <c r="U56" s="90"/>
      <c r="V56" s="91"/>
      <c r="W56" s="8"/>
      <c r="X56" s="40">
        <v>10000</v>
      </c>
      <c r="Y56" s="90">
        <v>2500</v>
      </c>
      <c r="Z56" s="91"/>
      <c r="AA56" s="8"/>
      <c r="AB56" s="40">
        <v>13156</v>
      </c>
      <c r="AC56" s="90">
        <v>4500</v>
      </c>
      <c r="AD56" s="20">
        <f t="shared" si="0"/>
        <v>70707.51999999999</v>
      </c>
      <c r="AE56" s="21">
        <f t="shared" si="0"/>
        <v>19349.41</v>
      </c>
      <c r="AF56" s="22">
        <f t="shared" si="1"/>
        <v>90056.93</v>
      </c>
    </row>
    <row r="57" spans="1:32" ht="17.25" customHeight="1">
      <c r="A57" s="30">
        <v>54</v>
      </c>
      <c r="B57" s="171" t="s">
        <v>1137</v>
      </c>
      <c r="C57" s="217" t="s">
        <v>1138</v>
      </c>
      <c r="D57" s="88"/>
      <c r="E57" s="89"/>
      <c r="F57" s="96">
        <v>4288</v>
      </c>
      <c r="G57" s="96">
        <v>1072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/>
      <c r="AC57" s="90"/>
      <c r="AD57" s="20">
        <f t="shared" si="0"/>
        <v>4288</v>
      </c>
      <c r="AE57" s="21">
        <f t="shared" si="0"/>
        <v>1072</v>
      </c>
      <c r="AF57" s="22">
        <f t="shared" si="1"/>
        <v>5360</v>
      </c>
    </row>
    <row r="58" spans="1:32" ht="17.25" customHeight="1">
      <c r="A58" s="30">
        <v>55</v>
      </c>
      <c r="B58" s="171" t="s">
        <v>1139</v>
      </c>
      <c r="C58" s="217" t="s">
        <v>1140</v>
      </c>
      <c r="D58" s="88"/>
      <c r="E58" s="89"/>
      <c r="F58" s="96">
        <v>4016</v>
      </c>
      <c r="G58" s="96">
        <v>1004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/>
      <c r="AC58" s="90"/>
      <c r="AD58" s="20">
        <f t="shared" si="0"/>
        <v>4016</v>
      </c>
      <c r="AE58" s="21">
        <f t="shared" si="0"/>
        <v>1004</v>
      </c>
      <c r="AF58" s="22">
        <f t="shared" si="1"/>
        <v>5020</v>
      </c>
    </row>
    <row r="59" spans="1:32" ht="17.25" customHeight="1">
      <c r="A59" s="30">
        <v>56</v>
      </c>
      <c r="B59" s="171" t="s">
        <v>1141</v>
      </c>
      <c r="C59" s="217" t="s">
        <v>1142</v>
      </c>
      <c r="D59" s="88"/>
      <c r="E59" s="89"/>
      <c r="F59" s="96">
        <v>1784</v>
      </c>
      <c r="G59" s="96">
        <v>446</v>
      </c>
      <c r="H59" s="9"/>
      <c r="I59" s="10"/>
      <c r="J59" s="40"/>
      <c r="K59" s="154"/>
      <c r="L59" s="154"/>
      <c r="M59" s="154"/>
      <c r="N59" s="154"/>
      <c r="O59" s="154"/>
      <c r="P59" s="8">
        <v>19100</v>
      </c>
      <c r="Q59" s="11">
        <v>5200</v>
      </c>
      <c r="R59" s="12"/>
      <c r="S59" s="8"/>
      <c r="T59" s="8"/>
      <c r="U59" s="90"/>
      <c r="V59" s="91"/>
      <c r="W59" s="8"/>
      <c r="X59" s="40"/>
      <c r="Y59" s="90"/>
      <c r="Z59" s="91"/>
      <c r="AA59" s="8"/>
      <c r="AB59" s="40"/>
      <c r="AC59" s="90"/>
      <c r="AD59" s="20">
        <f t="shared" si="0"/>
        <v>20884</v>
      </c>
      <c r="AE59" s="21">
        <f t="shared" si="0"/>
        <v>5646</v>
      </c>
      <c r="AF59" s="22">
        <f t="shared" si="1"/>
        <v>26530</v>
      </c>
    </row>
    <row r="60" spans="1:32" ht="17.25" customHeight="1">
      <c r="A60" s="30">
        <v>57</v>
      </c>
      <c r="B60" s="171" t="s">
        <v>1143</v>
      </c>
      <c r="C60" s="217" t="s">
        <v>1144</v>
      </c>
      <c r="D60" s="88">
        <v>0.04</v>
      </c>
      <c r="E60" s="89"/>
      <c r="F60" s="96">
        <v>2400</v>
      </c>
      <c r="G60" s="96">
        <v>600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91"/>
      <c r="W60" s="8"/>
      <c r="X60" s="40"/>
      <c r="Y60" s="90"/>
      <c r="Z60" s="91"/>
      <c r="AA60" s="8"/>
      <c r="AB60" s="40"/>
      <c r="AC60" s="90"/>
      <c r="AD60" s="20">
        <f t="shared" si="0"/>
        <v>2400.04</v>
      </c>
      <c r="AE60" s="21">
        <f t="shared" si="0"/>
        <v>600</v>
      </c>
      <c r="AF60" s="22">
        <f t="shared" si="1"/>
        <v>3000.04</v>
      </c>
    </row>
    <row r="61" spans="1:32" ht="17.25" customHeight="1">
      <c r="A61" s="30">
        <v>58</v>
      </c>
      <c r="B61" s="171" t="s">
        <v>1145</v>
      </c>
      <c r="C61" s="217" t="s">
        <v>1146</v>
      </c>
      <c r="D61" s="88"/>
      <c r="E61" s="89">
        <v>1290.01</v>
      </c>
      <c r="F61" s="96">
        <v>4872</v>
      </c>
      <c r="G61" s="96">
        <v>1218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/>
      <c r="AC61" s="90"/>
      <c r="AD61" s="20">
        <f t="shared" si="0"/>
        <v>4872</v>
      </c>
      <c r="AE61" s="21">
        <f t="shared" si="0"/>
        <v>2508.0100000000002</v>
      </c>
      <c r="AF61" s="22">
        <f t="shared" si="1"/>
        <v>7380.01</v>
      </c>
    </row>
    <row r="62" spans="1:32" ht="17.25" customHeight="1">
      <c r="A62" s="30">
        <v>59</v>
      </c>
      <c r="B62" s="171" t="s">
        <v>1147</v>
      </c>
      <c r="C62" s="217" t="s">
        <v>1148</v>
      </c>
      <c r="D62" s="88">
        <v>78.23</v>
      </c>
      <c r="E62" s="89"/>
      <c r="F62" s="96">
        <v>6768</v>
      </c>
      <c r="G62" s="96">
        <v>1692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91"/>
      <c r="W62" s="8"/>
      <c r="X62" s="40">
        <v>10000</v>
      </c>
      <c r="Y62" s="90">
        <v>2500</v>
      </c>
      <c r="Z62" s="91"/>
      <c r="AA62" s="8"/>
      <c r="AB62" s="40"/>
      <c r="AC62" s="90"/>
      <c r="AD62" s="20">
        <f t="shared" si="0"/>
        <v>16846.23</v>
      </c>
      <c r="AE62" s="21">
        <f t="shared" si="0"/>
        <v>4192</v>
      </c>
      <c r="AF62" s="22">
        <f t="shared" si="1"/>
        <v>21038.23</v>
      </c>
    </row>
    <row r="63" spans="1:32" ht="17.25" customHeight="1" thickBot="1">
      <c r="A63" s="30">
        <v>60</v>
      </c>
      <c r="B63" s="176" t="s">
        <v>1149</v>
      </c>
      <c r="C63" s="221" t="s">
        <v>1150</v>
      </c>
      <c r="D63" s="157">
        <v>6.44</v>
      </c>
      <c r="E63" s="158">
        <v>32.44</v>
      </c>
      <c r="F63" s="101">
        <v>2840</v>
      </c>
      <c r="G63" s="101">
        <v>710</v>
      </c>
      <c r="H63" s="159"/>
      <c r="I63" s="160"/>
      <c r="J63" s="161"/>
      <c r="K63" s="162"/>
      <c r="L63" s="162"/>
      <c r="M63" s="162"/>
      <c r="N63" s="162">
        <v>13280</v>
      </c>
      <c r="O63" s="162">
        <v>13100</v>
      </c>
      <c r="P63" s="162"/>
      <c r="Q63" s="163"/>
      <c r="R63" s="164"/>
      <c r="S63" s="162"/>
      <c r="T63" s="162"/>
      <c r="U63" s="165"/>
      <c r="V63" s="166"/>
      <c r="W63" s="52"/>
      <c r="X63" s="161"/>
      <c r="Y63" s="165"/>
      <c r="Z63" s="166"/>
      <c r="AA63" s="52"/>
      <c r="AB63" s="161">
        <v>1402</v>
      </c>
      <c r="AC63" s="165"/>
      <c r="AD63" s="20">
        <f t="shared" si="0"/>
        <v>17528.440000000002</v>
      </c>
      <c r="AE63" s="21">
        <f t="shared" si="0"/>
        <v>13842.44</v>
      </c>
      <c r="AF63" s="22">
        <f t="shared" si="1"/>
        <v>31370.880000000005</v>
      </c>
    </row>
    <row r="64" spans="1:32" s="48" customFormat="1" ht="27.75" customHeight="1" thickTop="1" thickBot="1">
      <c r="A64" s="214"/>
      <c r="B64" s="75" t="s">
        <v>15</v>
      </c>
      <c r="C64" s="76"/>
      <c r="D64" s="47">
        <f t="shared" ref="D64:E64" si="2">SUM(D4:D63)</f>
        <v>6684.4599999999991</v>
      </c>
      <c r="E64" s="43">
        <f t="shared" si="2"/>
        <v>12200.36</v>
      </c>
      <c r="F64" s="43">
        <f>SUM(F4:F63)</f>
        <v>312875</v>
      </c>
      <c r="G64" s="43">
        <f>SUM(G4:G63)</f>
        <v>129305</v>
      </c>
      <c r="H64" s="43">
        <f t="shared" ref="H64:AF64" si="3">SUM(H4:H63)</f>
        <v>0</v>
      </c>
      <c r="I64" s="45">
        <f t="shared" si="3"/>
        <v>0</v>
      </c>
      <c r="J64" s="46">
        <f t="shared" si="3"/>
        <v>199658.37</v>
      </c>
      <c r="K64" s="43">
        <f t="shared" si="3"/>
        <v>26772.11</v>
      </c>
      <c r="L64" s="43">
        <f t="shared" si="3"/>
        <v>5632.78</v>
      </c>
      <c r="M64" s="43">
        <f t="shared" si="3"/>
        <v>2197.19</v>
      </c>
      <c r="N64" s="43">
        <f t="shared" si="3"/>
        <v>59994.28</v>
      </c>
      <c r="O64" s="43">
        <f t="shared" si="3"/>
        <v>33998.15</v>
      </c>
      <c r="P64" s="43">
        <f t="shared" si="3"/>
        <v>439814.47</v>
      </c>
      <c r="Q64" s="114">
        <f t="shared" si="3"/>
        <v>74585.55</v>
      </c>
      <c r="R64" s="47">
        <f t="shared" si="3"/>
        <v>3947.63</v>
      </c>
      <c r="S64" s="43">
        <f t="shared" si="3"/>
        <v>2300.0500000000002</v>
      </c>
      <c r="T64" s="43">
        <f t="shared" si="3"/>
        <v>0</v>
      </c>
      <c r="U64" s="114">
        <f t="shared" si="3"/>
        <v>0</v>
      </c>
      <c r="V64" s="47">
        <f t="shared" si="3"/>
        <v>0</v>
      </c>
      <c r="W64" s="43">
        <f t="shared" si="3"/>
        <v>0</v>
      </c>
      <c r="X64" s="43">
        <f t="shared" si="3"/>
        <v>196000</v>
      </c>
      <c r="Y64" s="45">
        <f t="shared" si="3"/>
        <v>49000</v>
      </c>
      <c r="Z64" s="47">
        <f t="shared" si="3"/>
        <v>0</v>
      </c>
      <c r="AA64" s="43">
        <f t="shared" si="3"/>
        <v>0</v>
      </c>
      <c r="AB64" s="43">
        <f t="shared" si="3"/>
        <v>304065</v>
      </c>
      <c r="AC64" s="45">
        <f t="shared" si="3"/>
        <v>117900</v>
      </c>
      <c r="AD64" s="49">
        <f t="shared" si="3"/>
        <v>1528671.9900000002</v>
      </c>
      <c r="AE64" s="50">
        <f t="shared" si="3"/>
        <v>448258.41</v>
      </c>
      <c r="AF64" s="51">
        <f t="shared" si="3"/>
        <v>1976930.4</v>
      </c>
    </row>
    <row r="65" spans="1:32" ht="10.5" customHeight="1" thickTop="1">
      <c r="A65" s="2"/>
      <c r="B65" s="3"/>
      <c r="C65" s="4"/>
      <c r="D65" s="5"/>
      <c r="E65" s="5"/>
      <c r="F65" s="5"/>
      <c r="G65" s="5"/>
      <c r="H65" s="6"/>
      <c r="I65" s="6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>
      <c r="L66" s="307" t="s">
        <v>381</v>
      </c>
      <c r="M66" s="307"/>
    </row>
    <row r="67" spans="1:32">
      <c r="L67" s="307"/>
      <c r="M67" s="307"/>
    </row>
    <row r="68" spans="1:32">
      <c r="L68" s="307"/>
      <c r="M68" s="307"/>
    </row>
  </sheetData>
  <mergeCells count="7">
    <mergeCell ref="Z2:AC2"/>
    <mergeCell ref="AD2:AE2"/>
    <mergeCell ref="L66:M68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F81"/>
  <sheetViews>
    <sheetView workbookViewId="0">
      <selection activeCell="B16" sqref="B16"/>
    </sheetView>
  </sheetViews>
  <sheetFormatPr defaultRowHeight="15"/>
  <cols>
    <col min="1" max="1" width="4.7109375" style="1" customWidth="1"/>
    <col min="2" max="2" width="46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1151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52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1152</v>
      </c>
      <c r="C4" s="220">
        <v>748333000101</v>
      </c>
      <c r="D4" s="82"/>
      <c r="E4" s="83"/>
      <c r="F4" s="170">
        <v>0</v>
      </c>
      <c r="G4" s="170">
        <v>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0</v>
      </c>
      <c r="AE4" s="21">
        <f>SUM(E4,G4,I4,K4,M4,O4,Q4,S4,U4,W4,Y4,AA4,AC4)</f>
        <v>0</v>
      </c>
      <c r="AF4" s="22">
        <f>AD4+AE4</f>
        <v>0</v>
      </c>
    </row>
    <row r="5" spans="1:32" ht="17.25" customHeight="1">
      <c r="A5" s="30">
        <v>2</v>
      </c>
      <c r="B5" s="171" t="s">
        <v>1153</v>
      </c>
      <c r="C5" s="217" t="s">
        <v>1154</v>
      </c>
      <c r="D5" s="88"/>
      <c r="E5" s="89">
        <v>942.65</v>
      </c>
      <c r="F5" s="96">
        <v>3456</v>
      </c>
      <c r="G5" s="96">
        <v>864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/>
      <c r="AC5" s="90"/>
      <c r="AD5" s="20">
        <f t="shared" ref="AD5:AE68" si="0">SUM(D5,F5,H5,J5,L5,N5,P5,R5,T5,V5,X5,Z5,AB5)</f>
        <v>3456</v>
      </c>
      <c r="AE5" s="21">
        <f t="shared" si="0"/>
        <v>1806.65</v>
      </c>
      <c r="AF5" s="22">
        <f t="shared" ref="AF5:AF68" si="1">AD5+AE5</f>
        <v>5262.65</v>
      </c>
    </row>
    <row r="6" spans="1:32" ht="17.25" customHeight="1">
      <c r="A6" s="30">
        <v>3</v>
      </c>
      <c r="B6" s="171" t="s">
        <v>1155</v>
      </c>
      <c r="C6" s="217" t="s">
        <v>1156</v>
      </c>
      <c r="D6" s="88">
        <v>14943.93</v>
      </c>
      <c r="E6" s="89">
        <v>3607.12</v>
      </c>
      <c r="F6" s="96">
        <v>1186.81</v>
      </c>
      <c r="G6" s="96">
        <v>296.7</v>
      </c>
      <c r="H6" s="9"/>
      <c r="I6" s="10"/>
      <c r="J6" s="40"/>
      <c r="K6" s="8"/>
      <c r="L6" s="8"/>
      <c r="M6" s="8"/>
      <c r="N6" s="8"/>
      <c r="O6" s="8"/>
      <c r="P6" s="8">
        <v>19550</v>
      </c>
      <c r="Q6" s="11">
        <v>2200</v>
      </c>
      <c r="R6" s="12">
        <v>79.52</v>
      </c>
      <c r="S6" s="8"/>
      <c r="T6" s="8"/>
      <c r="U6" s="90"/>
      <c r="V6" s="91"/>
      <c r="W6" s="8"/>
      <c r="X6" s="40"/>
      <c r="Y6" s="90"/>
      <c r="Z6" s="91"/>
      <c r="AA6" s="8"/>
      <c r="AB6" s="40">
        <v>12703</v>
      </c>
      <c r="AC6" s="90">
        <v>4500</v>
      </c>
      <c r="AD6" s="20">
        <f t="shared" si="0"/>
        <v>48463.259999999995</v>
      </c>
      <c r="AE6" s="21">
        <f t="shared" si="0"/>
        <v>10603.82</v>
      </c>
      <c r="AF6" s="22">
        <f t="shared" si="1"/>
        <v>59067.079999999994</v>
      </c>
    </row>
    <row r="7" spans="1:32" ht="17.25" customHeight="1">
      <c r="A7" s="30">
        <v>4</v>
      </c>
      <c r="B7" s="171" t="s">
        <v>1157</v>
      </c>
      <c r="C7" s="217" t="s">
        <v>1158</v>
      </c>
      <c r="D7" s="88"/>
      <c r="E7" s="89"/>
      <c r="F7" s="96">
        <v>11280</v>
      </c>
      <c r="G7" s="96">
        <v>2820</v>
      </c>
      <c r="H7" s="9"/>
      <c r="I7" s="10"/>
      <c r="J7" s="40"/>
      <c r="K7" s="8"/>
      <c r="L7" s="8"/>
      <c r="M7" s="8"/>
      <c r="N7" s="8"/>
      <c r="O7" s="8"/>
      <c r="P7" s="8">
        <v>23700</v>
      </c>
      <c r="Q7" s="11">
        <v>6550</v>
      </c>
      <c r="R7" s="12"/>
      <c r="S7" s="8"/>
      <c r="T7" s="8"/>
      <c r="U7" s="90"/>
      <c r="V7" s="91"/>
      <c r="W7" s="8"/>
      <c r="X7" s="40">
        <v>12000</v>
      </c>
      <c r="Y7" s="90">
        <v>3000</v>
      </c>
      <c r="Z7" s="91">
        <v>12750</v>
      </c>
      <c r="AA7" s="8"/>
      <c r="AB7" s="40">
        <v>21764</v>
      </c>
      <c r="AC7" s="90">
        <v>7500</v>
      </c>
      <c r="AD7" s="20">
        <f t="shared" si="0"/>
        <v>81494</v>
      </c>
      <c r="AE7" s="21">
        <f t="shared" si="0"/>
        <v>19870</v>
      </c>
      <c r="AF7" s="22">
        <f t="shared" si="1"/>
        <v>101364</v>
      </c>
    </row>
    <row r="8" spans="1:32" ht="17.25" customHeight="1">
      <c r="A8" s="30">
        <v>5</v>
      </c>
      <c r="B8" s="171" t="s">
        <v>1159</v>
      </c>
      <c r="C8" s="217" t="s">
        <v>1160</v>
      </c>
      <c r="D8" s="88">
        <v>3516.64</v>
      </c>
      <c r="E8" s="89">
        <v>1704.56</v>
      </c>
      <c r="F8" s="96">
        <v>8088</v>
      </c>
      <c r="G8" s="96">
        <v>2022</v>
      </c>
      <c r="H8" s="9"/>
      <c r="I8" s="10"/>
      <c r="J8" s="40"/>
      <c r="K8" s="8"/>
      <c r="L8" s="8"/>
      <c r="M8" s="8"/>
      <c r="N8" s="8"/>
      <c r="O8" s="8"/>
      <c r="P8" s="8">
        <v>34200</v>
      </c>
      <c r="Q8" s="11">
        <v>2150</v>
      </c>
      <c r="R8" s="12"/>
      <c r="S8" s="8"/>
      <c r="T8" s="8"/>
      <c r="U8" s="90"/>
      <c r="V8" s="91"/>
      <c r="W8" s="8"/>
      <c r="X8" s="40"/>
      <c r="Y8" s="90"/>
      <c r="Z8" s="91"/>
      <c r="AA8" s="8"/>
      <c r="AB8" s="40">
        <v>17500</v>
      </c>
      <c r="AC8" s="90">
        <v>7500</v>
      </c>
      <c r="AD8" s="20">
        <f t="shared" si="0"/>
        <v>63304.639999999999</v>
      </c>
      <c r="AE8" s="21">
        <f t="shared" si="0"/>
        <v>13376.56</v>
      </c>
      <c r="AF8" s="22">
        <f t="shared" si="1"/>
        <v>76681.2</v>
      </c>
    </row>
    <row r="9" spans="1:32" ht="17.25" customHeight="1">
      <c r="A9" s="30">
        <v>6</v>
      </c>
      <c r="B9" s="171" t="s">
        <v>1161</v>
      </c>
      <c r="C9" s="217" t="s">
        <v>1162</v>
      </c>
      <c r="D9" s="88"/>
      <c r="E9" s="89"/>
      <c r="F9" s="96">
        <v>11112</v>
      </c>
      <c r="G9" s="96">
        <v>2778</v>
      </c>
      <c r="H9" s="9"/>
      <c r="I9" s="10"/>
      <c r="J9" s="40"/>
      <c r="K9" s="8"/>
      <c r="L9" s="8"/>
      <c r="M9" s="8"/>
      <c r="N9" s="8"/>
      <c r="O9" s="8"/>
      <c r="P9" s="8">
        <v>14350</v>
      </c>
      <c r="Q9" s="11">
        <v>2650</v>
      </c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25462</v>
      </c>
      <c r="AE9" s="21">
        <f t="shared" si="0"/>
        <v>5428</v>
      </c>
      <c r="AF9" s="22">
        <f t="shared" si="1"/>
        <v>30890</v>
      </c>
    </row>
    <row r="10" spans="1:32" ht="17.25" customHeight="1">
      <c r="A10" s="30">
        <v>7</v>
      </c>
      <c r="B10" s="171" t="s">
        <v>1163</v>
      </c>
      <c r="C10" s="217" t="s">
        <v>1164</v>
      </c>
      <c r="D10" s="88"/>
      <c r="E10" s="89"/>
      <c r="F10" s="96">
        <v>9240</v>
      </c>
      <c r="G10" s="96">
        <v>2310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9240</v>
      </c>
      <c r="AE10" s="21">
        <f t="shared" si="0"/>
        <v>2310</v>
      </c>
      <c r="AF10" s="22">
        <f t="shared" si="1"/>
        <v>11550</v>
      </c>
    </row>
    <row r="11" spans="1:32" ht="17.25" customHeight="1">
      <c r="A11" s="30">
        <v>8</v>
      </c>
      <c r="B11" s="171" t="s">
        <v>1165</v>
      </c>
      <c r="C11" s="217" t="s">
        <v>1166</v>
      </c>
      <c r="D11" s="97">
        <v>7906.28</v>
      </c>
      <c r="E11" s="98">
        <v>135</v>
      </c>
      <c r="F11" s="96">
        <v>12280</v>
      </c>
      <c r="G11" s="96">
        <v>3070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>
        <v>12000</v>
      </c>
      <c r="Y11" s="90">
        <v>3000</v>
      </c>
      <c r="Z11" s="91">
        <v>3270</v>
      </c>
      <c r="AA11" s="8">
        <v>1490</v>
      </c>
      <c r="AB11" s="40">
        <v>17500</v>
      </c>
      <c r="AC11" s="90">
        <v>7500</v>
      </c>
      <c r="AD11" s="20">
        <f t="shared" si="0"/>
        <v>52956.28</v>
      </c>
      <c r="AE11" s="21">
        <f t="shared" si="0"/>
        <v>15195</v>
      </c>
      <c r="AF11" s="22">
        <f t="shared" si="1"/>
        <v>68151.28</v>
      </c>
    </row>
    <row r="12" spans="1:32" ht="17.25" customHeight="1">
      <c r="A12" s="30">
        <v>9</v>
      </c>
      <c r="B12" s="171" t="s">
        <v>1167</v>
      </c>
      <c r="C12" s="217" t="s">
        <v>1168</v>
      </c>
      <c r="D12" s="88"/>
      <c r="E12" s="89"/>
      <c r="F12" s="96">
        <v>13480</v>
      </c>
      <c r="G12" s="96">
        <v>3370</v>
      </c>
      <c r="H12" s="9"/>
      <c r="I12" s="10"/>
      <c r="J12" s="40"/>
      <c r="K12" s="8"/>
      <c r="L12" s="8"/>
      <c r="M12" s="8"/>
      <c r="N12" s="8"/>
      <c r="O12" s="8"/>
      <c r="P12" s="8">
        <v>23895.22</v>
      </c>
      <c r="Q12" s="11">
        <v>2254.7800000000002</v>
      </c>
      <c r="R12" s="12">
        <v>16665.02</v>
      </c>
      <c r="S12" s="8">
        <v>13138.92</v>
      </c>
      <c r="T12" s="8"/>
      <c r="U12" s="90"/>
      <c r="V12" s="91"/>
      <c r="W12" s="8"/>
      <c r="X12" s="40">
        <v>12000</v>
      </c>
      <c r="Y12" s="90">
        <v>3000</v>
      </c>
      <c r="Z12" s="91"/>
      <c r="AA12" s="8"/>
      <c r="AB12" s="40"/>
      <c r="AC12" s="90"/>
      <c r="AD12" s="20">
        <f t="shared" si="0"/>
        <v>66040.240000000005</v>
      </c>
      <c r="AE12" s="21">
        <f t="shared" si="0"/>
        <v>21763.7</v>
      </c>
      <c r="AF12" s="22">
        <f t="shared" si="1"/>
        <v>87803.94</v>
      </c>
    </row>
    <row r="13" spans="1:32" ht="17.25" customHeight="1">
      <c r="A13" s="30">
        <v>10</v>
      </c>
      <c r="B13" s="171" t="s">
        <v>1169</v>
      </c>
      <c r="C13" s="217" t="s">
        <v>1170</v>
      </c>
      <c r="D13" s="88">
        <v>16882.7</v>
      </c>
      <c r="E13" s="89"/>
      <c r="F13" s="96">
        <v>14180.37</v>
      </c>
      <c r="G13" s="96">
        <v>3545.1</v>
      </c>
      <c r="H13" s="9"/>
      <c r="I13" s="10"/>
      <c r="J13" s="40">
        <v>7569.14</v>
      </c>
      <c r="K13" s="8">
        <v>600</v>
      </c>
      <c r="L13" s="8"/>
      <c r="M13" s="8"/>
      <c r="N13" s="8"/>
      <c r="O13" s="8"/>
      <c r="P13" s="8">
        <v>16500</v>
      </c>
      <c r="Q13" s="11">
        <v>3150</v>
      </c>
      <c r="R13" s="12">
        <v>14158.11</v>
      </c>
      <c r="S13" s="8">
        <v>5450</v>
      </c>
      <c r="T13" s="8"/>
      <c r="U13" s="90"/>
      <c r="V13" s="91"/>
      <c r="W13" s="8"/>
      <c r="X13" s="40">
        <v>12000</v>
      </c>
      <c r="Y13" s="90">
        <v>3000</v>
      </c>
      <c r="Z13" s="91"/>
      <c r="AA13" s="8"/>
      <c r="AB13" s="40">
        <v>21000</v>
      </c>
      <c r="AC13" s="90">
        <v>9000</v>
      </c>
      <c r="AD13" s="20">
        <f t="shared" si="0"/>
        <v>102290.32</v>
      </c>
      <c r="AE13" s="21">
        <f t="shared" si="0"/>
        <v>24745.1</v>
      </c>
      <c r="AF13" s="22">
        <f t="shared" si="1"/>
        <v>127035.42000000001</v>
      </c>
    </row>
    <row r="14" spans="1:32" ht="17.25" customHeight="1">
      <c r="A14" s="30">
        <v>11</v>
      </c>
      <c r="B14" s="171" t="s">
        <v>1171</v>
      </c>
      <c r="C14" s="217" t="s">
        <v>1172</v>
      </c>
      <c r="D14" s="88">
        <v>7729.98</v>
      </c>
      <c r="E14" s="89">
        <v>2093.09</v>
      </c>
      <c r="F14" s="96">
        <v>10408</v>
      </c>
      <c r="G14" s="96">
        <v>2602</v>
      </c>
      <c r="H14" s="9"/>
      <c r="I14" s="10"/>
      <c r="J14" s="40"/>
      <c r="K14" s="8"/>
      <c r="L14" s="8"/>
      <c r="M14" s="8"/>
      <c r="N14" s="8"/>
      <c r="O14" s="8"/>
      <c r="P14" s="8">
        <v>21650</v>
      </c>
      <c r="Q14" s="11">
        <v>2700</v>
      </c>
      <c r="R14" s="12"/>
      <c r="S14" s="8">
        <v>760.04</v>
      </c>
      <c r="T14" s="8"/>
      <c r="U14" s="90"/>
      <c r="V14" s="91"/>
      <c r="W14" s="8"/>
      <c r="X14" s="40">
        <v>12000</v>
      </c>
      <c r="Y14" s="90">
        <v>3000</v>
      </c>
      <c r="Z14" s="91"/>
      <c r="AA14" s="8"/>
      <c r="AB14" s="40">
        <v>17967</v>
      </c>
      <c r="AC14" s="90">
        <v>6000</v>
      </c>
      <c r="AD14" s="20">
        <f t="shared" si="0"/>
        <v>69754.98</v>
      </c>
      <c r="AE14" s="21">
        <f t="shared" si="0"/>
        <v>17155.13</v>
      </c>
      <c r="AF14" s="22">
        <f t="shared" si="1"/>
        <v>86910.11</v>
      </c>
    </row>
    <row r="15" spans="1:32" ht="17.25" customHeight="1">
      <c r="A15" s="30">
        <v>12</v>
      </c>
      <c r="B15" s="171" t="s">
        <v>1173</v>
      </c>
      <c r="C15" s="217" t="s">
        <v>1174</v>
      </c>
      <c r="D15" s="88">
        <v>18917.63</v>
      </c>
      <c r="E15" s="89">
        <v>19686.330000000002</v>
      </c>
      <c r="F15" s="96">
        <v>1868.14</v>
      </c>
      <c r="G15" s="96">
        <v>467.04</v>
      </c>
      <c r="H15" s="9"/>
      <c r="I15" s="10"/>
      <c r="J15" s="40">
        <v>55444.31</v>
      </c>
      <c r="K15" s="8">
        <v>1560</v>
      </c>
      <c r="L15" s="8"/>
      <c r="M15" s="8"/>
      <c r="N15" s="8"/>
      <c r="O15" s="8"/>
      <c r="P15" s="8">
        <v>3000</v>
      </c>
      <c r="Q15" s="11">
        <v>1000</v>
      </c>
      <c r="R15" s="12"/>
      <c r="S15" s="8"/>
      <c r="T15" s="8"/>
      <c r="U15" s="90"/>
      <c r="V15" s="91"/>
      <c r="W15" s="8"/>
      <c r="X15" s="40">
        <v>12000</v>
      </c>
      <c r="Y15" s="90">
        <v>3000</v>
      </c>
      <c r="Z15" s="91"/>
      <c r="AA15" s="8"/>
      <c r="AB15" s="40"/>
      <c r="AC15" s="90"/>
      <c r="AD15" s="20">
        <f t="shared" si="0"/>
        <v>91230.080000000002</v>
      </c>
      <c r="AE15" s="21">
        <f t="shared" si="0"/>
        <v>25713.370000000003</v>
      </c>
      <c r="AF15" s="22">
        <f t="shared" si="1"/>
        <v>116943.45000000001</v>
      </c>
    </row>
    <row r="16" spans="1:32" ht="17.25" customHeight="1">
      <c r="A16" s="30">
        <v>13</v>
      </c>
      <c r="B16" s="171" t="s">
        <v>1175</v>
      </c>
      <c r="C16" s="217" t="s">
        <v>1176</v>
      </c>
      <c r="D16" s="88"/>
      <c r="E16" s="89"/>
      <c r="F16" s="96">
        <v>7440</v>
      </c>
      <c r="G16" s="96">
        <v>1860</v>
      </c>
      <c r="H16" s="9"/>
      <c r="I16" s="10"/>
      <c r="J16" s="40">
        <v>3609.47</v>
      </c>
      <c r="K16" s="8"/>
      <c r="L16" s="173">
        <v>12042.3</v>
      </c>
      <c r="M16" s="173">
        <v>1855.57</v>
      </c>
      <c r="N16" s="8"/>
      <c r="O16" s="8"/>
      <c r="P16" s="8">
        <v>26250</v>
      </c>
      <c r="Q16" s="11">
        <v>3300</v>
      </c>
      <c r="R16" s="12"/>
      <c r="S16" s="8"/>
      <c r="T16" s="8"/>
      <c r="U16" s="90"/>
      <c r="V16" s="91"/>
      <c r="W16" s="8"/>
      <c r="X16" s="40">
        <v>10000</v>
      </c>
      <c r="Y16" s="90">
        <v>2500</v>
      </c>
      <c r="Z16" s="91"/>
      <c r="AA16" s="8"/>
      <c r="AB16" s="40"/>
      <c r="AC16" s="90"/>
      <c r="AD16" s="20">
        <f t="shared" si="0"/>
        <v>59341.77</v>
      </c>
      <c r="AE16" s="21">
        <f t="shared" si="0"/>
        <v>9515.57</v>
      </c>
      <c r="AF16" s="22">
        <f t="shared" si="1"/>
        <v>68857.34</v>
      </c>
    </row>
    <row r="17" spans="1:32" ht="17.25" customHeight="1">
      <c r="A17" s="30">
        <v>14</v>
      </c>
      <c r="B17" s="171" t="s">
        <v>1177</v>
      </c>
      <c r="C17" s="217" t="s">
        <v>1178</v>
      </c>
      <c r="D17" s="88"/>
      <c r="E17" s="89"/>
      <c r="F17" s="96">
        <v>12224</v>
      </c>
      <c r="G17" s="96">
        <v>3056</v>
      </c>
      <c r="H17" s="9"/>
      <c r="I17" s="10"/>
      <c r="J17" s="40"/>
      <c r="K17" s="8">
        <v>3720</v>
      </c>
      <c r="L17" s="173">
        <v>8682.0300000000007</v>
      </c>
      <c r="M17" s="174">
        <v>2036.23</v>
      </c>
      <c r="N17" s="8"/>
      <c r="O17" s="8"/>
      <c r="P17" s="134">
        <v>17249.990000000002</v>
      </c>
      <c r="Q17" s="135">
        <v>2030.88</v>
      </c>
      <c r="R17" s="12"/>
      <c r="S17" s="8">
        <v>74.540000000000006</v>
      </c>
      <c r="T17" s="8"/>
      <c r="U17" s="90"/>
      <c r="V17" s="91"/>
      <c r="W17" s="8"/>
      <c r="X17" s="40">
        <v>12000</v>
      </c>
      <c r="Y17" s="90">
        <v>3000</v>
      </c>
      <c r="Z17" s="91"/>
      <c r="AA17" s="8"/>
      <c r="AB17" s="40">
        <v>22145</v>
      </c>
      <c r="AC17" s="90">
        <v>7500</v>
      </c>
      <c r="AD17" s="20">
        <f t="shared" si="0"/>
        <v>72301.02</v>
      </c>
      <c r="AE17" s="21">
        <f t="shared" si="0"/>
        <v>21417.65</v>
      </c>
      <c r="AF17" s="22">
        <f t="shared" si="1"/>
        <v>93718.670000000013</v>
      </c>
    </row>
    <row r="18" spans="1:32" ht="17.25" customHeight="1">
      <c r="A18" s="30">
        <v>15</v>
      </c>
      <c r="B18" s="171" t="s">
        <v>1179</v>
      </c>
      <c r="C18" s="217" t="s">
        <v>1180</v>
      </c>
      <c r="D18" s="88">
        <v>5840.6</v>
      </c>
      <c r="E18" s="89">
        <v>2216.4899999999998</v>
      </c>
      <c r="F18" s="96">
        <v>8792</v>
      </c>
      <c r="G18" s="96">
        <v>2198</v>
      </c>
      <c r="H18" s="9"/>
      <c r="I18" s="10"/>
      <c r="J18" s="40"/>
      <c r="K18" s="8"/>
      <c r="L18" s="8"/>
      <c r="M18" s="8"/>
      <c r="N18" s="8"/>
      <c r="O18" s="8"/>
      <c r="P18" s="8">
        <v>29950</v>
      </c>
      <c r="Q18" s="11">
        <v>2900</v>
      </c>
      <c r="R18" s="12"/>
      <c r="S18" s="8"/>
      <c r="T18" s="8"/>
      <c r="U18" s="90"/>
      <c r="V18" s="91"/>
      <c r="W18" s="8"/>
      <c r="X18" s="40"/>
      <c r="Y18" s="90"/>
      <c r="Z18" s="91">
        <v>13374.1</v>
      </c>
      <c r="AA18" s="8">
        <v>6163</v>
      </c>
      <c r="AB18" s="40">
        <v>11545.37</v>
      </c>
      <c r="AC18" s="90">
        <v>4948.0200000000004</v>
      </c>
      <c r="AD18" s="20">
        <f t="shared" si="0"/>
        <v>69502.069999999992</v>
      </c>
      <c r="AE18" s="21">
        <f t="shared" si="0"/>
        <v>18425.510000000002</v>
      </c>
      <c r="AF18" s="22">
        <f t="shared" si="1"/>
        <v>87927.579999999987</v>
      </c>
    </row>
    <row r="19" spans="1:32" ht="17.25" customHeight="1">
      <c r="A19" s="30">
        <v>16</v>
      </c>
      <c r="B19" s="171" t="s">
        <v>1181</v>
      </c>
      <c r="C19" s="217" t="s">
        <v>1182</v>
      </c>
      <c r="D19" s="88">
        <v>814.9</v>
      </c>
      <c r="E19" s="89"/>
      <c r="F19" s="96">
        <v>10056</v>
      </c>
      <c r="G19" s="96">
        <v>2514</v>
      </c>
      <c r="H19" s="9"/>
      <c r="I19" s="10"/>
      <c r="J19" s="40">
        <v>1418.89</v>
      </c>
      <c r="K19" s="8">
        <v>1600</v>
      </c>
      <c r="L19" s="8"/>
      <c r="M19" s="8"/>
      <c r="N19" s="8"/>
      <c r="O19" s="8"/>
      <c r="P19" s="8">
        <v>22050</v>
      </c>
      <c r="Q19" s="11">
        <v>2700</v>
      </c>
      <c r="R19" s="12">
        <v>1289.6199999999999</v>
      </c>
      <c r="S19" s="8">
        <v>1061</v>
      </c>
      <c r="T19" s="8"/>
      <c r="U19" s="90"/>
      <c r="V19" s="91"/>
      <c r="W19" s="8"/>
      <c r="X19" s="40"/>
      <c r="Y19" s="90"/>
      <c r="Z19" s="91"/>
      <c r="AA19" s="8"/>
      <c r="AB19" s="40">
        <v>17994</v>
      </c>
      <c r="AC19" s="90">
        <v>6000</v>
      </c>
      <c r="AD19" s="20">
        <f t="shared" si="0"/>
        <v>53623.41</v>
      </c>
      <c r="AE19" s="21">
        <f t="shared" si="0"/>
        <v>13875</v>
      </c>
      <c r="AF19" s="22">
        <f t="shared" si="1"/>
        <v>67498.41</v>
      </c>
    </row>
    <row r="20" spans="1:32" ht="17.25" customHeight="1">
      <c r="A20" s="30">
        <v>17</v>
      </c>
      <c r="B20" s="171" t="s">
        <v>1183</v>
      </c>
      <c r="C20" s="217" t="s">
        <v>1184</v>
      </c>
      <c r="D20" s="88"/>
      <c r="E20" s="89"/>
      <c r="F20" s="96">
        <v>9496</v>
      </c>
      <c r="G20" s="96">
        <v>2374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>
        <v>17880</v>
      </c>
      <c r="AC20" s="90">
        <v>6000</v>
      </c>
      <c r="AD20" s="20">
        <f t="shared" si="0"/>
        <v>27376</v>
      </c>
      <c r="AE20" s="21">
        <f t="shared" si="0"/>
        <v>8374</v>
      </c>
      <c r="AF20" s="22">
        <f t="shared" si="1"/>
        <v>35750</v>
      </c>
    </row>
    <row r="21" spans="1:32" ht="17.25" customHeight="1">
      <c r="A21" s="30">
        <v>18</v>
      </c>
      <c r="B21" s="171" t="s">
        <v>622</v>
      </c>
      <c r="C21" s="217" t="s">
        <v>1185</v>
      </c>
      <c r="D21" s="88"/>
      <c r="E21" s="89">
        <v>22.04</v>
      </c>
      <c r="F21" s="96">
        <v>4008</v>
      </c>
      <c r="G21" s="96">
        <v>1002</v>
      </c>
      <c r="H21" s="9"/>
      <c r="I21" s="10"/>
      <c r="J21" s="40"/>
      <c r="K21" s="8"/>
      <c r="L21" s="8"/>
      <c r="M21" s="8"/>
      <c r="N21" s="8"/>
      <c r="O21" s="8"/>
      <c r="P21" s="8">
        <v>3000</v>
      </c>
      <c r="Q21" s="11">
        <v>1000</v>
      </c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/>
      <c r="AC21" s="90"/>
      <c r="AD21" s="20">
        <f t="shared" si="0"/>
        <v>7008</v>
      </c>
      <c r="AE21" s="21">
        <f t="shared" si="0"/>
        <v>2024.04</v>
      </c>
      <c r="AF21" s="22">
        <f t="shared" si="1"/>
        <v>9032.0400000000009</v>
      </c>
    </row>
    <row r="22" spans="1:32" ht="17.25" customHeight="1">
      <c r="A22" s="30">
        <v>19</v>
      </c>
      <c r="B22" s="171" t="s">
        <v>1186</v>
      </c>
      <c r="C22" s="217" t="s">
        <v>1187</v>
      </c>
      <c r="D22" s="88"/>
      <c r="E22" s="89"/>
      <c r="F22" s="96">
        <v>3112</v>
      </c>
      <c r="G22" s="96">
        <v>778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>
        <v>10500</v>
      </c>
      <c r="AC22" s="90">
        <v>4500</v>
      </c>
      <c r="AD22" s="20">
        <f t="shared" si="0"/>
        <v>13612</v>
      </c>
      <c r="AE22" s="21">
        <f t="shared" si="0"/>
        <v>5278</v>
      </c>
      <c r="AF22" s="22">
        <f t="shared" si="1"/>
        <v>18890</v>
      </c>
    </row>
    <row r="23" spans="1:32" ht="17.25" customHeight="1">
      <c r="A23" s="30">
        <v>20</v>
      </c>
      <c r="B23" s="171" t="s">
        <v>1188</v>
      </c>
      <c r="C23" s="217" t="s">
        <v>1189</v>
      </c>
      <c r="D23" s="88"/>
      <c r="E23" s="89"/>
      <c r="F23" s="96">
        <v>6488</v>
      </c>
      <c r="G23" s="96">
        <v>1622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>
        <v>65.37</v>
      </c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6553.37</v>
      </c>
      <c r="AE23" s="21">
        <f t="shared" si="0"/>
        <v>1622</v>
      </c>
      <c r="AF23" s="22">
        <f t="shared" si="1"/>
        <v>8175.37</v>
      </c>
    </row>
    <row r="24" spans="1:32" ht="17.25" customHeight="1">
      <c r="A24" s="30">
        <v>21</v>
      </c>
      <c r="B24" s="171" t="s">
        <v>1190</v>
      </c>
      <c r="C24" s="217" t="s">
        <v>1191</v>
      </c>
      <c r="D24" s="88">
        <v>2.59</v>
      </c>
      <c r="E24" s="89"/>
      <c r="F24" s="96">
        <v>5624</v>
      </c>
      <c r="G24" s="96">
        <v>1406</v>
      </c>
      <c r="H24" s="9"/>
      <c r="I24" s="10"/>
      <c r="J24" s="40"/>
      <c r="K24" s="8"/>
      <c r="L24" s="8"/>
      <c r="M24" s="8"/>
      <c r="N24" s="8"/>
      <c r="O24" s="8"/>
      <c r="P24" s="8">
        <v>16850</v>
      </c>
      <c r="Q24" s="11">
        <v>2100</v>
      </c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>
        <v>10500</v>
      </c>
      <c r="AC24" s="90">
        <v>4500</v>
      </c>
      <c r="AD24" s="20">
        <f t="shared" si="0"/>
        <v>32976.589999999997</v>
      </c>
      <c r="AE24" s="21">
        <f t="shared" si="0"/>
        <v>8006</v>
      </c>
      <c r="AF24" s="22">
        <f t="shared" si="1"/>
        <v>40982.589999999997</v>
      </c>
    </row>
    <row r="25" spans="1:32" ht="17.25" customHeight="1">
      <c r="A25" s="30">
        <v>22</v>
      </c>
      <c r="B25" s="171" t="s">
        <v>1192</v>
      </c>
      <c r="C25" s="217" t="s">
        <v>1193</v>
      </c>
      <c r="D25" s="88"/>
      <c r="E25" s="89"/>
      <c r="F25" s="96">
        <v>8616</v>
      </c>
      <c r="G25" s="96">
        <v>2154</v>
      </c>
      <c r="H25" s="9"/>
      <c r="I25" s="10"/>
      <c r="J25" s="40"/>
      <c r="K25" s="8"/>
      <c r="L25" s="8"/>
      <c r="M25" s="8"/>
      <c r="N25" s="8"/>
      <c r="O25" s="8"/>
      <c r="P25" s="8">
        <v>3000</v>
      </c>
      <c r="Q25" s="11">
        <v>1000</v>
      </c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/>
      <c r="AC25" s="90"/>
      <c r="AD25" s="20">
        <f t="shared" si="0"/>
        <v>11616</v>
      </c>
      <c r="AE25" s="21">
        <f t="shared" si="0"/>
        <v>3154</v>
      </c>
      <c r="AF25" s="22">
        <f t="shared" si="1"/>
        <v>14770</v>
      </c>
    </row>
    <row r="26" spans="1:32" ht="17.25" customHeight="1">
      <c r="A26" s="30">
        <v>23</v>
      </c>
      <c r="B26" s="171" t="s">
        <v>1194</v>
      </c>
      <c r="C26" s="217" t="s">
        <v>1195</v>
      </c>
      <c r="D26" s="88"/>
      <c r="E26" s="89"/>
      <c r="F26" s="96">
        <v>8184</v>
      </c>
      <c r="G26" s="96">
        <v>2046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>
        <v>14000</v>
      </c>
      <c r="AC26" s="90">
        <v>6000</v>
      </c>
      <c r="AD26" s="20">
        <f t="shared" si="0"/>
        <v>22184</v>
      </c>
      <c r="AE26" s="21">
        <f t="shared" si="0"/>
        <v>8046</v>
      </c>
      <c r="AF26" s="22">
        <f t="shared" si="1"/>
        <v>30230</v>
      </c>
    </row>
    <row r="27" spans="1:32" ht="17.25" customHeight="1">
      <c r="A27" s="30">
        <v>24</v>
      </c>
      <c r="B27" s="171" t="s">
        <v>1196</v>
      </c>
      <c r="C27" s="217" t="s">
        <v>1197</v>
      </c>
      <c r="D27" s="88"/>
      <c r="E27" s="89"/>
      <c r="F27" s="96">
        <v>9960</v>
      </c>
      <c r="G27" s="96">
        <v>2490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>
        <v>12000</v>
      </c>
      <c r="Y27" s="90">
        <v>3000</v>
      </c>
      <c r="Z27" s="91"/>
      <c r="AA27" s="8"/>
      <c r="AB27" s="40"/>
      <c r="AC27" s="90"/>
      <c r="AD27" s="20">
        <f t="shared" si="0"/>
        <v>21960</v>
      </c>
      <c r="AE27" s="21">
        <f t="shared" si="0"/>
        <v>5490</v>
      </c>
      <c r="AF27" s="22">
        <f t="shared" si="1"/>
        <v>27450</v>
      </c>
    </row>
    <row r="28" spans="1:32" ht="17.25" customHeight="1">
      <c r="A28" s="30">
        <v>25</v>
      </c>
      <c r="B28" s="171" t="s">
        <v>1198</v>
      </c>
      <c r="C28" s="217" t="s">
        <v>1199</v>
      </c>
      <c r="D28" s="88"/>
      <c r="E28" s="89"/>
      <c r="F28" s="96">
        <v>7392</v>
      </c>
      <c r="G28" s="96">
        <v>1848</v>
      </c>
      <c r="H28" s="9"/>
      <c r="I28" s="10"/>
      <c r="J28" s="40">
        <v>12110.6</v>
      </c>
      <c r="K28" s="8">
        <v>3340</v>
      </c>
      <c r="L28" s="173">
        <v>20820</v>
      </c>
      <c r="M28" s="174">
        <v>9200</v>
      </c>
      <c r="N28" s="8"/>
      <c r="O28" s="8"/>
      <c r="P28" s="134">
        <v>3000</v>
      </c>
      <c r="Q28" s="135">
        <v>1000</v>
      </c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43322.6</v>
      </c>
      <c r="AE28" s="21">
        <f t="shared" si="0"/>
        <v>15388</v>
      </c>
      <c r="AF28" s="22">
        <f t="shared" si="1"/>
        <v>58710.6</v>
      </c>
    </row>
    <row r="29" spans="1:32" ht="17.25" customHeight="1">
      <c r="A29" s="30">
        <v>26</v>
      </c>
      <c r="B29" s="171" t="s">
        <v>1200</v>
      </c>
      <c r="C29" s="217" t="s">
        <v>1201</v>
      </c>
      <c r="D29" s="88">
        <v>1279.6300000000001</v>
      </c>
      <c r="E29" s="89">
        <v>420.43</v>
      </c>
      <c r="F29" s="96">
        <v>7640</v>
      </c>
      <c r="G29" s="96">
        <v>1910</v>
      </c>
      <c r="H29" s="9"/>
      <c r="I29" s="10"/>
      <c r="J29" s="40"/>
      <c r="K29" s="8"/>
      <c r="L29" s="134"/>
      <c r="M29" s="135"/>
      <c r="N29" s="8"/>
      <c r="O29" s="8"/>
      <c r="P29" s="134">
        <v>18900</v>
      </c>
      <c r="Q29" s="135">
        <v>4800</v>
      </c>
      <c r="R29" s="12"/>
      <c r="S29" s="8"/>
      <c r="T29" s="8"/>
      <c r="U29" s="90"/>
      <c r="V29" s="91"/>
      <c r="W29" s="8"/>
      <c r="X29" s="40"/>
      <c r="Y29" s="90"/>
      <c r="Z29" s="91"/>
      <c r="AA29" s="8"/>
      <c r="AB29" s="40">
        <v>14000</v>
      </c>
      <c r="AC29" s="90">
        <v>6000</v>
      </c>
      <c r="AD29" s="20">
        <f t="shared" si="0"/>
        <v>41819.630000000005</v>
      </c>
      <c r="AE29" s="21">
        <f t="shared" si="0"/>
        <v>13130.43</v>
      </c>
      <c r="AF29" s="22">
        <f t="shared" si="1"/>
        <v>54950.060000000005</v>
      </c>
    </row>
    <row r="30" spans="1:32" ht="17.25" customHeight="1">
      <c r="A30" s="30">
        <v>27</v>
      </c>
      <c r="B30" s="171" t="s">
        <v>1202</v>
      </c>
      <c r="C30" s="217" t="s">
        <v>1203</v>
      </c>
      <c r="D30" s="88">
        <v>42.06</v>
      </c>
      <c r="E30" s="89">
        <v>110.43</v>
      </c>
      <c r="F30" s="96">
        <v>5472</v>
      </c>
      <c r="G30" s="96">
        <v>1368</v>
      </c>
      <c r="H30" s="9"/>
      <c r="I30" s="10"/>
      <c r="J30" s="40"/>
      <c r="K30" s="8"/>
      <c r="L30" s="8"/>
      <c r="M30" s="8"/>
      <c r="N30" s="8"/>
      <c r="O30" s="8"/>
      <c r="P30" s="134"/>
      <c r="Q30" s="135"/>
      <c r="R30" s="12">
        <v>27733.71</v>
      </c>
      <c r="S30" s="8">
        <v>10800</v>
      </c>
      <c r="T30" s="8"/>
      <c r="U30" s="90"/>
      <c r="V30" s="91"/>
      <c r="W30" s="8"/>
      <c r="X30" s="40"/>
      <c r="Y30" s="90"/>
      <c r="Z30" s="91"/>
      <c r="AA30" s="8"/>
      <c r="AB30" s="40">
        <v>12415</v>
      </c>
      <c r="AC30" s="90">
        <v>4500</v>
      </c>
      <c r="AD30" s="20">
        <f t="shared" si="0"/>
        <v>45662.77</v>
      </c>
      <c r="AE30" s="21">
        <f t="shared" si="0"/>
        <v>16778.43</v>
      </c>
      <c r="AF30" s="22">
        <f t="shared" si="1"/>
        <v>62441.2</v>
      </c>
    </row>
    <row r="31" spans="1:32" ht="17.25" customHeight="1">
      <c r="A31" s="30">
        <v>28</v>
      </c>
      <c r="B31" s="171" t="s">
        <v>1204</v>
      </c>
      <c r="C31" s="217" t="s">
        <v>1205</v>
      </c>
      <c r="D31" s="88">
        <v>5310.34</v>
      </c>
      <c r="E31" s="89"/>
      <c r="F31" s="96">
        <v>11104</v>
      </c>
      <c r="G31" s="96">
        <v>2776</v>
      </c>
      <c r="H31" s="9"/>
      <c r="I31" s="10"/>
      <c r="J31" s="40"/>
      <c r="K31" s="8"/>
      <c r="L31" s="8"/>
      <c r="M31" s="8"/>
      <c r="N31" s="8"/>
      <c r="O31" s="8"/>
      <c r="P31" s="134"/>
      <c r="Q31" s="135"/>
      <c r="R31" s="12"/>
      <c r="S31" s="8"/>
      <c r="T31" s="8"/>
      <c r="U31" s="90"/>
      <c r="V31" s="91"/>
      <c r="W31" s="8"/>
      <c r="X31" s="40"/>
      <c r="Y31" s="90"/>
      <c r="Z31" s="91">
        <v>2060</v>
      </c>
      <c r="AA31" s="8"/>
      <c r="AB31" s="40">
        <v>17286</v>
      </c>
      <c r="AC31" s="90">
        <v>6000</v>
      </c>
      <c r="AD31" s="20">
        <f t="shared" si="0"/>
        <v>35760.339999999997</v>
      </c>
      <c r="AE31" s="21">
        <f t="shared" si="0"/>
        <v>8776</v>
      </c>
      <c r="AF31" s="22">
        <f t="shared" si="1"/>
        <v>44536.34</v>
      </c>
    </row>
    <row r="32" spans="1:32" ht="17.25" customHeight="1">
      <c r="A32" s="30">
        <v>29</v>
      </c>
      <c r="B32" s="171" t="s">
        <v>1206</v>
      </c>
      <c r="C32" s="217" t="s">
        <v>1207</v>
      </c>
      <c r="D32" s="88">
        <v>2</v>
      </c>
      <c r="E32" s="89">
        <v>891.86</v>
      </c>
      <c r="F32" s="96">
        <v>3272</v>
      </c>
      <c r="G32" s="96">
        <v>818</v>
      </c>
      <c r="H32" s="9"/>
      <c r="I32" s="10"/>
      <c r="J32" s="40">
        <v>363.55</v>
      </c>
      <c r="K32" s="8">
        <v>363.82</v>
      </c>
      <c r="L32" s="173">
        <v>37300</v>
      </c>
      <c r="M32" s="174">
        <v>12500</v>
      </c>
      <c r="N32" s="8"/>
      <c r="O32" s="8"/>
      <c r="P32" s="134">
        <v>34343.339999999997</v>
      </c>
      <c r="Q32" s="135">
        <v>5406.67</v>
      </c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75280.89</v>
      </c>
      <c r="AE32" s="21">
        <f t="shared" si="0"/>
        <v>19980.349999999999</v>
      </c>
      <c r="AF32" s="22">
        <f t="shared" si="1"/>
        <v>95261.239999999991</v>
      </c>
    </row>
    <row r="33" spans="1:32" ht="17.25" customHeight="1">
      <c r="A33" s="30">
        <v>30</v>
      </c>
      <c r="B33" s="171" t="s">
        <v>1208</v>
      </c>
      <c r="C33" s="217" t="s">
        <v>1209</v>
      </c>
      <c r="D33" s="88"/>
      <c r="E33" s="89"/>
      <c r="F33" s="96">
        <v>6656</v>
      </c>
      <c r="G33" s="96">
        <v>1664</v>
      </c>
      <c r="H33" s="9"/>
      <c r="I33" s="10"/>
      <c r="J33" s="40"/>
      <c r="K33" s="8"/>
      <c r="L33" s="8"/>
      <c r="M33" s="8"/>
      <c r="N33" s="8"/>
      <c r="O33" s="8"/>
      <c r="P33" s="8">
        <v>15400</v>
      </c>
      <c r="Q33" s="11">
        <v>2250</v>
      </c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>
        <v>14000</v>
      </c>
      <c r="AC33" s="90">
        <v>6000</v>
      </c>
      <c r="AD33" s="20">
        <f t="shared" si="0"/>
        <v>36056</v>
      </c>
      <c r="AE33" s="21">
        <f t="shared" si="0"/>
        <v>9914</v>
      </c>
      <c r="AF33" s="22">
        <f t="shared" si="1"/>
        <v>45970</v>
      </c>
    </row>
    <row r="34" spans="1:32" ht="17.25" customHeight="1">
      <c r="A34" s="30">
        <v>31</v>
      </c>
      <c r="B34" s="171" t="s">
        <v>1210</v>
      </c>
      <c r="C34" s="217" t="s">
        <v>1211</v>
      </c>
      <c r="D34" s="88"/>
      <c r="E34" s="89">
        <v>683.42</v>
      </c>
      <c r="F34" s="96">
        <v>10360</v>
      </c>
      <c r="G34" s="96">
        <v>2590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/>
      <c r="AC34" s="90"/>
      <c r="AD34" s="20">
        <f t="shared" si="0"/>
        <v>10360</v>
      </c>
      <c r="AE34" s="21">
        <f t="shared" si="0"/>
        <v>3273.42</v>
      </c>
      <c r="AF34" s="22">
        <f t="shared" si="1"/>
        <v>13633.42</v>
      </c>
    </row>
    <row r="35" spans="1:32" ht="17.25" customHeight="1">
      <c r="A35" s="30">
        <v>32</v>
      </c>
      <c r="B35" s="171" t="s">
        <v>1212</v>
      </c>
      <c r="C35" s="217" t="s">
        <v>1213</v>
      </c>
      <c r="D35" s="88">
        <v>34</v>
      </c>
      <c r="E35" s="89"/>
      <c r="F35" s="96">
        <v>9096</v>
      </c>
      <c r="G35" s="96">
        <v>2274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>
        <v>12000</v>
      </c>
      <c r="Y35" s="90">
        <v>3000</v>
      </c>
      <c r="Z35" s="91"/>
      <c r="AA35" s="8"/>
      <c r="AB35" s="40"/>
      <c r="AC35" s="90"/>
      <c r="AD35" s="20">
        <f t="shared" si="0"/>
        <v>21130</v>
      </c>
      <c r="AE35" s="21">
        <f t="shared" si="0"/>
        <v>5274</v>
      </c>
      <c r="AF35" s="22">
        <f t="shared" si="1"/>
        <v>26404</v>
      </c>
    </row>
    <row r="36" spans="1:32" ht="17.25" customHeight="1">
      <c r="A36" s="30">
        <v>33</v>
      </c>
      <c r="B36" s="171" t="s">
        <v>1214</v>
      </c>
      <c r="C36" s="217" t="s">
        <v>1215</v>
      </c>
      <c r="D36" s="88">
        <v>2248.44</v>
      </c>
      <c r="E36" s="89">
        <v>6957.72</v>
      </c>
      <c r="F36" s="96">
        <v>8875.7999999999993</v>
      </c>
      <c r="G36" s="96">
        <v>2218.9499999999998</v>
      </c>
      <c r="H36" s="9"/>
      <c r="I36" s="10"/>
      <c r="J36" s="40">
        <v>68433.490000000005</v>
      </c>
      <c r="K36" s="8">
        <v>5729.96</v>
      </c>
      <c r="L36" s="8"/>
      <c r="M36" s="8"/>
      <c r="N36" s="8"/>
      <c r="O36" s="8"/>
      <c r="P36" s="8">
        <v>14900</v>
      </c>
      <c r="Q36" s="11">
        <v>2700</v>
      </c>
      <c r="R36" s="12">
        <v>6994.62</v>
      </c>
      <c r="S36" s="8">
        <v>4470.05</v>
      </c>
      <c r="T36" s="8"/>
      <c r="U36" s="90"/>
      <c r="V36" s="91"/>
      <c r="W36" s="8"/>
      <c r="X36" s="40">
        <v>12000</v>
      </c>
      <c r="Y36" s="90">
        <v>3000</v>
      </c>
      <c r="Z36" s="91"/>
      <c r="AA36" s="8"/>
      <c r="AB36" s="40"/>
      <c r="AC36" s="90"/>
      <c r="AD36" s="20">
        <f t="shared" si="0"/>
        <v>113452.35</v>
      </c>
      <c r="AE36" s="21">
        <f t="shared" si="0"/>
        <v>25076.68</v>
      </c>
      <c r="AF36" s="22">
        <f t="shared" si="1"/>
        <v>138529.03</v>
      </c>
    </row>
    <row r="37" spans="1:32" ht="17.25" customHeight="1">
      <c r="A37" s="30">
        <v>34</v>
      </c>
      <c r="B37" s="171" t="s">
        <v>1216</v>
      </c>
      <c r="C37" s="217" t="s">
        <v>1217</v>
      </c>
      <c r="D37" s="88">
        <v>510.76</v>
      </c>
      <c r="E37" s="89">
        <v>17822.7</v>
      </c>
      <c r="F37" s="96">
        <v>12432</v>
      </c>
      <c r="G37" s="96">
        <v>3108</v>
      </c>
      <c r="H37" s="9"/>
      <c r="I37" s="10"/>
      <c r="J37" s="40"/>
      <c r="K37" s="8"/>
      <c r="L37" s="8"/>
      <c r="M37" s="8"/>
      <c r="N37" s="8"/>
      <c r="O37" s="8"/>
      <c r="P37" s="8">
        <v>3000</v>
      </c>
      <c r="Q37" s="11">
        <v>1000</v>
      </c>
      <c r="R37" s="12">
        <v>7753.43</v>
      </c>
      <c r="S37" s="8">
        <v>10300</v>
      </c>
      <c r="T37" s="8"/>
      <c r="U37" s="90"/>
      <c r="V37" s="91"/>
      <c r="W37" s="8"/>
      <c r="X37" s="40">
        <v>12000</v>
      </c>
      <c r="Y37" s="90">
        <v>3000</v>
      </c>
      <c r="Z37" s="91"/>
      <c r="AA37" s="8"/>
      <c r="AB37" s="40"/>
      <c r="AC37" s="90"/>
      <c r="AD37" s="20">
        <f t="shared" si="0"/>
        <v>35696.19</v>
      </c>
      <c r="AE37" s="21">
        <f t="shared" si="0"/>
        <v>35230.699999999997</v>
      </c>
      <c r="AF37" s="22">
        <f t="shared" si="1"/>
        <v>70926.89</v>
      </c>
    </row>
    <row r="38" spans="1:32" ht="17.25" customHeight="1">
      <c r="A38" s="30">
        <v>35</v>
      </c>
      <c r="B38" s="171" t="s">
        <v>1218</v>
      </c>
      <c r="C38" s="217" t="s">
        <v>1219</v>
      </c>
      <c r="D38" s="88">
        <v>3028.44</v>
      </c>
      <c r="E38" s="89"/>
      <c r="F38" s="96">
        <v>11664</v>
      </c>
      <c r="G38" s="96">
        <v>2916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/>
      <c r="Y38" s="90"/>
      <c r="Z38" s="91">
        <v>11613.83</v>
      </c>
      <c r="AA38" s="8">
        <v>1216.01</v>
      </c>
      <c r="AB38" s="40">
        <v>21926</v>
      </c>
      <c r="AC38" s="90">
        <v>7500</v>
      </c>
      <c r="AD38" s="20">
        <f t="shared" si="0"/>
        <v>48232.270000000004</v>
      </c>
      <c r="AE38" s="21">
        <f t="shared" si="0"/>
        <v>11632.01</v>
      </c>
      <c r="AF38" s="22">
        <f t="shared" si="1"/>
        <v>59864.280000000006</v>
      </c>
    </row>
    <row r="39" spans="1:32" ht="17.25" customHeight="1">
      <c r="A39" s="30">
        <v>36</v>
      </c>
      <c r="B39" s="171" t="s">
        <v>1220</v>
      </c>
      <c r="C39" s="217" t="s">
        <v>1221</v>
      </c>
      <c r="D39" s="88"/>
      <c r="E39" s="89"/>
      <c r="F39" s="96">
        <v>17968</v>
      </c>
      <c r="G39" s="96">
        <v>4492</v>
      </c>
      <c r="H39" s="9"/>
      <c r="I39" s="10"/>
      <c r="J39" s="40"/>
      <c r="K39" s="8"/>
      <c r="L39" s="8"/>
      <c r="M39" s="8"/>
      <c r="N39" s="8"/>
      <c r="O39" s="8"/>
      <c r="P39" s="8">
        <v>3000</v>
      </c>
      <c r="Q39" s="11">
        <v>1000</v>
      </c>
      <c r="R39" s="12"/>
      <c r="S39" s="8"/>
      <c r="T39" s="8"/>
      <c r="U39" s="90"/>
      <c r="V39" s="91"/>
      <c r="W39" s="8"/>
      <c r="X39" s="40">
        <v>12000</v>
      </c>
      <c r="Y39" s="90">
        <v>3000</v>
      </c>
      <c r="Z39" s="91"/>
      <c r="AA39" s="8"/>
      <c r="AB39" s="40"/>
      <c r="AC39" s="90"/>
      <c r="AD39" s="20">
        <f t="shared" si="0"/>
        <v>32968</v>
      </c>
      <c r="AE39" s="21">
        <f t="shared" si="0"/>
        <v>8492</v>
      </c>
      <c r="AF39" s="22">
        <f t="shared" si="1"/>
        <v>41460</v>
      </c>
    </row>
    <row r="40" spans="1:32" ht="17.25" customHeight="1">
      <c r="A40" s="30">
        <v>37</v>
      </c>
      <c r="B40" s="171" t="s">
        <v>1222</v>
      </c>
      <c r="C40" s="217" t="s">
        <v>1223</v>
      </c>
      <c r="D40" s="88"/>
      <c r="E40" s="89"/>
      <c r="F40" s="96">
        <v>3176</v>
      </c>
      <c r="G40" s="96">
        <v>794</v>
      </c>
      <c r="H40" s="9"/>
      <c r="I40" s="10"/>
      <c r="J40" s="40"/>
      <c r="K40" s="8"/>
      <c r="L40" s="8"/>
      <c r="M40" s="8"/>
      <c r="N40" s="8"/>
      <c r="O40" s="8"/>
      <c r="P40" s="8">
        <v>24450</v>
      </c>
      <c r="Q40" s="11">
        <v>6450</v>
      </c>
      <c r="R40" s="12"/>
      <c r="S40" s="8"/>
      <c r="T40" s="8"/>
      <c r="U40" s="90"/>
      <c r="V40" s="91"/>
      <c r="W40" s="8"/>
      <c r="X40" s="40"/>
      <c r="Y40" s="90"/>
      <c r="Z40" s="91"/>
      <c r="AA40" s="8"/>
      <c r="AB40" s="40">
        <v>12349</v>
      </c>
      <c r="AC40" s="90">
        <v>4500</v>
      </c>
      <c r="AD40" s="20">
        <f t="shared" si="0"/>
        <v>39975</v>
      </c>
      <c r="AE40" s="21">
        <f t="shared" si="0"/>
        <v>11744</v>
      </c>
      <c r="AF40" s="22">
        <f t="shared" si="1"/>
        <v>51719</v>
      </c>
    </row>
    <row r="41" spans="1:32" ht="17.25" customHeight="1">
      <c r="A41" s="30">
        <v>38</v>
      </c>
      <c r="B41" s="171" t="s">
        <v>1224</v>
      </c>
      <c r="C41" s="217" t="s">
        <v>1225</v>
      </c>
      <c r="D41" s="88">
        <v>1576.83</v>
      </c>
      <c r="E41" s="89">
        <v>384.43</v>
      </c>
      <c r="F41" s="96">
        <v>8336</v>
      </c>
      <c r="G41" s="96">
        <v>2084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9912.83</v>
      </c>
      <c r="AE41" s="21">
        <f t="shared" si="0"/>
        <v>2468.4299999999998</v>
      </c>
      <c r="AF41" s="22">
        <f t="shared" si="1"/>
        <v>12381.26</v>
      </c>
    </row>
    <row r="42" spans="1:32" ht="17.25" customHeight="1">
      <c r="A42" s="30">
        <v>39</v>
      </c>
      <c r="B42" s="171" t="s">
        <v>1226</v>
      </c>
      <c r="C42" s="217" t="s">
        <v>1227</v>
      </c>
      <c r="D42" s="88">
        <v>1470.8</v>
      </c>
      <c r="E42" s="89">
        <v>133</v>
      </c>
      <c r="F42" s="96">
        <v>6784</v>
      </c>
      <c r="G42" s="96">
        <v>1696</v>
      </c>
      <c r="H42" s="9"/>
      <c r="I42" s="10"/>
      <c r="J42" s="40"/>
      <c r="K42" s="8"/>
      <c r="L42" s="8"/>
      <c r="M42" s="8"/>
      <c r="N42" s="8"/>
      <c r="O42" s="8"/>
      <c r="P42" s="8">
        <v>3000</v>
      </c>
      <c r="Q42" s="11">
        <v>1000</v>
      </c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11254.8</v>
      </c>
      <c r="AE42" s="21">
        <f t="shared" si="0"/>
        <v>2829</v>
      </c>
      <c r="AF42" s="22">
        <f t="shared" si="1"/>
        <v>14083.8</v>
      </c>
    </row>
    <row r="43" spans="1:32" ht="17.25" customHeight="1">
      <c r="A43" s="30">
        <v>40</v>
      </c>
      <c r="B43" s="171" t="s">
        <v>1228</v>
      </c>
      <c r="C43" s="217" t="s">
        <v>1229</v>
      </c>
      <c r="D43" s="88">
        <v>91.1</v>
      </c>
      <c r="E43" s="89"/>
      <c r="F43" s="96">
        <v>13232</v>
      </c>
      <c r="G43" s="96">
        <v>3308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>
        <v>12000</v>
      </c>
      <c r="Y43" s="90">
        <v>3000</v>
      </c>
      <c r="Z43" s="91"/>
      <c r="AA43" s="8"/>
      <c r="AB43" s="40">
        <v>17500</v>
      </c>
      <c r="AC43" s="90">
        <v>7500</v>
      </c>
      <c r="AD43" s="20">
        <f t="shared" si="0"/>
        <v>42823.1</v>
      </c>
      <c r="AE43" s="21">
        <f t="shared" si="0"/>
        <v>13808</v>
      </c>
      <c r="AF43" s="22">
        <f t="shared" si="1"/>
        <v>56631.1</v>
      </c>
    </row>
    <row r="44" spans="1:32" ht="17.25" customHeight="1">
      <c r="A44" s="30">
        <v>41</v>
      </c>
      <c r="B44" s="171" t="s">
        <v>1230</v>
      </c>
      <c r="C44" s="217" t="s">
        <v>1231</v>
      </c>
      <c r="D44" s="88">
        <v>9.57</v>
      </c>
      <c r="E44" s="89">
        <v>34.47</v>
      </c>
      <c r="F44" s="96">
        <v>11464</v>
      </c>
      <c r="G44" s="96">
        <v>2866</v>
      </c>
      <c r="H44" s="9"/>
      <c r="I44" s="10"/>
      <c r="J44" s="40"/>
      <c r="K44" s="8">
        <v>26.2</v>
      </c>
      <c r="L44" s="173">
        <v>9309.24</v>
      </c>
      <c r="M44" s="174">
        <v>3272.52</v>
      </c>
      <c r="N44" s="8"/>
      <c r="O44" s="8"/>
      <c r="P44" s="134">
        <v>15800</v>
      </c>
      <c r="Q44" s="135">
        <v>5300</v>
      </c>
      <c r="R44" s="12"/>
      <c r="S44" s="8"/>
      <c r="T44" s="8"/>
      <c r="U44" s="90"/>
      <c r="V44" s="91"/>
      <c r="W44" s="8"/>
      <c r="X44" s="40"/>
      <c r="Y44" s="90"/>
      <c r="Z44" s="91"/>
      <c r="AA44" s="8"/>
      <c r="AB44" s="40"/>
      <c r="AC44" s="90"/>
      <c r="AD44" s="20">
        <f t="shared" si="0"/>
        <v>36582.81</v>
      </c>
      <c r="AE44" s="21">
        <f t="shared" si="0"/>
        <v>11499.189999999999</v>
      </c>
      <c r="AF44" s="22">
        <f t="shared" si="1"/>
        <v>48082</v>
      </c>
    </row>
    <row r="45" spans="1:32" ht="17.25" customHeight="1">
      <c r="A45" s="30">
        <v>42</v>
      </c>
      <c r="B45" s="171" t="s">
        <v>1232</v>
      </c>
      <c r="C45" s="217" t="s">
        <v>1233</v>
      </c>
      <c r="D45" s="88"/>
      <c r="E45" s="89"/>
      <c r="F45" s="96">
        <v>6096</v>
      </c>
      <c r="G45" s="96">
        <v>1524</v>
      </c>
      <c r="H45" s="9"/>
      <c r="I45" s="10"/>
      <c r="J45" s="40"/>
      <c r="K45" s="8"/>
      <c r="L45" s="8"/>
      <c r="M45" s="8"/>
      <c r="N45" s="8"/>
      <c r="O45" s="8"/>
      <c r="P45" s="134"/>
      <c r="Q45" s="135"/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>
        <v>26400</v>
      </c>
      <c r="AC45" s="90">
        <v>10500</v>
      </c>
      <c r="AD45" s="20">
        <f t="shared" si="0"/>
        <v>32496</v>
      </c>
      <c r="AE45" s="21">
        <f t="shared" si="0"/>
        <v>12024</v>
      </c>
      <c r="AF45" s="22">
        <f t="shared" si="1"/>
        <v>44520</v>
      </c>
    </row>
    <row r="46" spans="1:32" ht="17.25" customHeight="1">
      <c r="A46" s="30">
        <v>43</v>
      </c>
      <c r="B46" s="171" t="s">
        <v>1234</v>
      </c>
      <c r="C46" s="217" t="s">
        <v>1235</v>
      </c>
      <c r="D46" s="88">
        <v>4368.8</v>
      </c>
      <c r="E46" s="89">
        <v>1072.2</v>
      </c>
      <c r="F46" s="96">
        <v>5936</v>
      </c>
      <c r="G46" s="96">
        <v>1484</v>
      </c>
      <c r="H46" s="9"/>
      <c r="I46" s="10"/>
      <c r="J46" s="40"/>
      <c r="K46" s="8"/>
      <c r="L46" s="8"/>
      <c r="M46" s="8"/>
      <c r="N46" s="8"/>
      <c r="O46" s="8"/>
      <c r="P46" s="134"/>
      <c r="Q46" s="135"/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>
        <v>26550</v>
      </c>
      <c r="AC46" s="90">
        <v>10500</v>
      </c>
      <c r="AD46" s="20">
        <f t="shared" si="0"/>
        <v>36854.800000000003</v>
      </c>
      <c r="AE46" s="21">
        <f t="shared" si="0"/>
        <v>13056.2</v>
      </c>
      <c r="AF46" s="22">
        <f t="shared" si="1"/>
        <v>49911</v>
      </c>
    </row>
    <row r="47" spans="1:32" ht="17.25" customHeight="1">
      <c r="A47" s="30">
        <v>44</v>
      </c>
      <c r="B47" s="171" t="s">
        <v>1236</v>
      </c>
      <c r="C47" s="217" t="s">
        <v>1237</v>
      </c>
      <c r="D47" s="88"/>
      <c r="E47" s="89">
        <v>162.82</v>
      </c>
      <c r="F47" s="96">
        <v>4216</v>
      </c>
      <c r="G47" s="96">
        <v>1054</v>
      </c>
      <c r="H47" s="9"/>
      <c r="I47" s="10"/>
      <c r="J47" s="40">
        <v>17048.400000000001</v>
      </c>
      <c r="K47" s="8">
        <v>4637.5</v>
      </c>
      <c r="L47" s="8"/>
      <c r="M47" s="8"/>
      <c r="N47" s="8"/>
      <c r="O47" s="8"/>
      <c r="P47" s="134">
        <v>12600</v>
      </c>
      <c r="Q47" s="135">
        <v>3050</v>
      </c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/>
      <c r="AC47" s="90"/>
      <c r="AD47" s="20">
        <f t="shared" si="0"/>
        <v>33864.400000000001</v>
      </c>
      <c r="AE47" s="21">
        <f t="shared" si="0"/>
        <v>8904.32</v>
      </c>
      <c r="AF47" s="22">
        <f t="shared" si="1"/>
        <v>42768.72</v>
      </c>
    </row>
    <row r="48" spans="1:32" ht="17.25" customHeight="1">
      <c r="A48" s="30">
        <v>45</v>
      </c>
      <c r="B48" s="171" t="s">
        <v>1238</v>
      </c>
      <c r="C48" s="217" t="s">
        <v>1239</v>
      </c>
      <c r="D48" s="88"/>
      <c r="E48" s="89">
        <v>1075.57</v>
      </c>
      <c r="F48" s="96">
        <v>12736</v>
      </c>
      <c r="G48" s="96">
        <v>3184</v>
      </c>
      <c r="H48" s="9"/>
      <c r="I48" s="10"/>
      <c r="J48" s="40"/>
      <c r="K48" s="8"/>
      <c r="L48" s="8"/>
      <c r="M48" s="8"/>
      <c r="N48" s="8"/>
      <c r="O48" s="8"/>
      <c r="P48" s="134">
        <v>30300</v>
      </c>
      <c r="Q48" s="135">
        <v>2200</v>
      </c>
      <c r="R48" s="12"/>
      <c r="S48" s="8"/>
      <c r="T48" s="8"/>
      <c r="U48" s="90"/>
      <c r="V48" s="91"/>
      <c r="W48" s="8"/>
      <c r="X48" s="40">
        <v>12000</v>
      </c>
      <c r="Y48" s="90">
        <v>3000</v>
      </c>
      <c r="Z48" s="91"/>
      <c r="AA48" s="8"/>
      <c r="AB48" s="40">
        <v>22253</v>
      </c>
      <c r="AC48" s="90">
        <v>7500</v>
      </c>
      <c r="AD48" s="20">
        <f t="shared" si="0"/>
        <v>77289</v>
      </c>
      <c r="AE48" s="21">
        <f t="shared" si="0"/>
        <v>16959.57</v>
      </c>
      <c r="AF48" s="22">
        <f t="shared" si="1"/>
        <v>94248.57</v>
      </c>
    </row>
    <row r="49" spans="1:32" ht="17.25" customHeight="1">
      <c r="A49" s="30">
        <v>46</v>
      </c>
      <c r="B49" s="171" t="s">
        <v>1240</v>
      </c>
      <c r="C49" s="217" t="s">
        <v>1241</v>
      </c>
      <c r="D49" s="88"/>
      <c r="E49" s="89"/>
      <c r="F49" s="96">
        <v>5288</v>
      </c>
      <c r="G49" s="96">
        <v>1322</v>
      </c>
      <c r="H49" s="9"/>
      <c r="I49" s="10"/>
      <c r="J49" s="40"/>
      <c r="K49" s="8">
        <v>600</v>
      </c>
      <c r="L49" s="173">
        <v>16210.97</v>
      </c>
      <c r="M49" s="174">
        <v>4656.0600000000004</v>
      </c>
      <c r="N49" s="8"/>
      <c r="O49" s="8"/>
      <c r="P49" s="134">
        <v>16750</v>
      </c>
      <c r="Q49" s="135">
        <v>3900</v>
      </c>
      <c r="R49" s="12"/>
      <c r="S49" s="8"/>
      <c r="T49" s="8"/>
      <c r="U49" s="90"/>
      <c r="V49" s="91"/>
      <c r="W49" s="8"/>
      <c r="X49" s="40"/>
      <c r="Y49" s="90"/>
      <c r="Z49" s="91">
        <v>8800.99</v>
      </c>
      <c r="AA49" s="8"/>
      <c r="AB49" s="40">
        <v>10500</v>
      </c>
      <c r="AC49" s="90">
        <v>4500</v>
      </c>
      <c r="AD49" s="20">
        <f t="shared" si="0"/>
        <v>57549.96</v>
      </c>
      <c r="AE49" s="21">
        <f t="shared" si="0"/>
        <v>14978.060000000001</v>
      </c>
      <c r="AF49" s="22">
        <f t="shared" si="1"/>
        <v>72528.02</v>
      </c>
    </row>
    <row r="50" spans="1:32" ht="17.25" customHeight="1">
      <c r="A50" s="30">
        <v>47</v>
      </c>
      <c r="B50" s="171" t="s">
        <v>1242</v>
      </c>
      <c r="C50" s="220">
        <v>50529940000140</v>
      </c>
      <c r="D50" s="88"/>
      <c r="E50" s="89"/>
      <c r="F50" s="89">
        <v>0</v>
      </c>
      <c r="G50" s="89">
        <v>0</v>
      </c>
      <c r="H50" s="9"/>
      <c r="I50" s="10"/>
      <c r="J50" s="40"/>
      <c r="K50" s="8"/>
      <c r="L50" s="8"/>
      <c r="M50" s="8"/>
      <c r="N50" s="8"/>
      <c r="O50" s="8"/>
      <c r="P50" s="134"/>
      <c r="Q50" s="135"/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/>
      <c r="AC50" s="90"/>
      <c r="AD50" s="20">
        <f t="shared" si="0"/>
        <v>0</v>
      </c>
      <c r="AE50" s="21">
        <f t="shared" si="0"/>
        <v>0</v>
      </c>
      <c r="AF50" s="22">
        <f t="shared" si="1"/>
        <v>0</v>
      </c>
    </row>
    <row r="51" spans="1:32" ht="17.25" customHeight="1">
      <c r="A51" s="30">
        <v>48</v>
      </c>
      <c r="B51" s="171" t="s">
        <v>1243</v>
      </c>
      <c r="C51" s="217" t="s">
        <v>1244</v>
      </c>
      <c r="D51" s="88"/>
      <c r="E51" s="89"/>
      <c r="F51" s="89">
        <v>4848</v>
      </c>
      <c r="G51" s="89">
        <v>1212</v>
      </c>
      <c r="H51" s="9"/>
      <c r="I51" s="10"/>
      <c r="J51" s="40"/>
      <c r="K51" s="8"/>
      <c r="L51" s="8"/>
      <c r="M51" s="8"/>
      <c r="N51" s="8"/>
      <c r="O51" s="8"/>
      <c r="P51" s="134"/>
      <c r="Q51" s="135"/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/>
      <c r="AC51" s="90"/>
      <c r="AD51" s="20">
        <f t="shared" si="0"/>
        <v>4848</v>
      </c>
      <c r="AE51" s="21">
        <f t="shared" si="0"/>
        <v>1212</v>
      </c>
      <c r="AF51" s="22">
        <f t="shared" si="1"/>
        <v>6060</v>
      </c>
    </row>
    <row r="52" spans="1:32" ht="17.25" customHeight="1">
      <c r="A52" s="30">
        <v>49</v>
      </c>
      <c r="B52" s="171" t="s">
        <v>1245</v>
      </c>
      <c r="C52" s="217" t="s">
        <v>1246</v>
      </c>
      <c r="D52" s="88"/>
      <c r="E52" s="89"/>
      <c r="F52" s="89">
        <v>5792</v>
      </c>
      <c r="G52" s="89">
        <v>1448</v>
      </c>
      <c r="H52" s="9"/>
      <c r="I52" s="10"/>
      <c r="J52" s="40"/>
      <c r="K52" s="8"/>
      <c r="L52" s="8"/>
      <c r="M52" s="8"/>
      <c r="N52" s="8"/>
      <c r="O52" s="8"/>
      <c r="P52" s="134">
        <v>34550</v>
      </c>
      <c r="Q52" s="135">
        <v>2750</v>
      </c>
      <c r="R52" s="12"/>
      <c r="S52" s="8"/>
      <c r="T52" s="8"/>
      <c r="U52" s="90"/>
      <c r="V52" s="91"/>
      <c r="W52" s="8"/>
      <c r="X52" s="40"/>
      <c r="Y52" s="90"/>
      <c r="Z52" s="91"/>
      <c r="AA52" s="8"/>
      <c r="AB52" s="40"/>
      <c r="AC52" s="90"/>
      <c r="AD52" s="20">
        <f t="shared" si="0"/>
        <v>40342</v>
      </c>
      <c r="AE52" s="21">
        <f t="shared" si="0"/>
        <v>4198</v>
      </c>
      <c r="AF52" s="22">
        <f t="shared" si="1"/>
        <v>44540</v>
      </c>
    </row>
    <row r="53" spans="1:32" ht="17.25" customHeight="1">
      <c r="A53" s="30">
        <v>50</v>
      </c>
      <c r="B53" s="171" t="s">
        <v>1247</v>
      </c>
      <c r="C53" s="217" t="s">
        <v>1248</v>
      </c>
      <c r="D53" s="88">
        <v>0.13</v>
      </c>
      <c r="E53" s="89">
        <v>19.11</v>
      </c>
      <c r="F53" s="89">
        <v>5952</v>
      </c>
      <c r="G53" s="89">
        <v>1488</v>
      </c>
      <c r="H53" s="9"/>
      <c r="I53" s="10"/>
      <c r="J53" s="40"/>
      <c r="K53" s="8"/>
      <c r="L53" s="8"/>
      <c r="M53" s="8"/>
      <c r="N53" s="8"/>
      <c r="O53" s="8"/>
      <c r="P53" s="134"/>
      <c r="Q53" s="135"/>
      <c r="R53" s="12"/>
      <c r="S53" s="8"/>
      <c r="T53" s="8"/>
      <c r="U53" s="90"/>
      <c r="V53" s="91"/>
      <c r="W53" s="8"/>
      <c r="X53" s="40">
        <v>10000</v>
      </c>
      <c r="Y53" s="90">
        <v>2500</v>
      </c>
      <c r="Z53" s="91"/>
      <c r="AA53" s="8"/>
      <c r="AB53" s="40">
        <v>13159</v>
      </c>
      <c r="AC53" s="90">
        <v>4500</v>
      </c>
      <c r="AD53" s="20">
        <f t="shared" si="0"/>
        <v>29111.13</v>
      </c>
      <c r="AE53" s="21">
        <f t="shared" si="0"/>
        <v>8507.11</v>
      </c>
      <c r="AF53" s="22">
        <f t="shared" si="1"/>
        <v>37618.240000000005</v>
      </c>
    </row>
    <row r="54" spans="1:32" ht="17.25" customHeight="1">
      <c r="A54" s="30">
        <v>51</v>
      </c>
      <c r="B54" s="171" t="s">
        <v>1249</v>
      </c>
      <c r="C54" s="217" t="s">
        <v>1250</v>
      </c>
      <c r="D54" s="88">
        <v>25166.240000000002</v>
      </c>
      <c r="E54" s="89">
        <v>8307.52</v>
      </c>
      <c r="F54" s="89">
        <v>0</v>
      </c>
      <c r="G54" s="89">
        <v>0</v>
      </c>
      <c r="H54" s="9"/>
      <c r="I54" s="10"/>
      <c r="J54" s="40"/>
      <c r="K54" s="8"/>
      <c r="L54" s="8"/>
      <c r="M54" s="8"/>
      <c r="N54" s="8"/>
      <c r="O54" s="8"/>
      <c r="P54" s="134"/>
      <c r="Q54" s="135"/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>
        <v>19982</v>
      </c>
      <c r="AC54" s="90">
        <v>7500</v>
      </c>
      <c r="AD54" s="20">
        <f t="shared" si="0"/>
        <v>45148.240000000005</v>
      </c>
      <c r="AE54" s="21">
        <f t="shared" si="0"/>
        <v>15807.52</v>
      </c>
      <c r="AF54" s="22">
        <f t="shared" si="1"/>
        <v>60955.760000000009</v>
      </c>
    </row>
    <row r="55" spans="1:32" ht="17.25" customHeight="1">
      <c r="A55" s="30">
        <v>52</v>
      </c>
      <c r="B55" s="171" t="s">
        <v>1251</v>
      </c>
      <c r="C55" s="217" t="s">
        <v>1252</v>
      </c>
      <c r="D55" s="88">
        <v>288.73</v>
      </c>
      <c r="E55" s="89">
        <v>86.08</v>
      </c>
      <c r="F55" s="89">
        <v>4236</v>
      </c>
      <c r="G55" s="89">
        <v>2824</v>
      </c>
      <c r="H55" s="9"/>
      <c r="I55" s="10"/>
      <c r="J55" s="40"/>
      <c r="K55" s="8"/>
      <c r="L55" s="134"/>
      <c r="M55" s="135"/>
      <c r="N55" s="173">
        <v>25620</v>
      </c>
      <c r="O55" s="174">
        <v>19000</v>
      </c>
      <c r="P55" s="134"/>
      <c r="Q55" s="135"/>
      <c r="R55" s="12"/>
      <c r="S55" s="8"/>
      <c r="T55" s="8"/>
      <c r="U55" s="90"/>
      <c r="V55" s="91"/>
      <c r="W55" s="8"/>
      <c r="X55" s="40"/>
      <c r="Y55" s="90"/>
      <c r="Z55" s="91"/>
      <c r="AA55" s="8">
        <v>660.7</v>
      </c>
      <c r="AB55" s="40">
        <v>12727</v>
      </c>
      <c r="AC55" s="90">
        <v>4500</v>
      </c>
      <c r="AD55" s="20">
        <f t="shared" si="0"/>
        <v>42871.729999999996</v>
      </c>
      <c r="AE55" s="21">
        <f t="shared" si="0"/>
        <v>27070.780000000002</v>
      </c>
      <c r="AF55" s="22">
        <f t="shared" si="1"/>
        <v>69942.509999999995</v>
      </c>
    </row>
    <row r="56" spans="1:32" ht="17.25" customHeight="1">
      <c r="A56" s="30">
        <v>53</v>
      </c>
      <c r="B56" s="171" t="s">
        <v>1253</v>
      </c>
      <c r="C56" s="217" t="s">
        <v>1254</v>
      </c>
      <c r="D56" s="88">
        <v>15358.48</v>
      </c>
      <c r="E56" s="89">
        <v>1781.65</v>
      </c>
      <c r="F56" s="89">
        <v>5859.27</v>
      </c>
      <c r="G56" s="89">
        <v>1464.82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91"/>
      <c r="W56" s="8"/>
      <c r="X56" s="40">
        <v>10000</v>
      </c>
      <c r="Y56" s="90">
        <v>2500</v>
      </c>
      <c r="Z56" s="91"/>
      <c r="AA56" s="8"/>
      <c r="AB56" s="40">
        <v>10500</v>
      </c>
      <c r="AC56" s="90">
        <v>4500</v>
      </c>
      <c r="AD56" s="20">
        <f t="shared" si="0"/>
        <v>41717.75</v>
      </c>
      <c r="AE56" s="21">
        <f t="shared" si="0"/>
        <v>10246.470000000001</v>
      </c>
      <c r="AF56" s="22">
        <f t="shared" si="1"/>
        <v>51964.22</v>
      </c>
    </row>
    <row r="57" spans="1:32" ht="17.25" customHeight="1">
      <c r="A57" s="30">
        <v>54</v>
      </c>
      <c r="B57" s="171" t="s">
        <v>1255</v>
      </c>
      <c r="C57" s="217" t="s">
        <v>1256</v>
      </c>
      <c r="D57" s="88">
        <v>6644.08</v>
      </c>
      <c r="E57" s="89"/>
      <c r="F57" s="96">
        <v>12176</v>
      </c>
      <c r="G57" s="96">
        <v>3044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40">
        <v>12000</v>
      </c>
      <c r="Y57" s="90">
        <v>3000</v>
      </c>
      <c r="Z57" s="91">
        <v>5000</v>
      </c>
      <c r="AA57" s="8"/>
      <c r="AB57" s="40">
        <v>21788</v>
      </c>
      <c r="AC57" s="90">
        <v>7500</v>
      </c>
      <c r="AD57" s="20">
        <f t="shared" si="0"/>
        <v>57608.08</v>
      </c>
      <c r="AE57" s="21">
        <f t="shared" si="0"/>
        <v>13544</v>
      </c>
      <c r="AF57" s="22">
        <f t="shared" si="1"/>
        <v>71152.08</v>
      </c>
    </row>
    <row r="58" spans="1:32" ht="17.25" customHeight="1">
      <c r="A58" s="30">
        <v>55</v>
      </c>
      <c r="B58" s="171" t="s">
        <v>1257</v>
      </c>
      <c r="C58" s="217" t="s">
        <v>1258</v>
      </c>
      <c r="D58" s="88"/>
      <c r="E58" s="89"/>
      <c r="F58" s="96">
        <v>4816</v>
      </c>
      <c r="G58" s="96">
        <v>1204</v>
      </c>
      <c r="H58" s="9"/>
      <c r="I58" s="10"/>
      <c r="J58" s="40"/>
      <c r="K58" s="8"/>
      <c r="L58" s="8"/>
      <c r="M58" s="8"/>
      <c r="N58" s="8"/>
      <c r="O58" s="8"/>
      <c r="P58" s="8">
        <v>37100</v>
      </c>
      <c r="Q58" s="11">
        <v>4000</v>
      </c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>
        <v>12907</v>
      </c>
      <c r="AC58" s="90">
        <v>4500</v>
      </c>
      <c r="AD58" s="20">
        <f t="shared" si="0"/>
        <v>54823</v>
      </c>
      <c r="AE58" s="21">
        <f t="shared" si="0"/>
        <v>9704</v>
      </c>
      <c r="AF58" s="22">
        <f t="shared" si="1"/>
        <v>64527</v>
      </c>
    </row>
    <row r="59" spans="1:32" ht="17.25" customHeight="1">
      <c r="A59" s="30">
        <v>56</v>
      </c>
      <c r="B59" s="171" t="s">
        <v>1259</v>
      </c>
      <c r="C59" s="217" t="s">
        <v>1260</v>
      </c>
      <c r="D59" s="88"/>
      <c r="E59" s="89">
        <v>1651.65</v>
      </c>
      <c r="F59" s="96">
        <v>6088</v>
      </c>
      <c r="G59" s="96">
        <v>1522</v>
      </c>
      <c r="H59" s="9"/>
      <c r="I59" s="10"/>
      <c r="J59" s="40"/>
      <c r="K59" s="8"/>
      <c r="L59" s="8"/>
      <c r="M59" s="8"/>
      <c r="N59" s="8"/>
      <c r="O59" s="8"/>
      <c r="P59" s="8">
        <v>26450</v>
      </c>
      <c r="Q59" s="11">
        <v>2200</v>
      </c>
      <c r="R59" s="12"/>
      <c r="S59" s="8"/>
      <c r="T59" s="8"/>
      <c r="U59" s="90"/>
      <c r="V59" s="91"/>
      <c r="W59" s="8"/>
      <c r="X59" s="40"/>
      <c r="Y59" s="90"/>
      <c r="Z59" s="91"/>
      <c r="AA59" s="8"/>
      <c r="AB59" s="40">
        <v>12589</v>
      </c>
      <c r="AC59" s="90">
        <v>4500</v>
      </c>
      <c r="AD59" s="20">
        <f t="shared" si="0"/>
        <v>45127</v>
      </c>
      <c r="AE59" s="21">
        <f t="shared" si="0"/>
        <v>9873.65</v>
      </c>
      <c r="AF59" s="22">
        <f t="shared" si="1"/>
        <v>55000.65</v>
      </c>
    </row>
    <row r="60" spans="1:32" ht="17.25" customHeight="1">
      <c r="A60" s="30">
        <v>57</v>
      </c>
      <c r="B60" s="171" t="s">
        <v>1261</v>
      </c>
      <c r="C60" s="217" t="s">
        <v>1262</v>
      </c>
      <c r="D60" s="88"/>
      <c r="E60" s="89">
        <v>0.3</v>
      </c>
      <c r="F60" s="96">
        <v>3368</v>
      </c>
      <c r="G60" s="96">
        <v>842</v>
      </c>
      <c r="H60" s="9"/>
      <c r="I60" s="10"/>
      <c r="J60" s="40"/>
      <c r="K60" s="8"/>
      <c r="L60" s="8"/>
      <c r="M60" s="8"/>
      <c r="N60" s="8"/>
      <c r="O60" s="8"/>
      <c r="P60" s="8">
        <v>17450</v>
      </c>
      <c r="Q60" s="11">
        <v>2000</v>
      </c>
      <c r="R60" s="12"/>
      <c r="S60" s="8"/>
      <c r="T60" s="8"/>
      <c r="U60" s="90"/>
      <c r="V60" s="91"/>
      <c r="W60" s="8"/>
      <c r="X60" s="40"/>
      <c r="Y60" s="90"/>
      <c r="Z60" s="91"/>
      <c r="AA60" s="8"/>
      <c r="AB60" s="40"/>
      <c r="AC60" s="90"/>
      <c r="AD60" s="20">
        <f t="shared" si="0"/>
        <v>20818</v>
      </c>
      <c r="AE60" s="21">
        <f t="shared" si="0"/>
        <v>2842.3</v>
      </c>
      <c r="AF60" s="22">
        <f t="shared" si="1"/>
        <v>23660.3</v>
      </c>
    </row>
    <row r="61" spans="1:32" ht="17.25" customHeight="1">
      <c r="A61" s="30">
        <v>58</v>
      </c>
      <c r="B61" s="171" t="s">
        <v>1263</v>
      </c>
      <c r="C61" s="217" t="s">
        <v>1264</v>
      </c>
      <c r="D61" s="88"/>
      <c r="E61" s="89"/>
      <c r="F61" s="96">
        <v>5488</v>
      </c>
      <c r="G61" s="96">
        <v>1372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/>
      <c r="AC61" s="90"/>
      <c r="AD61" s="20">
        <f t="shared" si="0"/>
        <v>5488</v>
      </c>
      <c r="AE61" s="21">
        <f t="shared" si="0"/>
        <v>1372</v>
      </c>
      <c r="AF61" s="22">
        <f t="shared" si="1"/>
        <v>6860</v>
      </c>
    </row>
    <row r="62" spans="1:32" ht="17.25" customHeight="1">
      <c r="A62" s="30">
        <v>59</v>
      </c>
      <c r="B62" s="171" t="s">
        <v>1265</v>
      </c>
      <c r="C62" s="217" t="s">
        <v>1266</v>
      </c>
      <c r="D62" s="88">
        <v>7170.32</v>
      </c>
      <c r="E62" s="89">
        <v>2300</v>
      </c>
      <c r="F62" s="96">
        <v>6762</v>
      </c>
      <c r="G62" s="96">
        <v>4508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91"/>
      <c r="W62" s="8"/>
      <c r="X62" s="40"/>
      <c r="Y62" s="90"/>
      <c r="Z62" s="91"/>
      <c r="AA62" s="8"/>
      <c r="AB62" s="40">
        <v>14000</v>
      </c>
      <c r="AC62" s="90">
        <v>6000</v>
      </c>
      <c r="AD62" s="20">
        <f t="shared" si="0"/>
        <v>27932.32</v>
      </c>
      <c r="AE62" s="21">
        <f t="shared" si="0"/>
        <v>12808</v>
      </c>
      <c r="AF62" s="22">
        <f t="shared" si="1"/>
        <v>40740.32</v>
      </c>
    </row>
    <row r="63" spans="1:32" ht="17.25" customHeight="1">
      <c r="A63" s="30">
        <v>60</v>
      </c>
      <c r="B63" s="171" t="s">
        <v>1267</v>
      </c>
      <c r="C63" s="220">
        <v>51451151000105</v>
      </c>
      <c r="D63" s="88"/>
      <c r="E63" s="89"/>
      <c r="F63" s="89">
        <v>0</v>
      </c>
      <c r="G63" s="89">
        <v>0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40"/>
      <c r="Y63" s="90"/>
      <c r="Z63" s="91"/>
      <c r="AA63" s="8"/>
      <c r="AB63" s="40"/>
      <c r="AC63" s="90"/>
      <c r="AD63" s="20">
        <f t="shared" si="0"/>
        <v>0</v>
      </c>
      <c r="AE63" s="21">
        <f t="shared" si="0"/>
        <v>0</v>
      </c>
      <c r="AF63" s="22">
        <f t="shared" si="1"/>
        <v>0</v>
      </c>
    </row>
    <row r="64" spans="1:32" ht="17.25" customHeight="1">
      <c r="A64" s="30">
        <v>61</v>
      </c>
      <c r="B64" s="171" t="s">
        <v>1268</v>
      </c>
      <c r="C64" s="220">
        <v>51451391000100</v>
      </c>
      <c r="D64" s="88"/>
      <c r="E64" s="89"/>
      <c r="F64" s="89">
        <v>0</v>
      </c>
      <c r="G64" s="89">
        <v>0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91"/>
      <c r="W64" s="8"/>
      <c r="X64" s="40"/>
      <c r="Y64" s="90"/>
      <c r="Z64" s="91"/>
      <c r="AA64" s="8"/>
      <c r="AB64" s="40"/>
      <c r="AC64" s="90"/>
      <c r="AD64" s="20">
        <f t="shared" si="0"/>
        <v>0</v>
      </c>
      <c r="AE64" s="21">
        <f t="shared" si="0"/>
        <v>0</v>
      </c>
      <c r="AF64" s="22">
        <f t="shared" si="1"/>
        <v>0</v>
      </c>
    </row>
    <row r="65" spans="1:32" ht="17.25" customHeight="1">
      <c r="A65" s="30">
        <v>62</v>
      </c>
      <c r="B65" s="171" t="s">
        <v>1269</v>
      </c>
      <c r="C65" s="217" t="s">
        <v>1270</v>
      </c>
      <c r="D65" s="88"/>
      <c r="E65" s="89"/>
      <c r="F65" s="89">
        <v>4928</v>
      </c>
      <c r="G65" s="89">
        <v>1232</v>
      </c>
      <c r="H65" s="9"/>
      <c r="I65" s="10"/>
      <c r="J65" s="40"/>
      <c r="K65" s="8"/>
      <c r="L65" s="8"/>
      <c r="M65" s="8"/>
      <c r="N65" s="8"/>
      <c r="O65" s="8"/>
      <c r="P65" s="8">
        <v>13000</v>
      </c>
      <c r="Q65" s="11">
        <v>3050</v>
      </c>
      <c r="R65" s="12"/>
      <c r="S65" s="8"/>
      <c r="T65" s="8"/>
      <c r="U65" s="90"/>
      <c r="V65" s="91"/>
      <c r="W65" s="8"/>
      <c r="X65" s="40"/>
      <c r="Y65" s="90"/>
      <c r="Z65" s="91"/>
      <c r="AA65" s="8"/>
      <c r="AB65" s="40">
        <v>12454</v>
      </c>
      <c r="AC65" s="90">
        <v>4500</v>
      </c>
      <c r="AD65" s="20">
        <f t="shared" si="0"/>
        <v>30382</v>
      </c>
      <c r="AE65" s="21">
        <f t="shared" si="0"/>
        <v>8782</v>
      </c>
      <c r="AF65" s="22">
        <f t="shared" si="1"/>
        <v>39164</v>
      </c>
    </row>
    <row r="66" spans="1:32" ht="17.25" customHeight="1">
      <c r="A66" s="30">
        <v>63</v>
      </c>
      <c r="B66" s="171" t="s">
        <v>1271</v>
      </c>
      <c r="C66" s="217" t="s">
        <v>1272</v>
      </c>
      <c r="D66" s="88"/>
      <c r="E66" s="89">
        <v>3</v>
      </c>
      <c r="F66" s="89">
        <v>8312</v>
      </c>
      <c r="G66" s="89">
        <v>2078</v>
      </c>
      <c r="H66" s="9"/>
      <c r="I66" s="10"/>
      <c r="J66" s="40"/>
      <c r="K66" s="8"/>
      <c r="L66" s="8"/>
      <c r="M66" s="8"/>
      <c r="N66" s="8"/>
      <c r="O66" s="8"/>
      <c r="P66" s="8">
        <v>32800</v>
      </c>
      <c r="Q66" s="11">
        <v>3300</v>
      </c>
      <c r="R66" s="12"/>
      <c r="S66" s="8"/>
      <c r="T66" s="8"/>
      <c r="U66" s="90"/>
      <c r="V66" s="91"/>
      <c r="W66" s="8"/>
      <c r="X66" s="40"/>
      <c r="Y66" s="90"/>
      <c r="Z66" s="91"/>
      <c r="AA66" s="8"/>
      <c r="AB66" s="40">
        <v>17301</v>
      </c>
      <c r="AC66" s="90">
        <v>6000</v>
      </c>
      <c r="AD66" s="20">
        <f t="shared" si="0"/>
        <v>58413</v>
      </c>
      <c r="AE66" s="21">
        <f t="shared" si="0"/>
        <v>11381</v>
      </c>
      <c r="AF66" s="22">
        <f t="shared" si="1"/>
        <v>69794</v>
      </c>
    </row>
    <row r="67" spans="1:32" ht="17.25" customHeight="1">
      <c r="A67" s="30">
        <v>64</v>
      </c>
      <c r="B67" s="171" t="s">
        <v>1273</v>
      </c>
      <c r="C67" s="217" t="s">
        <v>1274</v>
      </c>
      <c r="D67" s="88"/>
      <c r="E67" s="89">
        <v>99.97</v>
      </c>
      <c r="F67" s="96">
        <v>4400</v>
      </c>
      <c r="G67" s="96">
        <v>1100</v>
      </c>
      <c r="H67" s="9"/>
      <c r="I67" s="10"/>
      <c r="J67" s="40"/>
      <c r="K67" s="8"/>
      <c r="L67" s="8"/>
      <c r="M67" s="8"/>
      <c r="N67" s="8"/>
      <c r="O67" s="8"/>
      <c r="P67" s="8">
        <v>3000</v>
      </c>
      <c r="Q67" s="11">
        <v>1000</v>
      </c>
      <c r="R67" s="12"/>
      <c r="S67" s="8"/>
      <c r="T67" s="8"/>
      <c r="U67" s="90"/>
      <c r="V67" s="91"/>
      <c r="W67" s="8"/>
      <c r="X67" s="40">
        <v>5250</v>
      </c>
      <c r="Y67" s="90">
        <v>2250</v>
      </c>
      <c r="Z67" s="91"/>
      <c r="AA67" s="8">
        <v>100</v>
      </c>
      <c r="AB67" s="40">
        <v>10500</v>
      </c>
      <c r="AC67" s="90">
        <v>4500</v>
      </c>
      <c r="AD67" s="20">
        <f t="shared" si="0"/>
        <v>23150</v>
      </c>
      <c r="AE67" s="21">
        <f t="shared" si="0"/>
        <v>9049.9700000000012</v>
      </c>
      <c r="AF67" s="22">
        <f t="shared" si="1"/>
        <v>32199.97</v>
      </c>
    </row>
    <row r="68" spans="1:32" ht="17.25" customHeight="1">
      <c r="A68" s="30">
        <v>65</v>
      </c>
      <c r="B68" s="171" t="s">
        <v>1275</v>
      </c>
      <c r="C68" s="217" t="s">
        <v>1276</v>
      </c>
      <c r="D68" s="88">
        <v>43.91</v>
      </c>
      <c r="E68" s="89"/>
      <c r="F68" s="96">
        <v>9648</v>
      </c>
      <c r="G68" s="96">
        <v>2412</v>
      </c>
      <c r="H68" s="9"/>
      <c r="I68" s="10"/>
      <c r="J68" s="40">
        <v>277.52</v>
      </c>
      <c r="K68" s="8">
        <v>82.05</v>
      </c>
      <c r="L68" s="173">
        <v>3812.57</v>
      </c>
      <c r="M68" s="174">
        <v>1419.99</v>
      </c>
      <c r="N68" s="8"/>
      <c r="O68" s="8"/>
      <c r="P68" s="134">
        <v>12856.51</v>
      </c>
      <c r="Q68" s="135">
        <v>2058.7199999999998</v>
      </c>
      <c r="R68" s="12"/>
      <c r="S68" s="8"/>
      <c r="T68" s="8"/>
      <c r="U68" s="90"/>
      <c r="V68" s="91"/>
      <c r="W68" s="8"/>
      <c r="X68" s="40">
        <v>12000</v>
      </c>
      <c r="Y68" s="90">
        <v>3000</v>
      </c>
      <c r="Z68" s="91">
        <v>14190.9</v>
      </c>
      <c r="AA68" s="8">
        <v>818</v>
      </c>
      <c r="AB68" s="40">
        <v>30436</v>
      </c>
      <c r="AC68" s="90">
        <v>9000</v>
      </c>
      <c r="AD68" s="20">
        <f t="shared" si="0"/>
        <v>83265.41</v>
      </c>
      <c r="AE68" s="21">
        <f t="shared" si="0"/>
        <v>18790.760000000002</v>
      </c>
      <c r="AF68" s="22">
        <f t="shared" si="1"/>
        <v>102056.17000000001</v>
      </c>
    </row>
    <row r="69" spans="1:32" ht="17.25" customHeight="1">
      <c r="A69" s="30">
        <v>66</v>
      </c>
      <c r="B69" s="171" t="s">
        <v>1277</v>
      </c>
      <c r="C69" s="217" t="s">
        <v>1278</v>
      </c>
      <c r="D69" s="88">
        <v>21.91</v>
      </c>
      <c r="E69" s="89"/>
      <c r="F69" s="96">
        <v>4024</v>
      </c>
      <c r="G69" s="96">
        <v>1006</v>
      </c>
      <c r="H69" s="9"/>
      <c r="I69" s="10"/>
      <c r="J69" s="40"/>
      <c r="K69" s="8"/>
      <c r="L69" s="8"/>
      <c r="M69" s="8"/>
      <c r="N69" s="8"/>
      <c r="O69" s="8"/>
      <c r="P69" s="134"/>
      <c r="Q69" s="135"/>
      <c r="R69" s="12"/>
      <c r="S69" s="8"/>
      <c r="T69" s="8"/>
      <c r="U69" s="90"/>
      <c r="V69" s="91"/>
      <c r="W69" s="8"/>
      <c r="X69" s="40"/>
      <c r="Y69" s="90"/>
      <c r="Z69" s="91"/>
      <c r="AA69" s="8"/>
      <c r="AB69" s="40"/>
      <c r="AC69" s="90"/>
      <c r="AD69" s="20">
        <f t="shared" ref="AD69:AE76" si="2">SUM(D69,F69,H69,J69,L69,N69,P69,R69,T69,V69,X69,Z69,AB69)</f>
        <v>4045.91</v>
      </c>
      <c r="AE69" s="21">
        <f t="shared" si="2"/>
        <v>1006</v>
      </c>
      <c r="AF69" s="22">
        <f t="shared" ref="AF69:AF76" si="3">AD69+AE69</f>
        <v>5051.91</v>
      </c>
    </row>
    <row r="70" spans="1:32" ht="17.25" customHeight="1">
      <c r="A70" s="30">
        <v>67</v>
      </c>
      <c r="B70" s="171" t="s">
        <v>1279</v>
      </c>
      <c r="C70" s="217" t="s">
        <v>1280</v>
      </c>
      <c r="D70" s="88">
        <v>0.57999999999999996</v>
      </c>
      <c r="E70" s="89">
        <v>0.03</v>
      </c>
      <c r="F70" s="96">
        <v>6136</v>
      </c>
      <c r="G70" s="96">
        <v>1534</v>
      </c>
      <c r="H70" s="9"/>
      <c r="I70" s="10"/>
      <c r="J70" s="40"/>
      <c r="K70" s="8"/>
      <c r="L70" s="173">
        <v>15000</v>
      </c>
      <c r="M70" s="174">
        <v>2700</v>
      </c>
      <c r="N70" s="8"/>
      <c r="O70" s="8"/>
      <c r="P70" s="134">
        <v>3000</v>
      </c>
      <c r="Q70" s="135">
        <v>1000</v>
      </c>
      <c r="R70" s="12"/>
      <c r="S70" s="8"/>
      <c r="T70" s="8"/>
      <c r="U70" s="90"/>
      <c r="V70" s="91"/>
      <c r="W70" s="8"/>
      <c r="X70" s="40"/>
      <c r="Y70" s="90"/>
      <c r="Z70" s="91">
        <v>6300</v>
      </c>
      <c r="AA70" s="8"/>
      <c r="AB70" s="40">
        <v>14000</v>
      </c>
      <c r="AC70" s="90">
        <v>6000</v>
      </c>
      <c r="AD70" s="20">
        <f t="shared" si="2"/>
        <v>44436.58</v>
      </c>
      <c r="AE70" s="21">
        <f t="shared" si="2"/>
        <v>11234.029999999999</v>
      </c>
      <c r="AF70" s="22">
        <f t="shared" si="3"/>
        <v>55670.61</v>
      </c>
    </row>
    <row r="71" spans="1:32" ht="17.25" customHeight="1">
      <c r="A71" s="30">
        <v>68</v>
      </c>
      <c r="B71" s="171" t="s">
        <v>1281</v>
      </c>
      <c r="C71" s="217" t="s">
        <v>1282</v>
      </c>
      <c r="D71" s="88">
        <v>7063.64</v>
      </c>
      <c r="E71" s="89">
        <v>4929.01</v>
      </c>
      <c r="F71" s="96">
        <v>857.14</v>
      </c>
      <c r="G71" s="96">
        <v>214.29</v>
      </c>
      <c r="H71" s="9"/>
      <c r="I71" s="10"/>
      <c r="J71" s="40"/>
      <c r="K71" s="8"/>
      <c r="L71" s="8"/>
      <c r="M71" s="8"/>
      <c r="N71" s="8"/>
      <c r="O71" s="8"/>
      <c r="P71" s="134"/>
      <c r="Q71" s="135"/>
      <c r="R71" s="12">
        <v>1566.69</v>
      </c>
      <c r="S71" s="8">
        <v>700</v>
      </c>
      <c r="T71" s="8"/>
      <c r="U71" s="90"/>
      <c r="V71" s="91"/>
      <c r="W71" s="8"/>
      <c r="X71" s="40"/>
      <c r="Y71" s="90"/>
      <c r="Z71" s="91"/>
      <c r="AA71" s="8"/>
      <c r="AB71" s="40"/>
      <c r="AC71" s="90"/>
      <c r="AD71" s="20">
        <f t="shared" si="2"/>
        <v>9487.4700000000012</v>
      </c>
      <c r="AE71" s="21">
        <f t="shared" si="2"/>
        <v>5843.3</v>
      </c>
      <c r="AF71" s="22">
        <f t="shared" si="3"/>
        <v>15330.77</v>
      </c>
    </row>
    <row r="72" spans="1:32" ht="17.25" customHeight="1">
      <c r="A72" s="30">
        <v>69</v>
      </c>
      <c r="B72" s="171" t="s">
        <v>1283</v>
      </c>
      <c r="C72" s="217" t="s">
        <v>1284</v>
      </c>
      <c r="D72" s="88">
        <v>5.72</v>
      </c>
      <c r="E72" s="89"/>
      <c r="F72" s="96">
        <v>9584</v>
      </c>
      <c r="G72" s="96">
        <v>2396</v>
      </c>
      <c r="H72" s="9"/>
      <c r="I72" s="10"/>
      <c r="J72" s="40"/>
      <c r="K72" s="8"/>
      <c r="L72" s="8"/>
      <c r="M72" s="8"/>
      <c r="N72" s="8"/>
      <c r="O72" s="8"/>
      <c r="P72" s="134">
        <v>3000</v>
      </c>
      <c r="Q72" s="135">
        <v>1000</v>
      </c>
      <c r="R72" s="12"/>
      <c r="S72" s="8"/>
      <c r="T72" s="8"/>
      <c r="U72" s="90"/>
      <c r="V72" s="91"/>
      <c r="W72" s="8"/>
      <c r="X72" s="40">
        <v>12000</v>
      </c>
      <c r="Y72" s="90">
        <v>3000</v>
      </c>
      <c r="Z72" s="91"/>
      <c r="AA72" s="8"/>
      <c r="AB72" s="40">
        <v>17500</v>
      </c>
      <c r="AC72" s="90">
        <v>7500</v>
      </c>
      <c r="AD72" s="20">
        <f t="shared" si="2"/>
        <v>42089.72</v>
      </c>
      <c r="AE72" s="21">
        <f t="shared" si="2"/>
        <v>13896</v>
      </c>
      <c r="AF72" s="22">
        <f t="shared" si="3"/>
        <v>55985.72</v>
      </c>
    </row>
    <row r="73" spans="1:32" ht="17.25" customHeight="1">
      <c r="A73" s="30">
        <v>70</v>
      </c>
      <c r="B73" s="171" t="s">
        <v>1285</v>
      </c>
      <c r="C73" s="217" t="s">
        <v>1286</v>
      </c>
      <c r="D73" s="88">
        <v>2773.3</v>
      </c>
      <c r="E73" s="89">
        <v>2928.07</v>
      </c>
      <c r="F73" s="96">
        <v>9856</v>
      </c>
      <c r="G73" s="96">
        <v>2464</v>
      </c>
      <c r="H73" s="9"/>
      <c r="I73" s="10"/>
      <c r="J73" s="40">
        <v>3062</v>
      </c>
      <c r="K73" s="8">
        <v>1000</v>
      </c>
      <c r="L73" s="173">
        <v>30303.200000000001</v>
      </c>
      <c r="M73" s="174">
        <v>6900</v>
      </c>
      <c r="N73" s="8"/>
      <c r="O73" s="8"/>
      <c r="P73" s="134">
        <v>10334.16</v>
      </c>
      <c r="Q73" s="135">
        <v>6140.92</v>
      </c>
      <c r="R73" s="12">
        <v>1500</v>
      </c>
      <c r="S73" s="8"/>
      <c r="T73" s="8"/>
      <c r="U73" s="90"/>
      <c r="V73" s="91"/>
      <c r="W73" s="8"/>
      <c r="X73" s="40">
        <v>12000</v>
      </c>
      <c r="Y73" s="90">
        <v>3000</v>
      </c>
      <c r="Z73" s="91">
        <v>8400</v>
      </c>
      <c r="AA73" s="8"/>
      <c r="AB73" s="40">
        <v>14000</v>
      </c>
      <c r="AC73" s="90">
        <v>6000</v>
      </c>
      <c r="AD73" s="20">
        <f t="shared" si="2"/>
        <v>92228.66</v>
      </c>
      <c r="AE73" s="21">
        <f t="shared" si="2"/>
        <v>28432.989999999998</v>
      </c>
      <c r="AF73" s="22">
        <f t="shared" si="3"/>
        <v>120661.65</v>
      </c>
    </row>
    <row r="74" spans="1:32" ht="17.25" customHeight="1">
      <c r="A74" s="30">
        <v>71</v>
      </c>
      <c r="B74" s="171" t="s">
        <v>1287</v>
      </c>
      <c r="C74" s="217" t="s">
        <v>1288</v>
      </c>
      <c r="D74" s="88"/>
      <c r="E74" s="89"/>
      <c r="F74" s="96">
        <v>13256</v>
      </c>
      <c r="G74" s="96">
        <v>3314</v>
      </c>
      <c r="H74" s="9"/>
      <c r="I74" s="10"/>
      <c r="J74" s="40"/>
      <c r="K74" s="8"/>
      <c r="L74" s="8"/>
      <c r="M74" s="8"/>
      <c r="N74" s="8"/>
      <c r="O74" s="8"/>
      <c r="P74" s="8">
        <v>34350</v>
      </c>
      <c r="Q74" s="11">
        <v>4500</v>
      </c>
      <c r="R74" s="12"/>
      <c r="S74" s="8"/>
      <c r="T74" s="8"/>
      <c r="U74" s="90"/>
      <c r="V74" s="91"/>
      <c r="W74" s="8"/>
      <c r="X74" s="40">
        <v>12000</v>
      </c>
      <c r="Y74" s="90">
        <v>3000</v>
      </c>
      <c r="Z74" s="91"/>
      <c r="AA74" s="8"/>
      <c r="AB74" s="40">
        <v>14000</v>
      </c>
      <c r="AC74" s="90">
        <v>6000</v>
      </c>
      <c r="AD74" s="20">
        <f t="shared" si="2"/>
        <v>73606</v>
      </c>
      <c r="AE74" s="21">
        <f t="shared" si="2"/>
        <v>16814</v>
      </c>
      <c r="AF74" s="22">
        <f t="shared" si="3"/>
        <v>90420</v>
      </c>
    </row>
    <row r="75" spans="1:32" ht="17.25" customHeight="1">
      <c r="A75" s="30">
        <v>72</v>
      </c>
      <c r="B75" s="171" t="s">
        <v>1289</v>
      </c>
      <c r="C75" s="217" t="s">
        <v>1290</v>
      </c>
      <c r="D75" s="88"/>
      <c r="E75" s="89"/>
      <c r="F75" s="96">
        <v>9224</v>
      </c>
      <c r="G75" s="96">
        <v>2306</v>
      </c>
      <c r="H75" s="9"/>
      <c r="I75" s="10"/>
      <c r="J75" s="40"/>
      <c r="K75" s="8"/>
      <c r="L75" s="8"/>
      <c r="M75" s="8"/>
      <c r="N75" s="8"/>
      <c r="O75" s="8"/>
      <c r="P75" s="8">
        <v>14300</v>
      </c>
      <c r="Q75" s="11">
        <v>4200</v>
      </c>
      <c r="R75" s="12"/>
      <c r="S75" s="8"/>
      <c r="T75" s="8"/>
      <c r="U75" s="90"/>
      <c r="V75" s="91"/>
      <c r="W75" s="8"/>
      <c r="X75" s="40"/>
      <c r="Y75" s="90"/>
      <c r="Z75" s="91"/>
      <c r="AA75" s="8"/>
      <c r="AB75" s="40">
        <v>17712</v>
      </c>
      <c r="AC75" s="90">
        <v>6000</v>
      </c>
      <c r="AD75" s="20">
        <f t="shared" si="2"/>
        <v>41236</v>
      </c>
      <c r="AE75" s="21">
        <f t="shared" si="2"/>
        <v>12506</v>
      </c>
      <c r="AF75" s="22">
        <f t="shared" si="3"/>
        <v>53742</v>
      </c>
    </row>
    <row r="76" spans="1:32" ht="17.25" customHeight="1" thickBot="1">
      <c r="A76" s="30">
        <v>73</v>
      </c>
      <c r="B76" s="176" t="s">
        <v>1291</v>
      </c>
      <c r="C76" s="221" t="s">
        <v>1292</v>
      </c>
      <c r="D76" s="88">
        <v>14596.29</v>
      </c>
      <c r="E76" s="89">
        <v>30421.85</v>
      </c>
      <c r="F76" s="101">
        <v>15328</v>
      </c>
      <c r="G76" s="101">
        <v>3832</v>
      </c>
      <c r="H76" s="9"/>
      <c r="I76" s="10"/>
      <c r="J76" s="40"/>
      <c r="K76" s="8"/>
      <c r="L76" s="8"/>
      <c r="M76" s="8"/>
      <c r="N76" s="8"/>
      <c r="O76" s="8"/>
      <c r="P76" s="8">
        <v>29650</v>
      </c>
      <c r="Q76" s="11">
        <v>6300</v>
      </c>
      <c r="R76" s="12"/>
      <c r="S76" s="8"/>
      <c r="T76" s="8"/>
      <c r="U76" s="90"/>
      <c r="V76" s="91"/>
      <c r="W76" s="52"/>
      <c r="X76" s="40"/>
      <c r="Y76" s="90"/>
      <c r="Z76" s="91"/>
      <c r="AA76" s="52"/>
      <c r="AB76" s="40">
        <v>26242</v>
      </c>
      <c r="AC76" s="90">
        <v>9000</v>
      </c>
      <c r="AD76" s="20">
        <f t="shared" si="2"/>
        <v>85816.290000000008</v>
      </c>
      <c r="AE76" s="21">
        <f t="shared" si="2"/>
        <v>49553.85</v>
      </c>
      <c r="AF76" s="22">
        <f t="shared" si="3"/>
        <v>135370.14000000001</v>
      </c>
    </row>
    <row r="77" spans="1:32" s="48" customFormat="1" ht="27.75" customHeight="1" thickTop="1" thickBot="1">
      <c r="A77" s="214"/>
      <c r="B77" s="75" t="s">
        <v>15</v>
      </c>
      <c r="C77" s="76"/>
      <c r="D77" s="43">
        <f t="shared" ref="D77:E77" si="4">SUM(D4:D76)</f>
        <v>175661.35000000003</v>
      </c>
      <c r="E77" s="43">
        <f t="shared" si="4"/>
        <v>112684.56999999998</v>
      </c>
      <c r="F77" s="43">
        <f>SUM(F4:F76)</f>
        <v>540713.53</v>
      </c>
      <c r="G77" s="43">
        <f t="shared" ref="G77:AF77" si="5">SUM(G4:G76)</f>
        <v>139760.9</v>
      </c>
      <c r="H77" s="43">
        <f t="shared" si="5"/>
        <v>0</v>
      </c>
      <c r="I77" s="43">
        <f t="shared" si="5"/>
        <v>0</v>
      </c>
      <c r="J77" s="42">
        <f t="shared" si="5"/>
        <v>169337.37</v>
      </c>
      <c r="K77" s="43">
        <f t="shared" si="5"/>
        <v>23259.53</v>
      </c>
      <c r="L77" s="43">
        <f t="shared" si="5"/>
        <v>153480.31000000003</v>
      </c>
      <c r="M77" s="43">
        <f t="shared" si="5"/>
        <v>44540.369999999995</v>
      </c>
      <c r="N77" s="43">
        <f t="shared" si="5"/>
        <v>25620</v>
      </c>
      <c r="O77" s="43">
        <f t="shared" si="5"/>
        <v>19000</v>
      </c>
      <c r="P77" s="43">
        <f t="shared" si="5"/>
        <v>742479.22</v>
      </c>
      <c r="Q77" s="46">
        <f t="shared" si="5"/>
        <v>121241.97</v>
      </c>
      <c r="R77" s="42">
        <f t="shared" si="5"/>
        <v>77806.09</v>
      </c>
      <c r="S77" s="43">
        <f t="shared" si="5"/>
        <v>46754.55</v>
      </c>
      <c r="T77" s="43">
        <f t="shared" si="5"/>
        <v>0</v>
      </c>
      <c r="U77" s="114">
        <f t="shared" si="5"/>
        <v>0</v>
      </c>
      <c r="V77" s="47">
        <f t="shared" si="5"/>
        <v>0</v>
      </c>
      <c r="W77" s="43">
        <f t="shared" si="5"/>
        <v>0</v>
      </c>
      <c r="X77" s="43">
        <f t="shared" si="5"/>
        <v>263250</v>
      </c>
      <c r="Y77" s="45">
        <f t="shared" si="5"/>
        <v>66750</v>
      </c>
      <c r="Z77" s="47">
        <f t="shared" si="5"/>
        <v>85759.819999999992</v>
      </c>
      <c r="AA77" s="43">
        <f t="shared" si="5"/>
        <v>10447.710000000001</v>
      </c>
      <c r="AB77" s="43">
        <f t="shared" si="5"/>
        <v>699974.37</v>
      </c>
      <c r="AC77" s="45">
        <f t="shared" si="5"/>
        <v>264448.02</v>
      </c>
      <c r="AD77" s="49">
        <f t="shared" si="5"/>
        <v>2934082.060000001</v>
      </c>
      <c r="AE77" s="50">
        <f t="shared" si="5"/>
        <v>848887.62000000011</v>
      </c>
      <c r="AF77" s="51">
        <f t="shared" si="5"/>
        <v>3782969.68</v>
      </c>
    </row>
    <row r="78" spans="1:32" ht="9.75" customHeight="1" thickTop="1">
      <c r="A78" s="2"/>
      <c r="B78" s="3"/>
      <c r="C78" s="4"/>
      <c r="D78" s="5"/>
      <c r="E78" s="5"/>
      <c r="F78" s="5"/>
      <c r="G78" s="5"/>
      <c r="H78" s="6"/>
      <c r="I78" s="6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>
      <c r="L79" s="307" t="s">
        <v>381</v>
      </c>
      <c r="M79" s="307"/>
    </row>
    <row r="80" spans="1:32">
      <c r="L80" s="307"/>
      <c r="M80" s="307"/>
    </row>
    <row r="81" spans="12:13">
      <c r="L81" s="307"/>
      <c r="M81" s="307"/>
    </row>
  </sheetData>
  <mergeCells count="7">
    <mergeCell ref="Z2:AC2"/>
    <mergeCell ref="AD2:AE2"/>
    <mergeCell ref="L79:M81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F87"/>
  <sheetViews>
    <sheetView workbookViewId="0">
      <selection activeCell="B12" sqref="B12"/>
    </sheetView>
  </sheetViews>
  <sheetFormatPr defaultRowHeight="15"/>
  <cols>
    <col min="1" max="1" width="4.7109375" style="1" customWidth="1"/>
    <col min="2" max="2" width="59.28515625" style="1" customWidth="1"/>
    <col min="3" max="3" width="16.570312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1293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222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1294</v>
      </c>
      <c r="C4" s="217" t="s">
        <v>1295</v>
      </c>
      <c r="D4" s="82"/>
      <c r="E4" s="83"/>
      <c r="F4" s="96">
        <v>2880</v>
      </c>
      <c r="G4" s="96">
        <v>720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2880</v>
      </c>
      <c r="AE4" s="21">
        <f>SUM(E4,G4,I4,K4,M4,O4,Q4,S4,U4,W4,Y4,AA4,AC4)</f>
        <v>720</v>
      </c>
      <c r="AF4" s="22">
        <f>AD4+AE4</f>
        <v>3600</v>
      </c>
    </row>
    <row r="5" spans="1:32" ht="17.25" customHeight="1">
      <c r="A5" s="30">
        <v>2</v>
      </c>
      <c r="B5" s="171" t="s">
        <v>1296</v>
      </c>
      <c r="C5" s="217" t="s">
        <v>1297</v>
      </c>
      <c r="D5" s="88"/>
      <c r="E5" s="89">
        <v>152.08000000000001</v>
      </c>
      <c r="F5" s="96">
        <v>6336</v>
      </c>
      <c r="G5" s="96">
        <v>1584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/>
      <c r="AC5" s="90"/>
      <c r="AD5" s="20">
        <f t="shared" ref="AD5:AE68" si="0">SUM(D5,F5,H5,J5,L5,N5,P5,R5,T5,V5,X5,Z5,AB5)</f>
        <v>6336</v>
      </c>
      <c r="AE5" s="21">
        <f t="shared" si="0"/>
        <v>1736.08</v>
      </c>
      <c r="AF5" s="22">
        <f t="shared" ref="AF5:AF68" si="1">AD5+AE5</f>
        <v>8072.08</v>
      </c>
    </row>
    <row r="6" spans="1:32" ht="17.25" customHeight="1">
      <c r="A6" s="30">
        <v>3</v>
      </c>
      <c r="B6" s="171" t="s">
        <v>1298</v>
      </c>
      <c r="C6" s="217" t="s">
        <v>1299</v>
      </c>
      <c r="D6" s="88"/>
      <c r="E6" s="89"/>
      <c r="F6" s="96">
        <v>3304</v>
      </c>
      <c r="G6" s="96">
        <v>826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/>
      <c r="AA6" s="8"/>
      <c r="AB6" s="40"/>
      <c r="AC6" s="90"/>
      <c r="AD6" s="20">
        <f t="shared" si="0"/>
        <v>3304</v>
      </c>
      <c r="AE6" s="21">
        <f t="shared" si="0"/>
        <v>826</v>
      </c>
      <c r="AF6" s="22">
        <f t="shared" si="1"/>
        <v>4130</v>
      </c>
    </row>
    <row r="7" spans="1:32" ht="17.25" customHeight="1">
      <c r="A7" s="30">
        <v>4</v>
      </c>
      <c r="B7" s="171" t="s">
        <v>1300</v>
      </c>
      <c r="C7" s="217" t="s">
        <v>1301</v>
      </c>
      <c r="D7" s="88"/>
      <c r="E7" s="89"/>
      <c r="F7" s="96">
        <v>4536</v>
      </c>
      <c r="G7" s="96">
        <v>1134</v>
      </c>
      <c r="H7" s="9"/>
      <c r="I7" s="10"/>
      <c r="J7" s="40">
        <v>82703.179999999993</v>
      </c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>
        <v>9250</v>
      </c>
      <c r="AC7" s="90">
        <v>1250</v>
      </c>
      <c r="AD7" s="20">
        <f t="shared" si="0"/>
        <v>96489.18</v>
      </c>
      <c r="AE7" s="21">
        <f t="shared" si="0"/>
        <v>2384</v>
      </c>
      <c r="AF7" s="22">
        <f t="shared" si="1"/>
        <v>98873.18</v>
      </c>
    </row>
    <row r="8" spans="1:32" ht="17.25" customHeight="1">
      <c r="A8" s="30">
        <v>5</v>
      </c>
      <c r="B8" s="171" t="s">
        <v>1302</v>
      </c>
      <c r="C8" s="217" t="s">
        <v>1303</v>
      </c>
      <c r="D8" s="88">
        <v>153.47999999999999</v>
      </c>
      <c r="E8" s="89"/>
      <c r="F8" s="96">
        <v>2872</v>
      </c>
      <c r="G8" s="96">
        <v>718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3025.48</v>
      </c>
      <c r="AE8" s="21">
        <f t="shared" si="0"/>
        <v>718</v>
      </c>
      <c r="AF8" s="22">
        <f t="shared" si="1"/>
        <v>3743.48</v>
      </c>
    </row>
    <row r="9" spans="1:32" ht="17.25" customHeight="1">
      <c r="A9" s="30">
        <v>6</v>
      </c>
      <c r="B9" s="171" t="s">
        <v>1304</v>
      </c>
      <c r="C9" s="217" t="s">
        <v>1305</v>
      </c>
      <c r="D9" s="88"/>
      <c r="E9" s="89"/>
      <c r="F9" s="96">
        <v>4192</v>
      </c>
      <c r="G9" s="96">
        <v>6288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>
        <v>10000</v>
      </c>
      <c r="Y9" s="90">
        <v>2500</v>
      </c>
      <c r="Z9" s="91"/>
      <c r="AA9" s="8"/>
      <c r="AB9" s="40"/>
      <c r="AC9" s="90"/>
      <c r="AD9" s="20">
        <f t="shared" si="0"/>
        <v>14192</v>
      </c>
      <c r="AE9" s="21">
        <f t="shared" si="0"/>
        <v>8788</v>
      </c>
      <c r="AF9" s="22">
        <f t="shared" si="1"/>
        <v>22980</v>
      </c>
    </row>
    <row r="10" spans="1:32" ht="17.25" customHeight="1">
      <c r="A10" s="30">
        <v>7</v>
      </c>
      <c r="B10" s="171" t="s">
        <v>1306</v>
      </c>
      <c r="C10" s="217" t="s">
        <v>1307</v>
      </c>
      <c r="D10" s="88">
        <v>396.02</v>
      </c>
      <c r="E10" s="89"/>
      <c r="F10" s="96">
        <v>3122</v>
      </c>
      <c r="G10" s="96">
        <v>1338</v>
      </c>
      <c r="H10" s="9"/>
      <c r="I10" s="10"/>
      <c r="J10" s="40"/>
      <c r="K10" s="8"/>
      <c r="L10" s="8"/>
      <c r="M10" s="8"/>
      <c r="N10" s="8"/>
      <c r="O10" s="8"/>
      <c r="P10" s="8">
        <v>17000</v>
      </c>
      <c r="Q10" s="11">
        <v>3300</v>
      </c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20518.02</v>
      </c>
      <c r="AE10" s="21">
        <f t="shared" si="0"/>
        <v>4638</v>
      </c>
      <c r="AF10" s="22">
        <f t="shared" si="1"/>
        <v>25156.02</v>
      </c>
    </row>
    <row r="11" spans="1:32" ht="17.25" customHeight="1">
      <c r="A11" s="30">
        <v>8</v>
      </c>
      <c r="B11" s="171" t="s">
        <v>1308</v>
      </c>
      <c r="C11" s="217" t="s">
        <v>1309</v>
      </c>
      <c r="D11" s="97"/>
      <c r="E11" s="98"/>
      <c r="F11" s="96">
        <v>1520</v>
      </c>
      <c r="G11" s="96">
        <v>380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/>
      <c r="AC11" s="90"/>
      <c r="AD11" s="20">
        <f t="shared" si="0"/>
        <v>1520</v>
      </c>
      <c r="AE11" s="21">
        <f t="shared" si="0"/>
        <v>380</v>
      </c>
      <c r="AF11" s="22">
        <f t="shared" si="1"/>
        <v>1900</v>
      </c>
    </row>
    <row r="12" spans="1:32" ht="17.25" customHeight="1">
      <c r="A12" s="30">
        <v>9</v>
      </c>
      <c r="B12" s="171" t="s">
        <v>1310</v>
      </c>
      <c r="C12" s="217" t="s">
        <v>1311</v>
      </c>
      <c r="D12" s="88"/>
      <c r="E12" s="89">
        <v>20</v>
      </c>
      <c r="F12" s="96">
        <v>4920</v>
      </c>
      <c r="G12" s="96">
        <v>4920</v>
      </c>
      <c r="H12" s="9"/>
      <c r="I12" s="10"/>
      <c r="J12" s="40">
        <v>136493.19</v>
      </c>
      <c r="K12" s="8">
        <v>7008.7</v>
      </c>
      <c r="L12" s="8"/>
      <c r="M12" s="8"/>
      <c r="N12" s="8"/>
      <c r="O12" s="8"/>
      <c r="P12" s="8">
        <v>25200</v>
      </c>
      <c r="Q12" s="11">
        <v>1750</v>
      </c>
      <c r="R12" s="12"/>
      <c r="S12" s="8"/>
      <c r="T12" s="8"/>
      <c r="U12" s="90"/>
      <c r="V12" s="91"/>
      <c r="W12" s="8"/>
      <c r="X12" s="40">
        <v>10000</v>
      </c>
      <c r="Y12" s="90">
        <v>2500</v>
      </c>
      <c r="Z12" s="91"/>
      <c r="AA12" s="8"/>
      <c r="AB12" s="40"/>
      <c r="AC12" s="90"/>
      <c r="AD12" s="20">
        <f t="shared" si="0"/>
        <v>176613.19</v>
      </c>
      <c r="AE12" s="21">
        <f t="shared" si="0"/>
        <v>16198.7</v>
      </c>
      <c r="AF12" s="22">
        <f t="shared" si="1"/>
        <v>192811.89</v>
      </c>
    </row>
    <row r="13" spans="1:32" ht="17.25" customHeight="1">
      <c r="A13" s="30">
        <v>10</v>
      </c>
      <c r="B13" s="171" t="s">
        <v>1312</v>
      </c>
      <c r="C13" s="217" t="s">
        <v>1313</v>
      </c>
      <c r="D13" s="88"/>
      <c r="E13" s="89"/>
      <c r="F13" s="96">
        <v>5304</v>
      </c>
      <c r="G13" s="96">
        <v>1326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91"/>
      <c r="W13" s="8"/>
      <c r="X13" s="40"/>
      <c r="Y13" s="90"/>
      <c r="Z13" s="91"/>
      <c r="AA13" s="8"/>
      <c r="AB13" s="40"/>
      <c r="AC13" s="90"/>
      <c r="AD13" s="20">
        <f t="shared" si="0"/>
        <v>5304</v>
      </c>
      <c r="AE13" s="21">
        <f t="shared" si="0"/>
        <v>1326</v>
      </c>
      <c r="AF13" s="22">
        <f t="shared" si="1"/>
        <v>6630</v>
      </c>
    </row>
    <row r="14" spans="1:32" ht="17.25" customHeight="1">
      <c r="A14" s="30">
        <v>11</v>
      </c>
      <c r="B14" s="171" t="s">
        <v>1314</v>
      </c>
      <c r="C14" s="217" t="s">
        <v>1315</v>
      </c>
      <c r="D14" s="88">
        <v>10282.040000000001</v>
      </c>
      <c r="E14" s="89">
        <v>18368.900000000001</v>
      </c>
      <c r="F14" s="96">
        <v>13464</v>
      </c>
      <c r="G14" s="96">
        <v>3366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>
        <v>12000</v>
      </c>
      <c r="Y14" s="90">
        <v>3000</v>
      </c>
      <c r="Z14" s="91"/>
      <c r="AA14" s="8"/>
      <c r="AB14" s="40"/>
      <c r="AC14" s="90"/>
      <c r="AD14" s="20">
        <f t="shared" si="0"/>
        <v>35746.04</v>
      </c>
      <c r="AE14" s="21">
        <f t="shared" si="0"/>
        <v>24734.9</v>
      </c>
      <c r="AF14" s="22">
        <f t="shared" si="1"/>
        <v>60480.94</v>
      </c>
    </row>
    <row r="15" spans="1:32" ht="17.25" customHeight="1">
      <c r="A15" s="30">
        <v>12</v>
      </c>
      <c r="B15" s="171" t="s">
        <v>1316</v>
      </c>
      <c r="C15" s="217" t="s">
        <v>1317</v>
      </c>
      <c r="D15" s="88"/>
      <c r="E15" s="89"/>
      <c r="F15" s="96">
        <v>3112</v>
      </c>
      <c r="G15" s="96">
        <v>778</v>
      </c>
      <c r="H15" s="9"/>
      <c r="I15" s="10"/>
      <c r="J15" s="40"/>
      <c r="K15" s="8"/>
      <c r="L15" s="8"/>
      <c r="M15" s="8"/>
      <c r="N15" s="8"/>
      <c r="O15" s="8"/>
      <c r="P15" s="8">
        <v>30650</v>
      </c>
      <c r="Q15" s="11">
        <v>2250</v>
      </c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/>
      <c r="AC15" s="90"/>
      <c r="AD15" s="20">
        <f t="shared" si="0"/>
        <v>33762</v>
      </c>
      <c r="AE15" s="21">
        <f t="shared" si="0"/>
        <v>3028</v>
      </c>
      <c r="AF15" s="22">
        <f t="shared" si="1"/>
        <v>36790</v>
      </c>
    </row>
    <row r="16" spans="1:32" ht="17.25" customHeight="1">
      <c r="A16" s="30">
        <v>13</v>
      </c>
      <c r="B16" s="171" t="s">
        <v>1318</v>
      </c>
      <c r="C16" s="217" t="s">
        <v>1319</v>
      </c>
      <c r="D16" s="88">
        <v>4.5999999999999996</v>
      </c>
      <c r="E16" s="89"/>
      <c r="F16" s="96">
        <v>7568</v>
      </c>
      <c r="G16" s="96">
        <v>1892</v>
      </c>
      <c r="H16" s="9"/>
      <c r="I16" s="10"/>
      <c r="J16" s="40"/>
      <c r="K16" s="8"/>
      <c r="L16" s="8"/>
      <c r="M16" s="8"/>
      <c r="N16" s="8"/>
      <c r="O16" s="8"/>
      <c r="P16" s="8">
        <v>31615.8</v>
      </c>
      <c r="Q16" s="11">
        <v>6534.21</v>
      </c>
      <c r="R16" s="12"/>
      <c r="S16" s="8"/>
      <c r="T16" s="8"/>
      <c r="U16" s="90"/>
      <c r="V16" s="91"/>
      <c r="W16" s="8"/>
      <c r="X16" s="40">
        <v>10000</v>
      </c>
      <c r="Y16" s="90">
        <v>2500</v>
      </c>
      <c r="Z16" s="91"/>
      <c r="AA16" s="8"/>
      <c r="AB16" s="40"/>
      <c r="AC16" s="90"/>
      <c r="AD16" s="20">
        <f t="shared" si="0"/>
        <v>49188.4</v>
      </c>
      <c r="AE16" s="21">
        <f t="shared" si="0"/>
        <v>10926.21</v>
      </c>
      <c r="AF16" s="22">
        <f t="shared" si="1"/>
        <v>60114.61</v>
      </c>
    </row>
    <row r="17" spans="1:32" ht="17.25" customHeight="1">
      <c r="A17" s="30">
        <v>14</v>
      </c>
      <c r="B17" s="171" t="s">
        <v>1320</v>
      </c>
      <c r="C17" s="217" t="s">
        <v>1321</v>
      </c>
      <c r="D17" s="88"/>
      <c r="E17" s="89"/>
      <c r="F17" s="96">
        <v>658</v>
      </c>
      <c r="G17" s="96">
        <v>2632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>
        <v>0</v>
      </c>
      <c r="AB17" s="40">
        <v>16327</v>
      </c>
      <c r="AC17" s="90">
        <v>6300</v>
      </c>
      <c r="AD17" s="20">
        <f t="shared" si="0"/>
        <v>16985</v>
      </c>
      <c r="AE17" s="21">
        <f t="shared" si="0"/>
        <v>8932</v>
      </c>
      <c r="AF17" s="22">
        <f t="shared" si="1"/>
        <v>25917</v>
      </c>
    </row>
    <row r="18" spans="1:32" ht="17.25" customHeight="1">
      <c r="A18" s="30">
        <v>15</v>
      </c>
      <c r="B18" s="171" t="s">
        <v>1322</v>
      </c>
      <c r="C18" s="217" t="s">
        <v>1323</v>
      </c>
      <c r="D18" s="88"/>
      <c r="E18" s="89"/>
      <c r="F18" s="96">
        <v>3744</v>
      </c>
      <c r="G18" s="96">
        <v>936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/>
      <c r="AC18" s="90"/>
      <c r="AD18" s="20">
        <f t="shared" si="0"/>
        <v>3744</v>
      </c>
      <c r="AE18" s="21">
        <f t="shared" si="0"/>
        <v>936</v>
      </c>
      <c r="AF18" s="22">
        <f t="shared" si="1"/>
        <v>4680</v>
      </c>
    </row>
    <row r="19" spans="1:32" ht="17.25" customHeight="1">
      <c r="A19" s="30">
        <v>16</v>
      </c>
      <c r="B19" s="171" t="s">
        <v>1324</v>
      </c>
      <c r="C19" s="217" t="s">
        <v>1325</v>
      </c>
      <c r="D19" s="88"/>
      <c r="E19" s="89"/>
      <c r="F19" s="96">
        <v>6424</v>
      </c>
      <c r="G19" s="96">
        <v>1606</v>
      </c>
      <c r="H19" s="9"/>
      <c r="I19" s="10"/>
      <c r="J19" s="40"/>
      <c r="K19" s="8"/>
      <c r="L19" s="8"/>
      <c r="M19" s="8"/>
      <c r="N19" s="8"/>
      <c r="O19" s="8"/>
      <c r="P19" s="8">
        <v>29050</v>
      </c>
      <c r="Q19" s="11">
        <v>2550</v>
      </c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>
        <v>14000</v>
      </c>
      <c r="AC19" s="90">
        <v>6000</v>
      </c>
      <c r="AD19" s="20">
        <f t="shared" si="0"/>
        <v>59474</v>
      </c>
      <c r="AE19" s="21">
        <f t="shared" si="0"/>
        <v>12656</v>
      </c>
      <c r="AF19" s="22">
        <f t="shared" si="1"/>
        <v>72130</v>
      </c>
    </row>
    <row r="20" spans="1:32" ht="17.25" customHeight="1">
      <c r="A20" s="30">
        <v>17</v>
      </c>
      <c r="B20" s="171" t="s">
        <v>1326</v>
      </c>
      <c r="C20" s="217" t="s">
        <v>1327</v>
      </c>
      <c r="D20" s="88"/>
      <c r="E20" s="89">
        <v>441.08</v>
      </c>
      <c r="F20" s="96">
        <v>5512</v>
      </c>
      <c r="G20" s="96">
        <v>1378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/>
      <c r="AC20" s="90"/>
      <c r="AD20" s="20">
        <f t="shared" si="0"/>
        <v>5512</v>
      </c>
      <c r="AE20" s="21">
        <f t="shared" si="0"/>
        <v>1819.08</v>
      </c>
      <c r="AF20" s="22">
        <f t="shared" si="1"/>
        <v>7331.08</v>
      </c>
    </row>
    <row r="21" spans="1:32" ht="17.25" customHeight="1">
      <c r="A21" s="30">
        <v>18</v>
      </c>
      <c r="B21" s="171" t="s">
        <v>1328</v>
      </c>
      <c r="C21" s="217" t="s">
        <v>1329</v>
      </c>
      <c r="D21" s="88">
        <v>9425.98</v>
      </c>
      <c r="E21" s="89">
        <v>247.62</v>
      </c>
      <c r="F21" s="96">
        <v>5114.1499999999996</v>
      </c>
      <c r="G21" s="96">
        <v>1278.54</v>
      </c>
      <c r="H21" s="9"/>
      <c r="I21" s="10"/>
      <c r="J21" s="40"/>
      <c r="K21" s="8"/>
      <c r="L21" s="8"/>
      <c r="M21" s="8"/>
      <c r="N21" s="8"/>
      <c r="O21" s="8"/>
      <c r="P21" s="8">
        <v>42000</v>
      </c>
      <c r="Q21" s="11">
        <v>3950</v>
      </c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/>
      <c r="AC21" s="90"/>
      <c r="AD21" s="20">
        <f t="shared" si="0"/>
        <v>56540.13</v>
      </c>
      <c r="AE21" s="21">
        <f t="shared" si="0"/>
        <v>5476.16</v>
      </c>
      <c r="AF21" s="22">
        <f t="shared" si="1"/>
        <v>62016.289999999994</v>
      </c>
    </row>
    <row r="22" spans="1:32" ht="17.25" customHeight="1">
      <c r="A22" s="30">
        <v>19</v>
      </c>
      <c r="B22" s="171" t="s">
        <v>1330</v>
      </c>
      <c r="C22" s="217" t="s">
        <v>1331</v>
      </c>
      <c r="D22" s="88">
        <v>7061.13</v>
      </c>
      <c r="E22" s="89">
        <v>815.08</v>
      </c>
      <c r="F22" s="96">
        <v>3534.56</v>
      </c>
      <c r="G22" s="96">
        <v>883.64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>
        <v>24500</v>
      </c>
      <c r="AC22" s="90">
        <v>10500</v>
      </c>
      <c r="AD22" s="20">
        <f t="shared" si="0"/>
        <v>35095.69</v>
      </c>
      <c r="AE22" s="21">
        <f t="shared" si="0"/>
        <v>12198.72</v>
      </c>
      <c r="AF22" s="22">
        <f t="shared" si="1"/>
        <v>47294.41</v>
      </c>
    </row>
    <row r="23" spans="1:32" ht="17.25" customHeight="1">
      <c r="A23" s="30">
        <v>20</v>
      </c>
      <c r="B23" s="171" t="s">
        <v>1332</v>
      </c>
      <c r="C23" s="217" t="s">
        <v>1333</v>
      </c>
      <c r="D23" s="88">
        <v>1012.31</v>
      </c>
      <c r="E23" s="89"/>
      <c r="F23" s="96">
        <v>1106</v>
      </c>
      <c r="G23" s="96">
        <v>4424</v>
      </c>
      <c r="H23" s="9"/>
      <c r="I23" s="10"/>
      <c r="J23" s="40"/>
      <c r="K23" s="8"/>
      <c r="L23" s="8"/>
      <c r="M23" s="8"/>
      <c r="N23" s="8"/>
      <c r="O23" s="8"/>
      <c r="P23" s="8">
        <v>17300</v>
      </c>
      <c r="Q23" s="11">
        <v>7150</v>
      </c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19418.310000000001</v>
      </c>
      <c r="AE23" s="21">
        <f t="shared" si="0"/>
        <v>11574</v>
      </c>
      <c r="AF23" s="22">
        <f t="shared" si="1"/>
        <v>30992.31</v>
      </c>
    </row>
    <row r="24" spans="1:32" ht="17.25" customHeight="1">
      <c r="A24" s="30">
        <v>21</v>
      </c>
      <c r="B24" s="171" t="s">
        <v>1334</v>
      </c>
      <c r="C24" s="217" t="s">
        <v>1335</v>
      </c>
      <c r="D24" s="88"/>
      <c r="E24" s="89"/>
      <c r="F24" s="96">
        <v>10432</v>
      </c>
      <c r="G24" s="96">
        <v>2608</v>
      </c>
      <c r="H24" s="9"/>
      <c r="I24" s="10"/>
      <c r="J24" s="40"/>
      <c r="K24" s="8"/>
      <c r="L24" s="8"/>
      <c r="M24" s="8"/>
      <c r="N24" s="8"/>
      <c r="O24" s="8"/>
      <c r="P24" s="8">
        <v>11750</v>
      </c>
      <c r="Q24" s="11">
        <v>1250</v>
      </c>
      <c r="R24" s="12">
        <v>1.5</v>
      </c>
      <c r="S24" s="8"/>
      <c r="T24" s="8"/>
      <c r="U24" s="90"/>
      <c r="V24" s="91"/>
      <c r="W24" s="8"/>
      <c r="X24" s="40">
        <v>12000</v>
      </c>
      <c r="Y24" s="90">
        <v>3000</v>
      </c>
      <c r="Z24" s="91"/>
      <c r="AA24" s="8"/>
      <c r="AB24" s="40">
        <v>14000</v>
      </c>
      <c r="AC24" s="90">
        <v>6000</v>
      </c>
      <c r="AD24" s="20">
        <f t="shared" si="0"/>
        <v>48183.5</v>
      </c>
      <c r="AE24" s="21">
        <f t="shared" si="0"/>
        <v>12858</v>
      </c>
      <c r="AF24" s="22">
        <f t="shared" si="1"/>
        <v>61041.5</v>
      </c>
    </row>
    <row r="25" spans="1:32" ht="17.25" customHeight="1">
      <c r="A25" s="30">
        <v>22</v>
      </c>
      <c r="B25" s="171" t="s">
        <v>1336</v>
      </c>
      <c r="C25" s="217" t="s">
        <v>1337</v>
      </c>
      <c r="D25" s="88"/>
      <c r="E25" s="89"/>
      <c r="F25" s="96">
        <v>3224</v>
      </c>
      <c r="G25" s="96">
        <v>806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>
        <v>8000</v>
      </c>
      <c r="Y25" s="90">
        <v>2000</v>
      </c>
      <c r="Z25" s="91"/>
      <c r="AA25" s="8"/>
      <c r="AB25" s="40"/>
      <c r="AC25" s="90"/>
      <c r="AD25" s="20">
        <f t="shared" si="0"/>
        <v>11224</v>
      </c>
      <c r="AE25" s="21">
        <f t="shared" si="0"/>
        <v>2806</v>
      </c>
      <c r="AF25" s="22">
        <f t="shared" si="1"/>
        <v>14030</v>
      </c>
    </row>
    <row r="26" spans="1:32" ht="17.25" customHeight="1">
      <c r="A26" s="30">
        <v>23</v>
      </c>
      <c r="B26" s="171" t="s">
        <v>1338</v>
      </c>
      <c r="C26" s="217" t="s">
        <v>1339</v>
      </c>
      <c r="D26" s="88"/>
      <c r="E26" s="89"/>
      <c r="F26" s="96">
        <v>9392</v>
      </c>
      <c r="G26" s="96">
        <v>2348</v>
      </c>
      <c r="H26" s="9"/>
      <c r="I26" s="10"/>
      <c r="J26" s="40">
        <v>166622.60999999999</v>
      </c>
      <c r="K26" s="8">
        <v>39236.910000000003</v>
      </c>
      <c r="L26" s="8"/>
      <c r="M26" s="8"/>
      <c r="N26" s="8"/>
      <c r="O26" s="8"/>
      <c r="P26" s="8">
        <v>65317.279999999999</v>
      </c>
      <c r="Q26" s="11">
        <v>3775.73</v>
      </c>
      <c r="R26" s="12">
        <v>66.430000000000007</v>
      </c>
      <c r="S26" s="8"/>
      <c r="T26" s="8"/>
      <c r="U26" s="90"/>
      <c r="V26" s="91"/>
      <c r="W26" s="8"/>
      <c r="X26" s="40"/>
      <c r="Y26" s="90"/>
      <c r="Z26" s="91"/>
      <c r="AA26" s="8"/>
      <c r="AB26" s="40">
        <v>13096</v>
      </c>
      <c r="AC26" s="90">
        <v>4500</v>
      </c>
      <c r="AD26" s="20">
        <f t="shared" si="0"/>
        <v>254494.31999999998</v>
      </c>
      <c r="AE26" s="21">
        <f t="shared" si="0"/>
        <v>49860.640000000007</v>
      </c>
      <c r="AF26" s="22">
        <f t="shared" si="1"/>
        <v>304354.95999999996</v>
      </c>
    </row>
    <row r="27" spans="1:32" ht="17.25" customHeight="1">
      <c r="A27" s="30">
        <v>24</v>
      </c>
      <c r="B27" s="171" t="s">
        <v>1340</v>
      </c>
      <c r="C27" s="217" t="s">
        <v>1341</v>
      </c>
      <c r="D27" s="88">
        <v>1203.0999999999999</v>
      </c>
      <c r="E27" s="89">
        <v>981.3</v>
      </c>
      <c r="F27" s="96">
        <v>2672</v>
      </c>
      <c r="G27" s="96">
        <v>668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/>
      <c r="AC27" s="90"/>
      <c r="AD27" s="20">
        <f t="shared" si="0"/>
        <v>3875.1</v>
      </c>
      <c r="AE27" s="21">
        <f t="shared" si="0"/>
        <v>1649.3</v>
      </c>
      <c r="AF27" s="22">
        <f t="shared" si="1"/>
        <v>5524.4</v>
      </c>
    </row>
    <row r="28" spans="1:32" ht="17.25" customHeight="1">
      <c r="A28" s="30">
        <v>25</v>
      </c>
      <c r="B28" s="171" t="s">
        <v>1342</v>
      </c>
      <c r="C28" s="217" t="s">
        <v>1343</v>
      </c>
      <c r="D28" s="88">
        <v>6848.91</v>
      </c>
      <c r="E28" s="89">
        <v>4883.1400000000003</v>
      </c>
      <c r="F28" s="96">
        <v>784.05</v>
      </c>
      <c r="G28" s="96">
        <v>196.01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7632.96</v>
      </c>
      <c r="AE28" s="21">
        <f t="shared" si="0"/>
        <v>5079.1500000000005</v>
      </c>
      <c r="AF28" s="22">
        <f t="shared" si="1"/>
        <v>12712.11</v>
      </c>
    </row>
    <row r="29" spans="1:32" ht="17.25" customHeight="1">
      <c r="A29" s="30">
        <v>26</v>
      </c>
      <c r="B29" s="171" t="s">
        <v>1344</v>
      </c>
      <c r="C29" s="217" t="s">
        <v>1345</v>
      </c>
      <c r="D29" s="88"/>
      <c r="E29" s="89">
        <v>0.5</v>
      </c>
      <c r="F29" s="96">
        <v>1488</v>
      </c>
      <c r="G29" s="96">
        <v>372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>
        <v>6640</v>
      </c>
      <c r="Y29" s="90">
        <v>1660</v>
      </c>
      <c r="Z29" s="91"/>
      <c r="AA29" s="8"/>
      <c r="AB29" s="40"/>
      <c r="AC29" s="90"/>
      <c r="AD29" s="20">
        <f t="shared" si="0"/>
        <v>8128</v>
      </c>
      <c r="AE29" s="21">
        <f t="shared" si="0"/>
        <v>2032.5</v>
      </c>
      <c r="AF29" s="22">
        <f t="shared" si="1"/>
        <v>10160.5</v>
      </c>
    </row>
    <row r="30" spans="1:32" ht="17.25" customHeight="1">
      <c r="A30" s="30">
        <v>27</v>
      </c>
      <c r="B30" s="171" t="s">
        <v>1346</v>
      </c>
      <c r="C30" s="217" t="s">
        <v>1347</v>
      </c>
      <c r="D30" s="88"/>
      <c r="E30" s="89"/>
      <c r="F30" s="96">
        <v>10728</v>
      </c>
      <c r="G30" s="96">
        <v>2682</v>
      </c>
      <c r="H30" s="9"/>
      <c r="I30" s="10"/>
      <c r="J30" s="40"/>
      <c r="K30" s="8"/>
      <c r="L30" s="8"/>
      <c r="M30" s="8"/>
      <c r="N30" s="8"/>
      <c r="O30" s="8"/>
      <c r="P30" s="8">
        <v>30000</v>
      </c>
      <c r="Q30" s="11">
        <v>3200</v>
      </c>
      <c r="R30" s="12"/>
      <c r="S30" s="8"/>
      <c r="T30" s="8"/>
      <c r="U30" s="90"/>
      <c r="V30" s="91"/>
      <c r="W30" s="8"/>
      <c r="X30" s="40">
        <v>12000</v>
      </c>
      <c r="Y30" s="90">
        <v>3000</v>
      </c>
      <c r="Z30" s="91"/>
      <c r="AA30" s="8"/>
      <c r="AB30" s="40"/>
      <c r="AC30" s="90"/>
      <c r="AD30" s="20">
        <f t="shared" si="0"/>
        <v>52728</v>
      </c>
      <c r="AE30" s="21">
        <f t="shared" si="0"/>
        <v>8882</v>
      </c>
      <c r="AF30" s="22">
        <f t="shared" si="1"/>
        <v>61610</v>
      </c>
    </row>
    <row r="31" spans="1:32" ht="17.25" customHeight="1">
      <c r="A31" s="30">
        <v>28</v>
      </c>
      <c r="B31" s="171" t="s">
        <v>1348</v>
      </c>
      <c r="C31" s="217" t="s">
        <v>1349</v>
      </c>
      <c r="D31" s="88">
        <v>93.97</v>
      </c>
      <c r="E31" s="89"/>
      <c r="F31" s="96">
        <v>6120</v>
      </c>
      <c r="G31" s="96">
        <v>1530</v>
      </c>
      <c r="H31" s="9"/>
      <c r="I31" s="10"/>
      <c r="J31" s="40"/>
      <c r="K31" s="8"/>
      <c r="L31" s="8"/>
      <c r="M31" s="8"/>
      <c r="N31" s="8"/>
      <c r="O31" s="8"/>
      <c r="P31" s="8">
        <v>26050</v>
      </c>
      <c r="Q31" s="11">
        <v>3600</v>
      </c>
      <c r="R31" s="12"/>
      <c r="S31" s="8"/>
      <c r="T31" s="8"/>
      <c r="U31" s="90"/>
      <c r="V31" s="91"/>
      <c r="W31" s="8"/>
      <c r="X31" s="40">
        <v>10000</v>
      </c>
      <c r="Y31" s="90">
        <v>2500</v>
      </c>
      <c r="Z31" s="91"/>
      <c r="AA31" s="8"/>
      <c r="AB31" s="40">
        <v>13252</v>
      </c>
      <c r="AC31" s="90">
        <v>4500</v>
      </c>
      <c r="AD31" s="20">
        <f t="shared" si="0"/>
        <v>55515.97</v>
      </c>
      <c r="AE31" s="21">
        <f t="shared" si="0"/>
        <v>12130</v>
      </c>
      <c r="AF31" s="22">
        <f t="shared" si="1"/>
        <v>67645.97</v>
      </c>
    </row>
    <row r="32" spans="1:32" ht="17.25" customHeight="1">
      <c r="A32" s="30">
        <v>29</v>
      </c>
      <c r="B32" s="171" t="s">
        <v>1350</v>
      </c>
      <c r="C32" s="217" t="s">
        <v>1351</v>
      </c>
      <c r="D32" s="88"/>
      <c r="E32" s="89"/>
      <c r="F32" s="96">
        <v>6024</v>
      </c>
      <c r="G32" s="96">
        <v>1506</v>
      </c>
      <c r="H32" s="9"/>
      <c r="I32" s="10"/>
      <c r="J32" s="40"/>
      <c r="K32" s="8"/>
      <c r="L32" s="8"/>
      <c r="M32" s="8"/>
      <c r="N32" s="8"/>
      <c r="O32" s="8"/>
      <c r="P32" s="8">
        <v>28539.56</v>
      </c>
      <c r="Q32" s="11">
        <v>7360.45</v>
      </c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34563.56</v>
      </c>
      <c r="AE32" s="21">
        <f t="shared" si="0"/>
        <v>8866.4500000000007</v>
      </c>
      <c r="AF32" s="22">
        <f t="shared" si="1"/>
        <v>43430.009999999995</v>
      </c>
    </row>
    <row r="33" spans="1:32" ht="17.25" customHeight="1">
      <c r="A33" s="30">
        <v>30</v>
      </c>
      <c r="B33" s="171" t="s">
        <v>1352</v>
      </c>
      <c r="C33" s="217" t="s">
        <v>1353</v>
      </c>
      <c r="D33" s="88"/>
      <c r="E33" s="89">
        <v>800</v>
      </c>
      <c r="F33" s="96">
        <v>4296</v>
      </c>
      <c r="G33" s="96">
        <v>1074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91"/>
      <c r="W33" s="8"/>
      <c r="X33" s="40">
        <v>8000</v>
      </c>
      <c r="Y33" s="90">
        <v>2000</v>
      </c>
      <c r="Z33" s="91"/>
      <c r="AA33" s="8"/>
      <c r="AB33" s="40"/>
      <c r="AC33" s="90"/>
      <c r="AD33" s="20">
        <f t="shared" si="0"/>
        <v>12296</v>
      </c>
      <c r="AE33" s="21">
        <f t="shared" si="0"/>
        <v>3874</v>
      </c>
      <c r="AF33" s="22">
        <f t="shared" si="1"/>
        <v>16170</v>
      </c>
    </row>
    <row r="34" spans="1:32" ht="17.25" customHeight="1">
      <c r="A34" s="30">
        <v>31</v>
      </c>
      <c r="B34" s="171" t="s">
        <v>1354</v>
      </c>
      <c r="C34" s="217" t="s">
        <v>1355</v>
      </c>
      <c r="D34" s="88"/>
      <c r="E34" s="89">
        <v>223.24</v>
      </c>
      <c r="F34" s="89">
        <v>4376</v>
      </c>
      <c r="G34" s="89">
        <v>1094</v>
      </c>
      <c r="H34" s="9"/>
      <c r="I34" s="10"/>
      <c r="J34" s="40"/>
      <c r="K34" s="8"/>
      <c r="L34" s="8"/>
      <c r="M34" s="8"/>
      <c r="N34" s="8"/>
      <c r="O34" s="8"/>
      <c r="P34" s="8">
        <v>19150</v>
      </c>
      <c r="Q34" s="11">
        <v>2200</v>
      </c>
      <c r="R34" s="12"/>
      <c r="S34" s="8"/>
      <c r="T34" s="8"/>
      <c r="U34" s="90"/>
      <c r="V34" s="91"/>
      <c r="W34" s="8"/>
      <c r="X34" s="40">
        <v>8000</v>
      </c>
      <c r="Y34" s="90">
        <v>2000</v>
      </c>
      <c r="Z34" s="91"/>
      <c r="AA34" s="8"/>
      <c r="AB34" s="40">
        <v>12439</v>
      </c>
      <c r="AC34" s="90">
        <v>4500</v>
      </c>
      <c r="AD34" s="20">
        <f t="shared" si="0"/>
        <v>43965</v>
      </c>
      <c r="AE34" s="21">
        <f t="shared" si="0"/>
        <v>10017.24</v>
      </c>
      <c r="AF34" s="22">
        <f t="shared" si="1"/>
        <v>53982.239999999998</v>
      </c>
    </row>
    <row r="35" spans="1:32" ht="17.25" customHeight="1">
      <c r="A35" s="30">
        <v>32</v>
      </c>
      <c r="B35" s="171" t="s">
        <v>1356</v>
      </c>
      <c r="C35" s="217" t="s">
        <v>1357</v>
      </c>
      <c r="D35" s="88"/>
      <c r="E35" s="89"/>
      <c r="F35" s="89">
        <v>4528</v>
      </c>
      <c r="G35" s="89">
        <v>1132</v>
      </c>
      <c r="H35" s="9"/>
      <c r="I35" s="10"/>
      <c r="J35" s="40"/>
      <c r="K35" s="8"/>
      <c r="L35" s="8"/>
      <c r="M35" s="8"/>
      <c r="N35" s="8"/>
      <c r="O35" s="8"/>
      <c r="P35" s="8">
        <v>40000</v>
      </c>
      <c r="Q35" s="11">
        <v>2700</v>
      </c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/>
      <c r="AC35" s="90"/>
      <c r="AD35" s="20">
        <f t="shared" si="0"/>
        <v>44528</v>
      </c>
      <c r="AE35" s="21">
        <f t="shared" si="0"/>
        <v>3832</v>
      </c>
      <c r="AF35" s="22">
        <f t="shared" si="1"/>
        <v>48360</v>
      </c>
    </row>
    <row r="36" spans="1:32" ht="17.25" customHeight="1">
      <c r="A36" s="30">
        <v>33</v>
      </c>
      <c r="B36" s="171" t="s">
        <v>1358</v>
      </c>
      <c r="C36" s="217" t="s">
        <v>1359</v>
      </c>
      <c r="D36" s="88"/>
      <c r="E36" s="89">
        <v>131.24</v>
      </c>
      <c r="F36" s="96">
        <v>3032</v>
      </c>
      <c r="G36" s="96">
        <v>758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/>
      <c r="Y36" s="90"/>
      <c r="Z36" s="91"/>
      <c r="AA36" s="8"/>
      <c r="AB36" s="40"/>
      <c r="AC36" s="90"/>
      <c r="AD36" s="20">
        <f t="shared" si="0"/>
        <v>3032</v>
      </c>
      <c r="AE36" s="21">
        <f t="shared" si="0"/>
        <v>889.24</v>
      </c>
      <c r="AF36" s="22">
        <f t="shared" si="1"/>
        <v>3921.24</v>
      </c>
    </row>
    <row r="37" spans="1:32" ht="17.25" customHeight="1">
      <c r="A37" s="30">
        <v>34</v>
      </c>
      <c r="B37" s="171" t="s">
        <v>1360</v>
      </c>
      <c r="C37" s="217" t="s">
        <v>1361</v>
      </c>
      <c r="D37" s="88"/>
      <c r="E37" s="89"/>
      <c r="F37" s="96">
        <v>4608</v>
      </c>
      <c r="G37" s="96">
        <v>1152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>
        <v>10500</v>
      </c>
      <c r="AC37" s="90">
        <v>4500</v>
      </c>
      <c r="AD37" s="20">
        <f t="shared" si="0"/>
        <v>15108</v>
      </c>
      <c r="AE37" s="21">
        <f t="shared" si="0"/>
        <v>5652</v>
      </c>
      <c r="AF37" s="22">
        <f t="shared" si="1"/>
        <v>20760</v>
      </c>
    </row>
    <row r="38" spans="1:32" ht="17.25" customHeight="1">
      <c r="A38" s="30">
        <v>35</v>
      </c>
      <c r="B38" s="171" t="s">
        <v>1362</v>
      </c>
      <c r="C38" s="217" t="s">
        <v>1363</v>
      </c>
      <c r="D38" s="88"/>
      <c r="E38" s="89"/>
      <c r="F38" s="96">
        <v>2680</v>
      </c>
      <c r="G38" s="96">
        <v>670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2680</v>
      </c>
      <c r="AE38" s="21">
        <f t="shared" si="0"/>
        <v>670</v>
      </c>
      <c r="AF38" s="22">
        <f t="shared" si="1"/>
        <v>3350</v>
      </c>
    </row>
    <row r="39" spans="1:32" ht="17.25" customHeight="1">
      <c r="A39" s="30">
        <v>36</v>
      </c>
      <c r="B39" s="171" t="s">
        <v>1364</v>
      </c>
      <c r="C39" s="217" t="s">
        <v>1365</v>
      </c>
      <c r="D39" s="88"/>
      <c r="E39" s="89">
        <v>120.32</v>
      </c>
      <c r="F39" s="96">
        <v>6056</v>
      </c>
      <c r="G39" s="96">
        <v>1514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/>
      <c r="AC39" s="90"/>
      <c r="AD39" s="20">
        <f t="shared" si="0"/>
        <v>6056</v>
      </c>
      <c r="AE39" s="21">
        <f t="shared" si="0"/>
        <v>1634.32</v>
      </c>
      <c r="AF39" s="22">
        <f t="shared" si="1"/>
        <v>7690.32</v>
      </c>
    </row>
    <row r="40" spans="1:32" ht="17.25" customHeight="1">
      <c r="A40" s="30">
        <v>37</v>
      </c>
      <c r="B40" s="171" t="s">
        <v>1366</v>
      </c>
      <c r="C40" s="217" t="s">
        <v>1367</v>
      </c>
      <c r="D40" s="88">
        <v>63.87</v>
      </c>
      <c r="E40" s="89"/>
      <c r="F40" s="96">
        <v>4120</v>
      </c>
      <c r="G40" s="96">
        <v>1030</v>
      </c>
      <c r="H40" s="9"/>
      <c r="I40" s="10"/>
      <c r="J40" s="40">
        <v>22883.03</v>
      </c>
      <c r="K40" s="8">
        <v>4470</v>
      </c>
      <c r="L40" s="173">
        <v>18078.310000000001</v>
      </c>
      <c r="M40" s="174">
        <v>2084.59</v>
      </c>
      <c r="N40" s="8"/>
      <c r="O40" s="8"/>
      <c r="P40" s="134">
        <v>28800</v>
      </c>
      <c r="Q40" s="135">
        <v>2200</v>
      </c>
      <c r="R40" s="12"/>
      <c r="S40" s="8"/>
      <c r="T40" s="8"/>
      <c r="U40" s="90"/>
      <c r="V40" s="91"/>
      <c r="W40" s="8"/>
      <c r="X40" s="40">
        <v>8000</v>
      </c>
      <c r="Y40" s="90">
        <v>2000</v>
      </c>
      <c r="Z40" s="91"/>
      <c r="AA40" s="8"/>
      <c r="AB40" s="40"/>
      <c r="AC40" s="90"/>
      <c r="AD40" s="20">
        <f t="shared" si="0"/>
        <v>81945.209999999992</v>
      </c>
      <c r="AE40" s="21">
        <f t="shared" si="0"/>
        <v>11784.59</v>
      </c>
      <c r="AF40" s="22">
        <f t="shared" si="1"/>
        <v>93729.799999999988</v>
      </c>
    </row>
    <row r="41" spans="1:32" ht="17.25" customHeight="1">
      <c r="A41" s="30">
        <v>38</v>
      </c>
      <c r="B41" s="171" t="s">
        <v>1368</v>
      </c>
      <c r="C41" s="217" t="s">
        <v>1369</v>
      </c>
      <c r="D41" s="88"/>
      <c r="E41" s="89"/>
      <c r="F41" s="96">
        <v>4192</v>
      </c>
      <c r="G41" s="96">
        <v>1048</v>
      </c>
      <c r="H41" s="9"/>
      <c r="I41" s="10"/>
      <c r="J41" s="40"/>
      <c r="K41" s="8"/>
      <c r="L41" s="8"/>
      <c r="M41" s="11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4192</v>
      </c>
      <c r="AE41" s="21">
        <f t="shared" si="0"/>
        <v>1048</v>
      </c>
      <c r="AF41" s="22">
        <f t="shared" si="1"/>
        <v>5240</v>
      </c>
    </row>
    <row r="42" spans="1:32" ht="17.25" customHeight="1">
      <c r="A42" s="30">
        <v>39</v>
      </c>
      <c r="B42" s="171" t="s">
        <v>1370</v>
      </c>
      <c r="C42" s="217" t="s">
        <v>1371</v>
      </c>
      <c r="D42" s="88">
        <v>0.48</v>
      </c>
      <c r="E42" s="89"/>
      <c r="F42" s="96">
        <v>3549</v>
      </c>
      <c r="G42" s="96">
        <v>1521</v>
      </c>
      <c r="H42" s="9"/>
      <c r="I42" s="10"/>
      <c r="J42" s="40"/>
      <c r="K42" s="8"/>
      <c r="L42" s="8"/>
      <c r="M42" s="11"/>
      <c r="N42" s="8"/>
      <c r="O42" s="8"/>
      <c r="P42" s="8">
        <v>23731.43</v>
      </c>
      <c r="Q42" s="11">
        <v>4268.57</v>
      </c>
      <c r="R42" s="12">
        <v>9030.35</v>
      </c>
      <c r="S42" s="8"/>
      <c r="T42" s="8"/>
      <c r="U42" s="90"/>
      <c r="V42" s="91"/>
      <c r="W42" s="8"/>
      <c r="X42" s="40"/>
      <c r="Y42" s="90"/>
      <c r="Z42" s="91"/>
      <c r="AA42" s="8"/>
      <c r="AB42" s="40">
        <v>12430</v>
      </c>
      <c r="AC42" s="90">
        <v>4500</v>
      </c>
      <c r="AD42" s="20">
        <f t="shared" si="0"/>
        <v>48741.26</v>
      </c>
      <c r="AE42" s="21">
        <f t="shared" si="0"/>
        <v>10289.57</v>
      </c>
      <c r="AF42" s="22">
        <f t="shared" si="1"/>
        <v>59030.83</v>
      </c>
    </row>
    <row r="43" spans="1:32" ht="17.25" customHeight="1">
      <c r="A43" s="30">
        <v>40</v>
      </c>
      <c r="B43" s="171" t="s">
        <v>1372</v>
      </c>
      <c r="C43" s="217" t="s">
        <v>1373</v>
      </c>
      <c r="D43" s="88">
        <v>18963.89</v>
      </c>
      <c r="E43" s="89">
        <v>6426.33</v>
      </c>
      <c r="F43" s="96">
        <v>1321.44</v>
      </c>
      <c r="G43" s="96">
        <v>330.36</v>
      </c>
      <c r="H43" s="9"/>
      <c r="I43" s="10"/>
      <c r="J43" s="40"/>
      <c r="K43" s="8"/>
      <c r="L43" s="8"/>
      <c r="M43" s="11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>
        <v>27174</v>
      </c>
      <c r="AC43" s="90">
        <v>10500</v>
      </c>
      <c r="AD43" s="20">
        <f t="shared" si="0"/>
        <v>47459.33</v>
      </c>
      <c r="AE43" s="21">
        <f t="shared" si="0"/>
        <v>17256.689999999999</v>
      </c>
      <c r="AF43" s="22">
        <f t="shared" si="1"/>
        <v>64716.020000000004</v>
      </c>
    </row>
    <row r="44" spans="1:32" ht="17.25" customHeight="1">
      <c r="A44" s="30">
        <v>41</v>
      </c>
      <c r="B44" s="171" t="s">
        <v>1374</v>
      </c>
      <c r="C44" s="217" t="s">
        <v>1375</v>
      </c>
      <c r="D44" s="88"/>
      <c r="E44" s="89"/>
      <c r="F44" s="96">
        <v>8680</v>
      </c>
      <c r="G44" s="96">
        <v>2170</v>
      </c>
      <c r="H44" s="9"/>
      <c r="I44" s="10"/>
      <c r="J44" s="40"/>
      <c r="K44" s="8"/>
      <c r="L44" s="8"/>
      <c r="M44" s="11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>
        <v>12000</v>
      </c>
      <c r="Y44" s="90">
        <v>3000</v>
      </c>
      <c r="Z44" s="91"/>
      <c r="AA44" s="8"/>
      <c r="AB44" s="40"/>
      <c r="AC44" s="90"/>
      <c r="AD44" s="20">
        <f t="shared" si="0"/>
        <v>20680</v>
      </c>
      <c r="AE44" s="21">
        <f t="shared" si="0"/>
        <v>5170</v>
      </c>
      <c r="AF44" s="22">
        <f t="shared" si="1"/>
        <v>25850</v>
      </c>
    </row>
    <row r="45" spans="1:32" ht="17.25" customHeight="1">
      <c r="A45" s="30">
        <v>42</v>
      </c>
      <c r="B45" s="171" t="s">
        <v>1376</v>
      </c>
      <c r="C45" s="217" t="s">
        <v>1377</v>
      </c>
      <c r="D45" s="88">
        <v>41.08</v>
      </c>
      <c r="E45" s="89"/>
      <c r="F45" s="96">
        <v>5064</v>
      </c>
      <c r="G45" s="96">
        <v>1266</v>
      </c>
      <c r="H45" s="9"/>
      <c r="I45" s="10"/>
      <c r="J45" s="40"/>
      <c r="K45" s="8"/>
      <c r="L45" s="8"/>
      <c r="M45" s="11"/>
      <c r="N45" s="8"/>
      <c r="O45" s="8"/>
      <c r="P45" s="8">
        <v>19800</v>
      </c>
      <c r="Q45" s="11">
        <v>3500</v>
      </c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0"/>
        <v>24905.08</v>
      </c>
      <c r="AE45" s="21">
        <f t="shared" si="0"/>
        <v>4766</v>
      </c>
      <c r="AF45" s="22">
        <f t="shared" si="1"/>
        <v>29671.08</v>
      </c>
    </row>
    <row r="46" spans="1:32" ht="17.25" customHeight="1">
      <c r="A46" s="30">
        <v>43</v>
      </c>
      <c r="B46" s="171" t="s">
        <v>1378</v>
      </c>
      <c r="C46" s="217" t="s">
        <v>1379</v>
      </c>
      <c r="D46" s="88">
        <v>150.03</v>
      </c>
      <c r="E46" s="89"/>
      <c r="F46" s="96">
        <v>5776</v>
      </c>
      <c r="G46" s="96">
        <v>1444</v>
      </c>
      <c r="H46" s="9"/>
      <c r="I46" s="10"/>
      <c r="J46" s="40"/>
      <c r="K46" s="8"/>
      <c r="L46" s="8"/>
      <c r="M46" s="11"/>
      <c r="N46" s="8"/>
      <c r="O46" s="8"/>
      <c r="P46" s="8"/>
      <c r="Q46" s="11"/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 t="shared" si="0"/>
        <v>5926.03</v>
      </c>
      <c r="AE46" s="21">
        <f t="shared" si="0"/>
        <v>1444</v>
      </c>
      <c r="AF46" s="22">
        <f t="shared" si="1"/>
        <v>7370.03</v>
      </c>
    </row>
    <row r="47" spans="1:32" ht="17.25" customHeight="1">
      <c r="A47" s="30">
        <v>44</v>
      </c>
      <c r="B47" s="171" t="s">
        <v>1380</v>
      </c>
      <c r="C47" s="217" t="s">
        <v>1381</v>
      </c>
      <c r="D47" s="88"/>
      <c r="E47" s="89"/>
      <c r="F47" s="96">
        <v>2976</v>
      </c>
      <c r="G47" s="96">
        <v>744</v>
      </c>
      <c r="H47" s="9"/>
      <c r="I47" s="10"/>
      <c r="J47" s="40"/>
      <c r="K47" s="8"/>
      <c r="L47" s="8"/>
      <c r="M47" s="11"/>
      <c r="N47" s="8"/>
      <c r="O47" s="8"/>
      <c r="P47" s="8"/>
      <c r="Q47" s="11"/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/>
      <c r="AC47" s="90"/>
      <c r="AD47" s="20">
        <f t="shared" si="0"/>
        <v>2976</v>
      </c>
      <c r="AE47" s="21">
        <f t="shared" si="0"/>
        <v>744</v>
      </c>
      <c r="AF47" s="22">
        <f t="shared" si="1"/>
        <v>3720</v>
      </c>
    </row>
    <row r="48" spans="1:32" ht="17.25" customHeight="1">
      <c r="A48" s="30">
        <v>45</v>
      </c>
      <c r="B48" s="171" t="s">
        <v>1382</v>
      </c>
      <c r="C48" s="217" t="s">
        <v>1383</v>
      </c>
      <c r="D48" s="88"/>
      <c r="E48" s="89"/>
      <c r="F48" s="96">
        <v>3760</v>
      </c>
      <c r="G48" s="96">
        <v>940</v>
      </c>
      <c r="H48" s="9"/>
      <c r="I48" s="10"/>
      <c r="J48" s="40"/>
      <c r="K48" s="8"/>
      <c r="L48" s="8"/>
      <c r="M48" s="11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/>
      <c r="AC48" s="90"/>
      <c r="AD48" s="20">
        <f t="shared" si="0"/>
        <v>3760</v>
      </c>
      <c r="AE48" s="21">
        <f t="shared" si="0"/>
        <v>940</v>
      </c>
      <c r="AF48" s="22">
        <f t="shared" si="1"/>
        <v>4700</v>
      </c>
    </row>
    <row r="49" spans="1:32" ht="17.25" customHeight="1">
      <c r="A49" s="30">
        <v>46</v>
      </c>
      <c r="B49" s="171" t="s">
        <v>1384</v>
      </c>
      <c r="C49" s="217" t="s">
        <v>1385</v>
      </c>
      <c r="D49" s="88"/>
      <c r="E49" s="89"/>
      <c r="F49" s="96">
        <v>4656</v>
      </c>
      <c r="G49" s="96">
        <v>1164</v>
      </c>
      <c r="H49" s="9"/>
      <c r="I49" s="10"/>
      <c r="J49" s="40">
        <v>86525.18</v>
      </c>
      <c r="K49" s="8">
        <v>10438.700000000001</v>
      </c>
      <c r="L49" s="8"/>
      <c r="M49" s="11"/>
      <c r="N49" s="8"/>
      <c r="O49" s="8"/>
      <c r="P49" s="8"/>
      <c r="Q49" s="11"/>
      <c r="R49" s="12">
        <v>31898.86</v>
      </c>
      <c r="S49" s="8">
        <v>10800</v>
      </c>
      <c r="T49" s="8"/>
      <c r="U49" s="90"/>
      <c r="V49" s="91"/>
      <c r="W49" s="8"/>
      <c r="X49" s="40">
        <v>10000</v>
      </c>
      <c r="Y49" s="90">
        <v>2500</v>
      </c>
      <c r="Z49" s="91"/>
      <c r="AA49" s="8"/>
      <c r="AB49" s="40">
        <v>16666</v>
      </c>
      <c r="AC49" s="90">
        <v>6300</v>
      </c>
      <c r="AD49" s="20">
        <f t="shared" si="0"/>
        <v>149746.03999999998</v>
      </c>
      <c r="AE49" s="21">
        <f t="shared" si="0"/>
        <v>31202.7</v>
      </c>
      <c r="AF49" s="22">
        <f t="shared" si="1"/>
        <v>180948.74</v>
      </c>
    </row>
    <row r="50" spans="1:32" ht="17.25" customHeight="1">
      <c r="A50" s="30">
        <v>47</v>
      </c>
      <c r="B50" s="171" t="s">
        <v>1386</v>
      </c>
      <c r="C50" s="217" t="s">
        <v>1387</v>
      </c>
      <c r="D50" s="88"/>
      <c r="E50" s="89"/>
      <c r="F50" s="96">
        <v>1655</v>
      </c>
      <c r="G50" s="96">
        <v>1655</v>
      </c>
      <c r="H50" s="9"/>
      <c r="I50" s="10"/>
      <c r="J50" s="40"/>
      <c r="K50" s="8"/>
      <c r="L50" s="8"/>
      <c r="M50" s="11"/>
      <c r="N50" s="8"/>
      <c r="O50" s="8"/>
      <c r="P50" s="8"/>
      <c r="Q50" s="11"/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/>
      <c r="AC50" s="90"/>
      <c r="AD50" s="20">
        <f t="shared" si="0"/>
        <v>1655</v>
      </c>
      <c r="AE50" s="21">
        <f t="shared" si="0"/>
        <v>1655</v>
      </c>
      <c r="AF50" s="22">
        <f t="shared" si="1"/>
        <v>3310</v>
      </c>
    </row>
    <row r="51" spans="1:32" ht="17.25" customHeight="1">
      <c r="A51" s="30">
        <v>48</v>
      </c>
      <c r="B51" s="171" t="s">
        <v>1388</v>
      </c>
      <c r="C51" s="217" t="s">
        <v>1389</v>
      </c>
      <c r="D51" s="88"/>
      <c r="E51" s="89"/>
      <c r="F51" s="96">
        <v>5816</v>
      </c>
      <c r="G51" s="96">
        <v>1454</v>
      </c>
      <c r="H51" s="9"/>
      <c r="I51" s="10"/>
      <c r="J51" s="40"/>
      <c r="K51" s="8"/>
      <c r="L51" s="8"/>
      <c r="M51" s="11"/>
      <c r="N51" s="8"/>
      <c r="O51" s="8"/>
      <c r="P51" s="8"/>
      <c r="Q51" s="11"/>
      <c r="R51" s="12"/>
      <c r="S51" s="8"/>
      <c r="T51" s="8"/>
      <c r="U51" s="90"/>
      <c r="V51" s="91"/>
      <c r="W51" s="8"/>
      <c r="X51" s="40">
        <v>10000</v>
      </c>
      <c r="Y51" s="90">
        <v>2500</v>
      </c>
      <c r="Z51" s="91"/>
      <c r="AA51" s="8"/>
      <c r="AB51" s="40"/>
      <c r="AC51" s="90"/>
      <c r="AD51" s="20">
        <f t="shared" si="0"/>
        <v>15816</v>
      </c>
      <c r="AE51" s="21">
        <f t="shared" si="0"/>
        <v>3954</v>
      </c>
      <c r="AF51" s="22">
        <f t="shared" si="1"/>
        <v>19770</v>
      </c>
    </row>
    <row r="52" spans="1:32" ht="17.25" customHeight="1">
      <c r="A52" s="30">
        <v>49</v>
      </c>
      <c r="B52" s="171" t="s">
        <v>1390</v>
      </c>
      <c r="C52" s="217" t="s">
        <v>1391</v>
      </c>
      <c r="D52" s="88">
        <v>2000.66</v>
      </c>
      <c r="E52" s="89">
        <v>7334.17</v>
      </c>
      <c r="F52" s="96">
        <v>5629</v>
      </c>
      <c r="G52" s="96">
        <v>1407.25</v>
      </c>
      <c r="H52" s="9"/>
      <c r="I52" s="10"/>
      <c r="J52" s="40"/>
      <c r="K52" s="8"/>
      <c r="L52" s="8"/>
      <c r="M52" s="11"/>
      <c r="N52" s="8">
        <v>36800</v>
      </c>
      <c r="O52" s="11">
        <v>10000</v>
      </c>
      <c r="P52" s="134"/>
      <c r="Q52" s="135"/>
      <c r="R52" s="12"/>
      <c r="S52" s="8"/>
      <c r="T52" s="8"/>
      <c r="U52" s="90"/>
      <c r="V52" s="91"/>
      <c r="W52" s="8"/>
      <c r="X52" s="40"/>
      <c r="Y52" s="90"/>
      <c r="Z52" s="91"/>
      <c r="AA52" s="8"/>
      <c r="AB52" s="40"/>
      <c r="AC52" s="90"/>
      <c r="AD52" s="20">
        <f t="shared" si="0"/>
        <v>44429.66</v>
      </c>
      <c r="AE52" s="21">
        <f t="shared" si="0"/>
        <v>18741.419999999998</v>
      </c>
      <c r="AF52" s="22">
        <f t="shared" si="1"/>
        <v>63171.08</v>
      </c>
    </row>
    <row r="53" spans="1:32" ht="17.25" customHeight="1">
      <c r="A53" s="30">
        <v>50</v>
      </c>
      <c r="B53" s="171" t="s">
        <v>1392</v>
      </c>
      <c r="C53" s="217" t="s">
        <v>1393</v>
      </c>
      <c r="D53" s="88"/>
      <c r="E53" s="89"/>
      <c r="F53" s="96">
        <v>4224</v>
      </c>
      <c r="G53" s="96">
        <v>1056</v>
      </c>
      <c r="H53" s="9"/>
      <c r="I53" s="10"/>
      <c r="J53" s="40"/>
      <c r="K53" s="8"/>
      <c r="L53" s="8"/>
      <c r="M53" s="11"/>
      <c r="N53" s="8"/>
      <c r="O53" s="8"/>
      <c r="P53" s="134">
        <v>35180.57</v>
      </c>
      <c r="Q53" s="135">
        <v>3419.43</v>
      </c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>
        <v>10500</v>
      </c>
      <c r="AC53" s="90">
        <v>4500</v>
      </c>
      <c r="AD53" s="20">
        <f t="shared" si="0"/>
        <v>49904.57</v>
      </c>
      <c r="AE53" s="21">
        <f t="shared" si="0"/>
        <v>8975.43</v>
      </c>
      <c r="AF53" s="22">
        <f t="shared" si="1"/>
        <v>58880</v>
      </c>
    </row>
    <row r="54" spans="1:32" ht="17.25" customHeight="1">
      <c r="A54" s="30">
        <v>51</v>
      </c>
      <c r="B54" s="171" t="s">
        <v>1394</v>
      </c>
      <c r="C54" s="217" t="s">
        <v>1395</v>
      </c>
      <c r="D54" s="88">
        <v>60.93</v>
      </c>
      <c r="E54" s="89"/>
      <c r="F54" s="96">
        <v>4400</v>
      </c>
      <c r="G54" s="96">
        <v>1100</v>
      </c>
      <c r="H54" s="9"/>
      <c r="I54" s="10"/>
      <c r="J54" s="40">
        <v>29800.34</v>
      </c>
      <c r="K54" s="8">
        <v>975.53</v>
      </c>
      <c r="L54" s="8"/>
      <c r="M54" s="11"/>
      <c r="N54" s="8"/>
      <c r="O54" s="8"/>
      <c r="P54" s="134">
        <v>16800</v>
      </c>
      <c r="Q54" s="135">
        <v>1750</v>
      </c>
      <c r="R54" s="12">
        <v>1398.93</v>
      </c>
      <c r="S54" s="8">
        <v>1351.99</v>
      </c>
      <c r="T54" s="8"/>
      <c r="U54" s="90"/>
      <c r="V54" s="91"/>
      <c r="W54" s="8"/>
      <c r="X54" s="40"/>
      <c r="Y54" s="90"/>
      <c r="Z54" s="91"/>
      <c r="AA54" s="8"/>
      <c r="AB54" s="40"/>
      <c r="AC54" s="90"/>
      <c r="AD54" s="20">
        <f t="shared" si="0"/>
        <v>52460.200000000004</v>
      </c>
      <c r="AE54" s="21">
        <f t="shared" si="0"/>
        <v>5177.5199999999995</v>
      </c>
      <c r="AF54" s="22">
        <f t="shared" si="1"/>
        <v>57637.72</v>
      </c>
    </row>
    <row r="55" spans="1:32" ht="17.25" customHeight="1">
      <c r="A55" s="30">
        <v>52</v>
      </c>
      <c r="B55" s="171" t="s">
        <v>1396</v>
      </c>
      <c r="C55" s="217" t="s">
        <v>1397</v>
      </c>
      <c r="D55" s="88">
        <v>40.97</v>
      </c>
      <c r="E55" s="89"/>
      <c r="F55" s="96">
        <v>4504</v>
      </c>
      <c r="G55" s="96">
        <v>1126</v>
      </c>
      <c r="H55" s="9"/>
      <c r="I55" s="10"/>
      <c r="J55" s="40"/>
      <c r="K55" s="8"/>
      <c r="L55" s="8"/>
      <c r="M55" s="11"/>
      <c r="N55" s="8"/>
      <c r="O55" s="8"/>
      <c r="P55" s="134"/>
      <c r="Q55" s="135"/>
      <c r="R55" s="12"/>
      <c r="S55" s="8"/>
      <c r="T55" s="8"/>
      <c r="U55" s="90"/>
      <c r="V55" s="91"/>
      <c r="W55" s="8"/>
      <c r="X55" s="40"/>
      <c r="Y55" s="90"/>
      <c r="Z55" s="91"/>
      <c r="AA55" s="8"/>
      <c r="AB55" s="40"/>
      <c r="AC55" s="90"/>
      <c r="AD55" s="20">
        <f t="shared" si="0"/>
        <v>4544.97</v>
      </c>
      <c r="AE55" s="21">
        <f t="shared" si="0"/>
        <v>1126</v>
      </c>
      <c r="AF55" s="22">
        <f t="shared" si="1"/>
        <v>5670.97</v>
      </c>
    </row>
    <row r="56" spans="1:32" ht="17.25" customHeight="1">
      <c r="A56" s="30">
        <v>53</v>
      </c>
      <c r="B56" s="171" t="s">
        <v>1398</v>
      </c>
      <c r="C56" s="217" t="s">
        <v>1399</v>
      </c>
      <c r="D56" s="88"/>
      <c r="E56" s="89"/>
      <c r="F56" s="96">
        <v>4128</v>
      </c>
      <c r="G56" s="96">
        <v>1032</v>
      </c>
      <c r="H56" s="9"/>
      <c r="I56" s="10"/>
      <c r="J56" s="40"/>
      <c r="K56" s="8"/>
      <c r="L56" s="8"/>
      <c r="M56" s="11"/>
      <c r="N56" s="8"/>
      <c r="O56" s="8"/>
      <c r="P56" s="134"/>
      <c r="Q56" s="135"/>
      <c r="R56" s="12"/>
      <c r="S56" s="8"/>
      <c r="T56" s="8"/>
      <c r="U56" s="90"/>
      <c r="V56" s="91"/>
      <c r="W56" s="8"/>
      <c r="X56" s="40">
        <v>8000</v>
      </c>
      <c r="Y56" s="90">
        <v>2000</v>
      </c>
      <c r="Z56" s="91"/>
      <c r="AA56" s="8"/>
      <c r="AB56" s="40">
        <v>12505</v>
      </c>
      <c r="AC56" s="90">
        <v>4500</v>
      </c>
      <c r="AD56" s="20">
        <f t="shared" si="0"/>
        <v>24633</v>
      </c>
      <c r="AE56" s="21">
        <f t="shared" si="0"/>
        <v>7532</v>
      </c>
      <c r="AF56" s="22">
        <f t="shared" si="1"/>
        <v>32165</v>
      </c>
    </row>
    <row r="57" spans="1:32" ht="17.25" customHeight="1">
      <c r="A57" s="30">
        <v>54</v>
      </c>
      <c r="B57" s="171" t="s">
        <v>1400</v>
      </c>
      <c r="C57" s="217" t="s">
        <v>1401</v>
      </c>
      <c r="D57" s="88"/>
      <c r="E57" s="89"/>
      <c r="F57" s="96">
        <v>3366</v>
      </c>
      <c r="G57" s="96">
        <v>2244</v>
      </c>
      <c r="H57" s="9"/>
      <c r="I57" s="10"/>
      <c r="J57" s="40"/>
      <c r="K57" s="8"/>
      <c r="L57" s="8"/>
      <c r="M57" s="11"/>
      <c r="N57" s="8"/>
      <c r="O57" s="8"/>
      <c r="P57" s="134"/>
      <c r="Q57" s="135"/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/>
      <c r="AC57" s="90"/>
      <c r="AD57" s="20">
        <f t="shared" si="0"/>
        <v>3366</v>
      </c>
      <c r="AE57" s="21">
        <f t="shared" si="0"/>
        <v>2244</v>
      </c>
      <c r="AF57" s="22">
        <f t="shared" si="1"/>
        <v>5610</v>
      </c>
    </row>
    <row r="58" spans="1:32" ht="17.25" customHeight="1">
      <c r="A58" s="30">
        <v>55</v>
      </c>
      <c r="B58" s="171" t="s">
        <v>1402</v>
      </c>
      <c r="C58" s="220">
        <v>50082890000104</v>
      </c>
      <c r="D58" s="88">
        <v>1410.48</v>
      </c>
      <c r="E58" s="89">
        <v>940.32</v>
      </c>
      <c r="F58" s="96">
        <v>3816</v>
      </c>
      <c r="G58" s="96">
        <v>954</v>
      </c>
      <c r="H58" s="9"/>
      <c r="I58" s="10"/>
      <c r="J58" s="40"/>
      <c r="K58" s="8"/>
      <c r="L58" s="8"/>
      <c r="M58" s="11"/>
      <c r="N58" s="8"/>
      <c r="O58" s="8"/>
      <c r="P58" s="134"/>
      <c r="Q58" s="135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/>
      <c r="AC58" s="90"/>
      <c r="AD58" s="20">
        <f t="shared" si="0"/>
        <v>5226.4799999999996</v>
      </c>
      <c r="AE58" s="21">
        <f t="shared" si="0"/>
        <v>1894.3200000000002</v>
      </c>
      <c r="AF58" s="22">
        <f t="shared" si="1"/>
        <v>7120.7999999999993</v>
      </c>
    </row>
    <row r="59" spans="1:32" ht="17.25" customHeight="1">
      <c r="A59" s="30">
        <v>56</v>
      </c>
      <c r="B59" s="171" t="s">
        <v>1403</v>
      </c>
      <c r="C59" s="217" t="s">
        <v>1404</v>
      </c>
      <c r="D59" s="88">
        <v>8402.3799999999992</v>
      </c>
      <c r="E59" s="89"/>
      <c r="F59" s="96">
        <v>6584.51</v>
      </c>
      <c r="G59" s="96">
        <v>1646.13</v>
      </c>
      <c r="H59" s="9"/>
      <c r="I59" s="10"/>
      <c r="J59" s="40">
        <v>48185.14</v>
      </c>
      <c r="K59" s="8"/>
      <c r="L59" s="8"/>
      <c r="M59" s="11"/>
      <c r="N59" s="8"/>
      <c r="O59" s="8"/>
      <c r="P59" s="134"/>
      <c r="Q59" s="135"/>
      <c r="R59" s="12"/>
      <c r="S59" s="8"/>
      <c r="T59" s="8"/>
      <c r="U59" s="90"/>
      <c r="V59" s="91"/>
      <c r="W59" s="8"/>
      <c r="X59" s="40"/>
      <c r="Y59" s="90"/>
      <c r="Z59" s="91"/>
      <c r="AA59" s="8"/>
      <c r="AB59" s="40"/>
      <c r="AC59" s="90"/>
      <c r="AD59" s="20">
        <f t="shared" si="0"/>
        <v>63172.03</v>
      </c>
      <c r="AE59" s="21">
        <f t="shared" si="0"/>
        <v>1646.13</v>
      </c>
      <c r="AF59" s="22">
        <f t="shared" si="1"/>
        <v>64818.159999999996</v>
      </c>
    </row>
    <row r="60" spans="1:32" ht="17.25" customHeight="1">
      <c r="A60" s="30">
        <v>57</v>
      </c>
      <c r="B60" s="171" t="s">
        <v>1405</v>
      </c>
      <c r="C60" s="217" t="s">
        <v>1406</v>
      </c>
      <c r="D60" s="88">
        <v>31.08</v>
      </c>
      <c r="E60" s="89"/>
      <c r="F60" s="96">
        <v>6072</v>
      </c>
      <c r="G60" s="96">
        <v>1518</v>
      </c>
      <c r="H60" s="9"/>
      <c r="I60" s="10"/>
      <c r="J60" s="40"/>
      <c r="K60" s="8"/>
      <c r="L60" s="8"/>
      <c r="M60" s="11"/>
      <c r="N60" s="8"/>
      <c r="O60" s="8"/>
      <c r="P60" s="134"/>
      <c r="Q60" s="135"/>
      <c r="R60" s="12"/>
      <c r="S60" s="8"/>
      <c r="T60" s="8"/>
      <c r="U60" s="90"/>
      <c r="V60" s="91"/>
      <c r="W60" s="8"/>
      <c r="X60" s="40"/>
      <c r="Y60" s="90"/>
      <c r="Z60" s="91"/>
      <c r="AA60" s="8"/>
      <c r="AB60" s="40"/>
      <c r="AC60" s="90"/>
      <c r="AD60" s="20">
        <f t="shared" si="0"/>
        <v>6103.08</v>
      </c>
      <c r="AE60" s="21">
        <f t="shared" si="0"/>
        <v>1518</v>
      </c>
      <c r="AF60" s="22">
        <f t="shared" si="1"/>
        <v>7621.08</v>
      </c>
    </row>
    <row r="61" spans="1:32" ht="17.25" customHeight="1">
      <c r="A61" s="30">
        <v>58</v>
      </c>
      <c r="B61" s="171" t="s">
        <v>1407</v>
      </c>
      <c r="C61" s="217" t="s">
        <v>1408</v>
      </c>
      <c r="D61" s="88"/>
      <c r="E61" s="89"/>
      <c r="F61" s="96">
        <v>5128</v>
      </c>
      <c r="G61" s="96">
        <v>1282</v>
      </c>
      <c r="H61" s="9"/>
      <c r="I61" s="10"/>
      <c r="J61" s="40"/>
      <c r="K61" s="8"/>
      <c r="L61" s="8"/>
      <c r="M61" s="11"/>
      <c r="N61" s="8"/>
      <c r="O61" s="8"/>
      <c r="P61" s="134"/>
      <c r="Q61" s="135"/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/>
      <c r="AC61" s="90"/>
      <c r="AD61" s="20">
        <f t="shared" si="0"/>
        <v>5128</v>
      </c>
      <c r="AE61" s="21">
        <f t="shared" si="0"/>
        <v>1282</v>
      </c>
      <c r="AF61" s="22">
        <f t="shared" si="1"/>
        <v>6410</v>
      </c>
    </row>
    <row r="62" spans="1:32" ht="17.25" customHeight="1">
      <c r="A62" s="30">
        <v>59</v>
      </c>
      <c r="B62" s="171" t="s">
        <v>1409</v>
      </c>
      <c r="C62" s="217" t="s">
        <v>1410</v>
      </c>
      <c r="D62" s="88">
        <v>17558.53</v>
      </c>
      <c r="E62" s="89">
        <v>5229.28</v>
      </c>
      <c r="F62" s="96">
        <v>2785.05</v>
      </c>
      <c r="G62" s="96">
        <v>696.26</v>
      </c>
      <c r="H62" s="9"/>
      <c r="I62" s="10"/>
      <c r="J62" s="40"/>
      <c r="K62" s="8"/>
      <c r="L62" s="8"/>
      <c r="M62" s="11"/>
      <c r="N62" s="8"/>
      <c r="O62" s="8"/>
      <c r="P62" s="134"/>
      <c r="Q62" s="135"/>
      <c r="R62" s="12"/>
      <c r="S62" s="8"/>
      <c r="T62" s="8"/>
      <c r="U62" s="90"/>
      <c r="V62" s="91"/>
      <c r="W62" s="8"/>
      <c r="X62" s="40"/>
      <c r="Y62" s="90"/>
      <c r="Z62" s="91"/>
      <c r="AA62" s="8"/>
      <c r="AB62" s="40"/>
      <c r="AC62" s="90"/>
      <c r="AD62" s="20">
        <f t="shared" si="0"/>
        <v>20343.579999999998</v>
      </c>
      <c r="AE62" s="21">
        <f t="shared" si="0"/>
        <v>5925.54</v>
      </c>
      <c r="AF62" s="22">
        <f t="shared" si="1"/>
        <v>26269.119999999999</v>
      </c>
    </row>
    <row r="63" spans="1:32" ht="17.25" customHeight="1">
      <c r="A63" s="30">
        <v>60</v>
      </c>
      <c r="B63" s="171" t="s">
        <v>1411</v>
      </c>
      <c r="C63" s="217" t="s">
        <v>1412</v>
      </c>
      <c r="D63" s="88"/>
      <c r="E63" s="89"/>
      <c r="F63" s="96">
        <v>6643</v>
      </c>
      <c r="G63" s="96">
        <v>2847</v>
      </c>
      <c r="H63" s="9"/>
      <c r="I63" s="10"/>
      <c r="J63" s="40"/>
      <c r="K63" s="8"/>
      <c r="L63" s="8"/>
      <c r="M63" s="11"/>
      <c r="N63" s="8"/>
      <c r="O63" s="8"/>
      <c r="P63" s="134"/>
      <c r="Q63" s="135"/>
      <c r="R63" s="12"/>
      <c r="S63" s="8"/>
      <c r="T63" s="8"/>
      <c r="U63" s="90"/>
      <c r="V63" s="91"/>
      <c r="W63" s="8"/>
      <c r="X63" s="40"/>
      <c r="Y63" s="90"/>
      <c r="Z63" s="91"/>
      <c r="AA63" s="8"/>
      <c r="AB63" s="40">
        <v>23083</v>
      </c>
      <c r="AC63" s="90">
        <v>9000</v>
      </c>
      <c r="AD63" s="20">
        <f t="shared" si="0"/>
        <v>29726</v>
      </c>
      <c r="AE63" s="21">
        <f t="shared" si="0"/>
        <v>11847</v>
      </c>
      <c r="AF63" s="22">
        <f t="shared" si="1"/>
        <v>41573</v>
      </c>
    </row>
    <row r="64" spans="1:32" ht="17.25" customHeight="1">
      <c r="A64" s="30">
        <v>61</v>
      </c>
      <c r="B64" s="171" t="s">
        <v>1413</v>
      </c>
      <c r="C64" s="217" t="s">
        <v>1414</v>
      </c>
      <c r="D64" s="88"/>
      <c r="E64" s="89">
        <v>1304</v>
      </c>
      <c r="F64" s="96">
        <v>4928</v>
      </c>
      <c r="G64" s="96">
        <v>1232</v>
      </c>
      <c r="H64" s="9"/>
      <c r="I64" s="10"/>
      <c r="J64" s="40"/>
      <c r="K64" s="8"/>
      <c r="L64" s="8"/>
      <c r="M64" s="11"/>
      <c r="N64" s="8"/>
      <c r="O64" s="8"/>
      <c r="P64" s="134">
        <v>27350</v>
      </c>
      <c r="Q64" s="135">
        <v>2750</v>
      </c>
      <c r="R64" s="12"/>
      <c r="S64" s="8">
        <v>376.53</v>
      </c>
      <c r="T64" s="8"/>
      <c r="U64" s="90"/>
      <c r="V64" s="91"/>
      <c r="W64" s="8"/>
      <c r="X64" s="40">
        <v>10000</v>
      </c>
      <c r="Y64" s="90">
        <v>2500</v>
      </c>
      <c r="Z64" s="91"/>
      <c r="AA64" s="8"/>
      <c r="AB64" s="40"/>
      <c r="AC64" s="90"/>
      <c r="AD64" s="20">
        <f t="shared" si="0"/>
        <v>42278</v>
      </c>
      <c r="AE64" s="21">
        <f t="shared" si="0"/>
        <v>8162.53</v>
      </c>
      <c r="AF64" s="22">
        <f t="shared" si="1"/>
        <v>50440.53</v>
      </c>
    </row>
    <row r="65" spans="1:32" ht="17.25" customHeight="1">
      <c r="A65" s="30">
        <v>62</v>
      </c>
      <c r="B65" s="171" t="s">
        <v>1415</v>
      </c>
      <c r="C65" s="217" t="s">
        <v>1416</v>
      </c>
      <c r="D65" s="88"/>
      <c r="E65" s="89"/>
      <c r="F65" s="96">
        <v>3912</v>
      </c>
      <c r="G65" s="96">
        <v>978</v>
      </c>
      <c r="H65" s="9"/>
      <c r="I65" s="10"/>
      <c r="J65" s="40"/>
      <c r="K65" s="8"/>
      <c r="L65" s="8"/>
      <c r="M65" s="11"/>
      <c r="N65" s="8"/>
      <c r="O65" s="8"/>
      <c r="P65" s="134"/>
      <c r="Q65" s="135"/>
      <c r="R65" s="12"/>
      <c r="S65" s="8"/>
      <c r="T65" s="8"/>
      <c r="U65" s="90"/>
      <c r="V65" s="91"/>
      <c r="W65" s="8"/>
      <c r="X65" s="40"/>
      <c r="Y65" s="90"/>
      <c r="Z65" s="91"/>
      <c r="AA65" s="8"/>
      <c r="AB65" s="40"/>
      <c r="AC65" s="90"/>
      <c r="AD65" s="20">
        <f t="shared" si="0"/>
        <v>3912</v>
      </c>
      <c r="AE65" s="21">
        <f t="shared" si="0"/>
        <v>978</v>
      </c>
      <c r="AF65" s="22">
        <f t="shared" si="1"/>
        <v>4890</v>
      </c>
    </row>
    <row r="66" spans="1:32" ht="17.25" customHeight="1">
      <c r="A66" s="30">
        <v>63</v>
      </c>
      <c r="B66" s="171" t="s">
        <v>1417</v>
      </c>
      <c r="C66" s="217" t="s">
        <v>1418</v>
      </c>
      <c r="D66" s="88"/>
      <c r="E66" s="89"/>
      <c r="F66" s="96">
        <v>3808</v>
      </c>
      <c r="G66" s="96">
        <v>952</v>
      </c>
      <c r="H66" s="9"/>
      <c r="I66" s="10"/>
      <c r="J66" s="40"/>
      <c r="K66" s="8"/>
      <c r="L66" s="8"/>
      <c r="M66" s="11"/>
      <c r="N66" s="8"/>
      <c r="O66" s="8"/>
      <c r="P66" s="134"/>
      <c r="Q66" s="135"/>
      <c r="R66" s="12"/>
      <c r="S66" s="8"/>
      <c r="T66" s="8"/>
      <c r="U66" s="90"/>
      <c r="V66" s="91"/>
      <c r="W66" s="8"/>
      <c r="X66" s="40">
        <v>8000</v>
      </c>
      <c r="Y66" s="90">
        <v>2000</v>
      </c>
      <c r="Z66" s="91"/>
      <c r="AA66" s="8"/>
      <c r="AB66" s="40"/>
      <c r="AC66" s="90"/>
      <c r="AD66" s="20">
        <f t="shared" si="0"/>
        <v>11808</v>
      </c>
      <c r="AE66" s="21">
        <f t="shared" si="0"/>
        <v>2952</v>
      </c>
      <c r="AF66" s="22">
        <f t="shared" si="1"/>
        <v>14760</v>
      </c>
    </row>
    <row r="67" spans="1:32" ht="17.25" customHeight="1">
      <c r="A67" s="30">
        <v>64</v>
      </c>
      <c r="B67" s="171" t="s">
        <v>1419</v>
      </c>
      <c r="C67" s="217" t="s">
        <v>1420</v>
      </c>
      <c r="D67" s="88"/>
      <c r="E67" s="89"/>
      <c r="F67" s="96">
        <v>500</v>
      </c>
      <c r="G67" s="96">
        <v>2000</v>
      </c>
      <c r="H67" s="9"/>
      <c r="I67" s="10"/>
      <c r="J67" s="40"/>
      <c r="K67" s="8"/>
      <c r="L67" s="8"/>
      <c r="M67" s="11"/>
      <c r="N67" s="8"/>
      <c r="O67" s="8"/>
      <c r="P67" s="134"/>
      <c r="Q67" s="135"/>
      <c r="R67" s="12"/>
      <c r="S67" s="8"/>
      <c r="T67" s="8"/>
      <c r="U67" s="90"/>
      <c r="V67" s="91"/>
      <c r="W67" s="8"/>
      <c r="X67" s="40"/>
      <c r="Y67" s="90"/>
      <c r="Z67" s="91"/>
      <c r="AA67" s="8"/>
      <c r="AB67" s="40"/>
      <c r="AC67" s="90"/>
      <c r="AD67" s="20">
        <f t="shared" si="0"/>
        <v>500</v>
      </c>
      <c r="AE67" s="21">
        <f t="shared" si="0"/>
        <v>2000</v>
      </c>
      <c r="AF67" s="22">
        <f t="shared" si="1"/>
        <v>2500</v>
      </c>
    </row>
    <row r="68" spans="1:32" ht="17.25" customHeight="1">
      <c r="A68" s="30">
        <v>65</v>
      </c>
      <c r="B68" s="171" t="s">
        <v>1421</v>
      </c>
      <c r="C68" s="217" t="s">
        <v>1422</v>
      </c>
      <c r="D68" s="88"/>
      <c r="E68" s="89"/>
      <c r="F68" s="96">
        <v>1808</v>
      </c>
      <c r="G68" s="96">
        <v>2712</v>
      </c>
      <c r="H68" s="9"/>
      <c r="I68" s="10"/>
      <c r="J68" s="40"/>
      <c r="K68" s="8"/>
      <c r="L68" s="8"/>
      <c r="M68" s="11"/>
      <c r="N68" s="8"/>
      <c r="O68" s="8"/>
      <c r="P68" s="134"/>
      <c r="Q68" s="135"/>
      <c r="R68" s="12"/>
      <c r="S68" s="8"/>
      <c r="T68" s="8"/>
      <c r="U68" s="90"/>
      <c r="V68" s="91"/>
      <c r="W68" s="8"/>
      <c r="X68" s="40"/>
      <c r="Y68" s="90"/>
      <c r="Z68" s="91"/>
      <c r="AA68" s="8"/>
      <c r="AB68" s="40"/>
      <c r="AC68" s="90"/>
      <c r="AD68" s="20">
        <f t="shared" si="0"/>
        <v>1808</v>
      </c>
      <c r="AE68" s="21">
        <f t="shared" si="0"/>
        <v>2712</v>
      </c>
      <c r="AF68" s="22">
        <f t="shared" si="1"/>
        <v>4520</v>
      </c>
    </row>
    <row r="69" spans="1:32" ht="17.25" customHeight="1">
      <c r="A69" s="30">
        <v>66</v>
      </c>
      <c r="B69" s="171" t="s">
        <v>1423</v>
      </c>
      <c r="C69" s="217" t="s">
        <v>1424</v>
      </c>
      <c r="D69" s="88"/>
      <c r="E69" s="89">
        <v>269.31</v>
      </c>
      <c r="F69" s="96">
        <v>5056</v>
      </c>
      <c r="G69" s="96">
        <v>1264</v>
      </c>
      <c r="H69" s="9"/>
      <c r="I69" s="10"/>
      <c r="J69" s="40"/>
      <c r="K69" s="8"/>
      <c r="L69" s="8"/>
      <c r="M69" s="11"/>
      <c r="N69" s="8"/>
      <c r="O69" s="8"/>
      <c r="P69" s="134"/>
      <c r="Q69" s="135"/>
      <c r="R69" s="12"/>
      <c r="S69" s="8"/>
      <c r="T69" s="8"/>
      <c r="U69" s="90"/>
      <c r="V69" s="91"/>
      <c r="W69" s="8"/>
      <c r="X69" s="40"/>
      <c r="Y69" s="90"/>
      <c r="Z69" s="91"/>
      <c r="AA69" s="8"/>
      <c r="AB69" s="40"/>
      <c r="AC69" s="90"/>
      <c r="AD69" s="20">
        <f t="shared" ref="AD69:AE82" si="2">SUM(D69,F69,H69,J69,L69,N69,P69,R69,T69,V69,X69,Z69,AB69)</f>
        <v>5056</v>
      </c>
      <c r="AE69" s="21">
        <f t="shared" si="2"/>
        <v>1533.31</v>
      </c>
      <c r="AF69" s="22">
        <f t="shared" ref="AF69:AF82" si="3">AD69+AE69</f>
        <v>6589.3099999999995</v>
      </c>
    </row>
    <row r="70" spans="1:32" ht="17.25" customHeight="1">
      <c r="A70" s="30">
        <v>67</v>
      </c>
      <c r="B70" s="171" t="s">
        <v>1425</v>
      </c>
      <c r="C70" s="217" t="s">
        <v>1426</v>
      </c>
      <c r="D70" s="88"/>
      <c r="E70" s="89"/>
      <c r="F70" s="96">
        <v>876</v>
      </c>
      <c r="G70" s="96">
        <v>2044</v>
      </c>
      <c r="H70" s="9"/>
      <c r="I70" s="10"/>
      <c r="J70" s="40"/>
      <c r="K70" s="8"/>
      <c r="L70" s="8"/>
      <c r="M70" s="11"/>
      <c r="N70" s="8"/>
      <c r="O70" s="8"/>
      <c r="P70" s="134"/>
      <c r="Q70" s="135"/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40"/>
      <c r="AC70" s="90"/>
      <c r="AD70" s="20">
        <f t="shared" si="2"/>
        <v>876</v>
      </c>
      <c r="AE70" s="21">
        <f t="shared" si="2"/>
        <v>2044</v>
      </c>
      <c r="AF70" s="22">
        <f t="shared" si="3"/>
        <v>2920</v>
      </c>
    </row>
    <row r="71" spans="1:32" ht="17.25" customHeight="1">
      <c r="A71" s="30">
        <v>68</v>
      </c>
      <c r="B71" s="171" t="s">
        <v>1427</v>
      </c>
      <c r="C71" s="217" t="s">
        <v>1428</v>
      </c>
      <c r="D71" s="88">
        <v>450.27</v>
      </c>
      <c r="E71" s="89"/>
      <c r="F71" s="96">
        <v>1416</v>
      </c>
      <c r="G71" s="96">
        <v>354</v>
      </c>
      <c r="H71" s="9"/>
      <c r="I71" s="10"/>
      <c r="J71" s="40"/>
      <c r="K71" s="8"/>
      <c r="L71" s="8"/>
      <c r="M71" s="11"/>
      <c r="N71" s="8"/>
      <c r="O71" s="8"/>
      <c r="P71" s="134"/>
      <c r="Q71" s="135"/>
      <c r="R71" s="12"/>
      <c r="S71" s="8"/>
      <c r="T71" s="8"/>
      <c r="U71" s="90"/>
      <c r="V71" s="91"/>
      <c r="W71" s="8"/>
      <c r="X71" s="40">
        <v>6640</v>
      </c>
      <c r="Y71" s="90">
        <v>1660</v>
      </c>
      <c r="Z71" s="91"/>
      <c r="AA71" s="8"/>
      <c r="AB71" s="40"/>
      <c r="AC71" s="90"/>
      <c r="AD71" s="20">
        <f t="shared" si="2"/>
        <v>8506.27</v>
      </c>
      <c r="AE71" s="21">
        <f t="shared" si="2"/>
        <v>2014</v>
      </c>
      <c r="AF71" s="22">
        <f t="shared" si="3"/>
        <v>10520.27</v>
      </c>
    </row>
    <row r="72" spans="1:32" ht="17.25" customHeight="1">
      <c r="A72" s="30">
        <v>69</v>
      </c>
      <c r="B72" s="171" t="s">
        <v>1429</v>
      </c>
      <c r="C72" s="217" t="s">
        <v>1430</v>
      </c>
      <c r="D72" s="88"/>
      <c r="E72" s="89">
        <v>750</v>
      </c>
      <c r="F72" s="96">
        <v>7824</v>
      </c>
      <c r="G72" s="96">
        <v>1956</v>
      </c>
      <c r="H72" s="9"/>
      <c r="I72" s="10"/>
      <c r="J72" s="40"/>
      <c r="K72" s="8"/>
      <c r="L72" s="8"/>
      <c r="M72" s="11"/>
      <c r="N72" s="8"/>
      <c r="O72" s="8"/>
      <c r="P72" s="134">
        <v>27500</v>
      </c>
      <c r="Q72" s="135">
        <v>3500</v>
      </c>
      <c r="R72" s="12"/>
      <c r="S72" s="8"/>
      <c r="T72" s="8"/>
      <c r="U72" s="90"/>
      <c r="V72" s="91"/>
      <c r="W72" s="8"/>
      <c r="X72" s="40"/>
      <c r="Y72" s="90"/>
      <c r="Z72" s="91"/>
      <c r="AA72" s="8"/>
      <c r="AB72" s="40"/>
      <c r="AC72" s="90"/>
      <c r="AD72" s="20">
        <f t="shared" si="2"/>
        <v>35324</v>
      </c>
      <c r="AE72" s="21">
        <f t="shared" si="2"/>
        <v>6206</v>
      </c>
      <c r="AF72" s="22">
        <f t="shared" si="3"/>
        <v>41530</v>
      </c>
    </row>
    <row r="73" spans="1:32" ht="17.25" customHeight="1">
      <c r="A73" s="30">
        <v>70</v>
      </c>
      <c r="B73" s="171" t="s">
        <v>1431</v>
      </c>
      <c r="C73" s="217" t="s">
        <v>1432</v>
      </c>
      <c r="D73" s="88">
        <v>4246.1000000000004</v>
      </c>
      <c r="E73" s="89">
        <v>1032</v>
      </c>
      <c r="F73" s="96">
        <v>398.64</v>
      </c>
      <c r="G73" s="96">
        <v>170.85</v>
      </c>
      <c r="H73" s="9"/>
      <c r="I73" s="10"/>
      <c r="J73" s="40"/>
      <c r="K73" s="8"/>
      <c r="L73" s="8"/>
      <c r="M73" s="11"/>
      <c r="N73" s="8"/>
      <c r="O73" s="8"/>
      <c r="P73" s="134"/>
      <c r="Q73" s="135"/>
      <c r="R73" s="12"/>
      <c r="S73" s="8"/>
      <c r="T73" s="8"/>
      <c r="U73" s="90"/>
      <c r="V73" s="91"/>
      <c r="W73" s="8"/>
      <c r="X73" s="40"/>
      <c r="Y73" s="90"/>
      <c r="Z73" s="91"/>
      <c r="AA73" s="8"/>
      <c r="AB73" s="40"/>
      <c r="AC73" s="90"/>
      <c r="AD73" s="20">
        <f t="shared" si="2"/>
        <v>4644.7400000000007</v>
      </c>
      <c r="AE73" s="21">
        <f t="shared" si="2"/>
        <v>1202.8499999999999</v>
      </c>
      <c r="AF73" s="22">
        <f t="shared" si="3"/>
        <v>5847.59</v>
      </c>
    </row>
    <row r="74" spans="1:32" ht="17.25" customHeight="1">
      <c r="A74" s="30">
        <v>71</v>
      </c>
      <c r="B74" s="171" t="s">
        <v>1433</v>
      </c>
      <c r="C74" s="217" t="s">
        <v>1434</v>
      </c>
      <c r="D74" s="88"/>
      <c r="E74" s="89"/>
      <c r="F74" s="96">
        <v>1528</v>
      </c>
      <c r="G74" s="96">
        <v>382</v>
      </c>
      <c r="H74" s="9"/>
      <c r="I74" s="10"/>
      <c r="J74" s="40">
        <v>11593.43</v>
      </c>
      <c r="K74" s="8">
        <v>20437.400000000001</v>
      </c>
      <c r="L74" s="173">
        <v>24740</v>
      </c>
      <c r="M74" s="174">
        <v>10800</v>
      </c>
      <c r="N74" s="8"/>
      <c r="O74" s="8"/>
      <c r="P74" s="134">
        <v>22050</v>
      </c>
      <c r="Q74" s="135">
        <v>1750</v>
      </c>
      <c r="R74" s="12"/>
      <c r="S74" s="8"/>
      <c r="T74" s="8"/>
      <c r="U74" s="90"/>
      <c r="V74" s="91"/>
      <c r="W74" s="8"/>
      <c r="X74" s="40">
        <v>6640</v>
      </c>
      <c r="Y74" s="90">
        <v>1660</v>
      </c>
      <c r="Z74" s="91"/>
      <c r="AA74" s="8"/>
      <c r="AB74" s="40"/>
      <c r="AC74" s="90"/>
      <c r="AD74" s="20">
        <f t="shared" si="2"/>
        <v>66551.429999999993</v>
      </c>
      <c r="AE74" s="21">
        <f t="shared" si="2"/>
        <v>35029.4</v>
      </c>
      <c r="AF74" s="22">
        <f t="shared" si="3"/>
        <v>101580.82999999999</v>
      </c>
    </row>
    <row r="75" spans="1:32" ht="17.25" customHeight="1">
      <c r="A75" s="30">
        <v>72</v>
      </c>
      <c r="B75" s="171" t="s">
        <v>1435</v>
      </c>
      <c r="C75" s="217" t="s">
        <v>1436</v>
      </c>
      <c r="D75" s="88"/>
      <c r="E75" s="89"/>
      <c r="F75" s="96">
        <v>1401</v>
      </c>
      <c r="G75" s="96">
        <v>3269</v>
      </c>
      <c r="H75" s="9"/>
      <c r="I75" s="10"/>
      <c r="J75" s="40"/>
      <c r="K75" s="8"/>
      <c r="L75" s="8"/>
      <c r="M75" s="11"/>
      <c r="N75" s="8"/>
      <c r="O75" s="8"/>
      <c r="P75" s="134"/>
      <c r="Q75" s="135"/>
      <c r="R75" s="12"/>
      <c r="S75" s="8"/>
      <c r="T75" s="8"/>
      <c r="U75" s="90"/>
      <c r="V75" s="91"/>
      <c r="W75" s="8"/>
      <c r="X75" s="40"/>
      <c r="Y75" s="90"/>
      <c r="Z75" s="91"/>
      <c r="AA75" s="8"/>
      <c r="AB75" s="40"/>
      <c r="AC75" s="90"/>
      <c r="AD75" s="20">
        <f t="shared" si="2"/>
        <v>1401</v>
      </c>
      <c r="AE75" s="21">
        <f t="shared" si="2"/>
        <v>3269</v>
      </c>
      <c r="AF75" s="22">
        <f t="shared" si="3"/>
        <v>4670</v>
      </c>
    </row>
    <row r="76" spans="1:32" ht="17.25" customHeight="1">
      <c r="A76" s="30">
        <v>73</v>
      </c>
      <c r="B76" s="171" t="s">
        <v>1437</v>
      </c>
      <c r="C76" s="217" t="s">
        <v>1438</v>
      </c>
      <c r="D76" s="88">
        <v>5403.06</v>
      </c>
      <c r="E76" s="89"/>
      <c r="F76" s="96">
        <v>3936</v>
      </c>
      <c r="G76" s="96">
        <v>984</v>
      </c>
      <c r="H76" s="9"/>
      <c r="I76" s="10"/>
      <c r="J76" s="40"/>
      <c r="K76" s="8"/>
      <c r="L76" s="8"/>
      <c r="M76" s="11"/>
      <c r="N76" s="8"/>
      <c r="O76" s="8"/>
      <c r="P76" s="134">
        <v>21000</v>
      </c>
      <c r="Q76" s="135">
        <v>2700</v>
      </c>
      <c r="R76" s="12"/>
      <c r="S76" s="8"/>
      <c r="T76" s="8"/>
      <c r="U76" s="90"/>
      <c r="V76" s="91"/>
      <c r="W76" s="8"/>
      <c r="X76" s="40">
        <v>8000</v>
      </c>
      <c r="Y76" s="90">
        <v>2000</v>
      </c>
      <c r="Z76" s="91"/>
      <c r="AA76" s="8"/>
      <c r="AB76" s="40"/>
      <c r="AC76" s="90"/>
      <c r="AD76" s="20">
        <f t="shared" si="2"/>
        <v>38339.06</v>
      </c>
      <c r="AE76" s="21">
        <f t="shared" si="2"/>
        <v>5684</v>
      </c>
      <c r="AF76" s="22">
        <f t="shared" si="3"/>
        <v>44023.06</v>
      </c>
    </row>
    <row r="77" spans="1:32" ht="17.25" customHeight="1">
      <c r="A77" s="30">
        <v>74</v>
      </c>
      <c r="B77" s="171" t="s">
        <v>1439</v>
      </c>
      <c r="C77" s="217" t="s">
        <v>1440</v>
      </c>
      <c r="D77" s="88"/>
      <c r="E77" s="89"/>
      <c r="F77" s="96">
        <v>3648</v>
      </c>
      <c r="G77" s="96">
        <v>912</v>
      </c>
      <c r="H77" s="9"/>
      <c r="I77" s="10"/>
      <c r="J77" s="40"/>
      <c r="K77" s="8"/>
      <c r="L77" s="8"/>
      <c r="M77" s="11"/>
      <c r="N77" s="8">
        <v>27400</v>
      </c>
      <c r="O77" s="11">
        <v>8300</v>
      </c>
      <c r="P77" s="134"/>
      <c r="Q77" s="135"/>
      <c r="R77" s="12"/>
      <c r="S77" s="8"/>
      <c r="T77" s="8"/>
      <c r="U77" s="90"/>
      <c r="V77" s="91"/>
      <c r="W77" s="8"/>
      <c r="X77" s="40"/>
      <c r="Y77" s="90"/>
      <c r="Z77" s="91"/>
      <c r="AA77" s="8"/>
      <c r="AB77" s="40"/>
      <c r="AC77" s="90"/>
      <c r="AD77" s="20">
        <f t="shared" si="2"/>
        <v>31048</v>
      </c>
      <c r="AE77" s="21">
        <f t="shared" si="2"/>
        <v>9212</v>
      </c>
      <c r="AF77" s="22">
        <f t="shared" si="3"/>
        <v>40260</v>
      </c>
    </row>
    <row r="78" spans="1:32" ht="17.25" customHeight="1">
      <c r="A78" s="30">
        <v>75</v>
      </c>
      <c r="B78" s="171" t="s">
        <v>1441</v>
      </c>
      <c r="C78" s="217" t="s">
        <v>1442</v>
      </c>
      <c r="D78" s="88">
        <v>71.95</v>
      </c>
      <c r="E78" s="89"/>
      <c r="F78" s="96">
        <v>6464</v>
      </c>
      <c r="G78" s="96">
        <v>1616</v>
      </c>
      <c r="H78" s="9"/>
      <c r="I78" s="10"/>
      <c r="J78" s="40"/>
      <c r="K78" s="8"/>
      <c r="L78" s="8"/>
      <c r="M78" s="11"/>
      <c r="N78" s="8"/>
      <c r="O78" s="8"/>
      <c r="P78" s="134">
        <v>21600</v>
      </c>
      <c r="Q78" s="135">
        <v>5750</v>
      </c>
      <c r="R78" s="12"/>
      <c r="S78" s="8"/>
      <c r="T78" s="8"/>
      <c r="U78" s="90"/>
      <c r="V78" s="91"/>
      <c r="W78" s="8"/>
      <c r="X78" s="40"/>
      <c r="Y78" s="90"/>
      <c r="Z78" s="91"/>
      <c r="AA78" s="8"/>
      <c r="AB78" s="40"/>
      <c r="AC78" s="90"/>
      <c r="AD78" s="20">
        <f t="shared" si="2"/>
        <v>28135.95</v>
      </c>
      <c r="AE78" s="21">
        <f t="shared" si="2"/>
        <v>7366</v>
      </c>
      <c r="AF78" s="22">
        <f t="shared" si="3"/>
        <v>35501.949999999997</v>
      </c>
    </row>
    <row r="79" spans="1:32" ht="17.25" customHeight="1">
      <c r="A79" s="30">
        <v>76</v>
      </c>
      <c r="B79" s="171" t="s">
        <v>1443</v>
      </c>
      <c r="C79" s="217" t="s">
        <v>1444</v>
      </c>
      <c r="D79" s="88"/>
      <c r="E79" s="89"/>
      <c r="F79" s="96">
        <v>1810</v>
      </c>
      <c r="G79" s="96">
        <v>1810</v>
      </c>
      <c r="H79" s="9"/>
      <c r="I79" s="10"/>
      <c r="J79" s="40"/>
      <c r="K79" s="8"/>
      <c r="L79" s="8"/>
      <c r="M79" s="11"/>
      <c r="N79" s="8"/>
      <c r="O79" s="8"/>
      <c r="P79" s="134">
        <v>33300</v>
      </c>
      <c r="Q79" s="135">
        <v>4000</v>
      </c>
      <c r="R79" s="12"/>
      <c r="S79" s="8"/>
      <c r="T79" s="8"/>
      <c r="U79" s="90"/>
      <c r="V79" s="91"/>
      <c r="W79" s="8"/>
      <c r="X79" s="40"/>
      <c r="Y79" s="90"/>
      <c r="Z79" s="91"/>
      <c r="AA79" s="8"/>
      <c r="AB79" s="40"/>
      <c r="AC79" s="90"/>
      <c r="AD79" s="20">
        <f t="shared" si="2"/>
        <v>35110</v>
      </c>
      <c r="AE79" s="21">
        <f t="shared" si="2"/>
        <v>5810</v>
      </c>
      <c r="AF79" s="22">
        <f t="shared" si="3"/>
        <v>40920</v>
      </c>
    </row>
    <row r="80" spans="1:32" ht="17.25" customHeight="1">
      <c r="A80" s="30">
        <v>77</v>
      </c>
      <c r="B80" s="171" t="s">
        <v>1445</v>
      </c>
      <c r="C80" s="217" t="s">
        <v>1446</v>
      </c>
      <c r="D80" s="88">
        <v>0.2</v>
      </c>
      <c r="E80" s="89"/>
      <c r="F80" s="96">
        <v>1976</v>
      </c>
      <c r="G80" s="96">
        <v>494</v>
      </c>
      <c r="H80" s="9"/>
      <c r="I80" s="10"/>
      <c r="J80" s="40"/>
      <c r="K80" s="154"/>
      <c r="L80" s="8"/>
      <c r="M80" s="11"/>
      <c r="N80" s="154"/>
      <c r="O80" s="154"/>
      <c r="P80" s="134"/>
      <c r="Q80" s="135"/>
      <c r="R80" s="12"/>
      <c r="S80" s="8"/>
      <c r="T80" s="8"/>
      <c r="U80" s="90"/>
      <c r="V80" s="91"/>
      <c r="W80" s="8"/>
      <c r="X80" s="40"/>
      <c r="Y80" s="90"/>
      <c r="Z80" s="91"/>
      <c r="AA80" s="8"/>
      <c r="AB80" s="40"/>
      <c r="AC80" s="90"/>
      <c r="AD80" s="20">
        <f t="shared" si="2"/>
        <v>1976.2</v>
      </c>
      <c r="AE80" s="21">
        <f t="shared" si="2"/>
        <v>494</v>
      </c>
      <c r="AF80" s="22">
        <f t="shared" si="3"/>
        <v>2470.1999999999998</v>
      </c>
    </row>
    <row r="81" spans="1:32" ht="17.25" customHeight="1">
      <c r="A81" s="30">
        <v>78</v>
      </c>
      <c r="B81" s="171" t="s">
        <v>1447</v>
      </c>
      <c r="C81" s="217" t="s">
        <v>1448</v>
      </c>
      <c r="D81" s="88">
        <v>15.92</v>
      </c>
      <c r="E81" s="89">
        <v>1246.5999999999999</v>
      </c>
      <c r="F81" s="96">
        <v>1616</v>
      </c>
      <c r="G81" s="96">
        <v>404</v>
      </c>
      <c r="H81" s="9"/>
      <c r="I81" s="10"/>
      <c r="J81" s="40"/>
      <c r="K81" s="8"/>
      <c r="L81" s="8"/>
      <c r="M81" s="11"/>
      <c r="N81" s="8"/>
      <c r="O81" s="8"/>
      <c r="P81" s="134"/>
      <c r="Q81" s="135"/>
      <c r="R81" s="12"/>
      <c r="S81" s="8"/>
      <c r="T81" s="8"/>
      <c r="U81" s="90"/>
      <c r="V81" s="91"/>
      <c r="W81" s="8"/>
      <c r="X81" s="40"/>
      <c r="Y81" s="90"/>
      <c r="Z81" s="91"/>
      <c r="AA81" s="8"/>
      <c r="AB81" s="40"/>
      <c r="AC81" s="90"/>
      <c r="AD81" s="20">
        <f t="shared" si="2"/>
        <v>1631.92</v>
      </c>
      <c r="AE81" s="21">
        <f t="shared" si="2"/>
        <v>1650.6</v>
      </c>
      <c r="AF81" s="22">
        <f t="shared" si="3"/>
        <v>3282.52</v>
      </c>
    </row>
    <row r="82" spans="1:32" ht="17.25" customHeight="1" thickBot="1">
      <c r="A82" s="30">
        <v>79</v>
      </c>
      <c r="B82" s="176" t="s">
        <v>1449</v>
      </c>
      <c r="C82" s="221" t="s">
        <v>1450</v>
      </c>
      <c r="D82" s="88"/>
      <c r="E82" s="89">
        <v>6329.95</v>
      </c>
      <c r="F82" s="96">
        <v>11656</v>
      </c>
      <c r="G82" s="96">
        <v>2914</v>
      </c>
      <c r="H82" s="9"/>
      <c r="I82" s="10"/>
      <c r="J82" s="40"/>
      <c r="K82" s="8"/>
      <c r="L82" s="8"/>
      <c r="M82" s="11"/>
      <c r="N82" s="8"/>
      <c r="O82" s="8"/>
      <c r="P82" s="134"/>
      <c r="Q82" s="135"/>
      <c r="R82" s="12"/>
      <c r="S82" s="8"/>
      <c r="T82" s="8"/>
      <c r="U82" s="90"/>
      <c r="V82" s="91"/>
      <c r="W82" s="52"/>
      <c r="X82" s="40"/>
      <c r="Y82" s="90"/>
      <c r="Z82" s="91"/>
      <c r="AA82" s="52"/>
      <c r="AB82" s="40"/>
      <c r="AC82" s="90"/>
      <c r="AD82" s="20">
        <f t="shared" si="2"/>
        <v>11656</v>
      </c>
      <c r="AE82" s="21">
        <f t="shared" si="2"/>
        <v>9243.9500000000007</v>
      </c>
      <c r="AF82" s="22">
        <f t="shared" si="3"/>
        <v>20899.95</v>
      </c>
    </row>
    <row r="83" spans="1:32" s="48" customFormat="1" ht="27.75" customHeight="1" thickTop="1" thickBot="1">
      <c r="A83" s="214"/>
      <c r="B83" s="75" t="s">
        <v>15</v>
      </c>
      <c r="C83" s="76"/>
      <c r="D83" s="42">
        <f t="shared" ref="D83:AF83" si="4">SUM(D4:D82)</f>
        <v>95393.420000000027</v>
      </c>
      <c r="E83" s="43">
        <f t="shared" si="4"/>
        <v>58046.46</v>
      </c>
      <c r="F83" s="43">
        <f>SUM(F4:F82)</f>
        <v>343069.4</v>
      </c>
      <c r="G83" s="43">
        <f>SUM(G4:G82)</f>
        <v>116641.04000000001</v>
      </c>
      <c r="H83" s="43">
        <f t="shared" si="4"/>
        <v>0</v>
      </c>
      <c r="I83" s="46">
        <f t="shared" si="4"/>
        <v>0</v>
      </c>
      <c r="J83" s="42">
        <f t="shared" si="4"/>
        <v>584806.10000000009</v>
      </c>
      <c r="K83" s="43">
        <f t="shared" si="4"/>
        <v>82567.239999999991</v>
      </c>
      <c r="L83" s="43">
        <f t="shared" si="4"/>
        <v>42818.31</v>
      </c>
      <c r="M83" s="43">
        <f t="shared" si="4"/>
        <v>12884.59</v>
      </c>
      <c r="N83" s="43">
        <f t="shared" si="4"/>
        <v>64200</v>
      </c>
      <c r="O83" s="43">
        <f t="shared" si="4"/>
        <v>18300</v>
      </c>
      <c r="P83" s="43">
        <f t="shared" si="4"/>
        <v>690734.6399999999</v>
      </c>
      <c r="Q83" s="43">
        <f t="shared" si="4"/>
        <v>87158.39</v>
      </c>
      <c r="R83" s="42">
        <f t="shared" si="4"/>
        <v>42396.07</v>
      </c>
      <c r="S83" s="43">
        <f t="shared" si="4"/>
        <v>12528.52</v>
      </c>
      <c r="T83" s="43">
        <f t="shared" si="4"/>
        <v>0</v>
      </c>
      <c r="U83" s="44">
        <f t="shared" si="4"/>
        <v>0</v>
      </c>
      <c r="V83" s="47">
        <f t="shared" si="4"/>
        <v>0</v>
      </c>
      <c r="W83" s="43">
        <f t="shared" si="4"/>
        <v>0</v>
      </c>
      <c r="X83" s="43">
        <f t="shared" si="4"/>
        <v>203920</v>
      </c>
      <c r="Y83" s="45">
        <f t="shared" si="4"/>
        <v>50980</v>
      </c>
      <c r="Z83" s="47">
        <f t="shared" si="4"/>
        <v>0</v>
      </c>
      <c r="AA83" s="43">
        <f t="shared" si="4"/>
        <v>0</v>
      </c>
      <c r="AB83" s="43">
        <f t="shared" si="4"/>
        <v>229722</v>
      </c>
      <c r="AC83" s="45">
        <f t="shared" si="4"/>
        <v>87350</v>
      </c>
      <c r="AD83" s="49">
        <f t="shared" si="4"/>
        <v>2297059.9400000009</v>
      </c>
      <c r="AE83" s="50">
        <f t="shared" si="4"/>
        <v>526456.24</v>
      </c>
      <c r="AF83" s="51">
        <f t="shared" si="4"/>
        <v>2823516.1800000011</v>
      </c>
    </row>
    <row r="84" spans="1:32" ht="7.5" customHeight="1" thickTop="1">
      <c r="A84" s="2"/>
      <c r="B84" s="3"/>
      <c r="C84" s="4"/>
      <c r="D84" s="5"/>
      <c r="E84" s="5"/>
      <c r="F84" s="5"/>
      <c r="G84" s="5"/>
      <c r="H84" s="6"/>
      <c r="I84" s="6"/>
      <c r="J84" s="7"/>
      <c r="K84" s="7"/>
      <c r="L84" s="7"/>
      <c r="M84" s="7"/>
      <c r="N84" s="7"/>
      <c r="O84" s="7"/>
      <c r="P84" s="223"/>
      <c r="Q84" s="223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>
      <c r="L85" s="307" t="s">
        <v>381</v>
      </c>
      <c r="M85" s="307"/>
      <c r="P85" s="310"/>
      <c r="Q85" s="310"/>
    </row>
    <row r="86" spans="1:32">
      <c r="L86" s="307"/>
      <c r="M86" s="307"/>
      <c r="P86" s="310"/>
      <c r="Q86" s="310"/>
    </row>
    <row r="87" spans="1:32">
      <c r="L87" s="307"/>
      <c r="M87" s="307"/>
      <c r="P87" s="310"/>
      <c r="Q87" s="310"/>
    </row>
  </sheetData>
  <mergeCells count="8">
    <mergeCell ref="AD2:AE2"/>
    <mergeCell ref="L85:M87"/>
    <mergeCell ref="P85:Q87"/>
    <mergeCell ref="D2:I2"/>
    <mergeCell ref="J2:Q2"/>
    <mergeCell ref="R2:U2"/>
    <mergeCell ref="V2:Y2"/>
    <mergeCell ref="Z2:AC2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F102"/>
  <sheetViews>
    <sheetView workbookViewId="0">
      <selection activeCell="B27" sqref="B27"/>
    </sheetView>
  </sheetViews>
  <sheetFormatPr defaultRowHeight="15"/>
  <cols>
    <col min="1" max="1" width="4.7109375" style="1" customWidth="1"/>
    <col min="2" max="2" width="59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1451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1452</v>
      </c>
      <c r="C4" s="217" t="s">
        <v>1453</v>
      </c>
      <c r="D4" s="82">
        <v>11.65</v>
      </c>
      <c r="E4" s="83"/>
      <c r="F4" s="111">
        <v>6855</v>
      </c>
      <c r="G4" s="111">
        <v>6855</v>
      </c>
      <c r="H4" s="129"/>
      <c r="I4" s="53"/>
      <c r="J4" s="39">
        <v>108877.01</v>
      </c>
      <c r="K4" s="17">
        <v>5951.86</v>
      </c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>
        <v>12000</v>
      </c>
      <c r="Y4" s="84">
        <v>3000</v>
      </c>
      <c r="Z4" s="85"/>
      <c r="AA4" s="34"/>
      <c r="AB4" s="39">
        <v>14000</v>
      </c>
      <c r="AC4" s="84">
        <v>6000</v>
      </c>
      <c r="AD4" s="20">
        <f>SUM(D4,F4,H4,J4,L4,N4,P4,R4,T4,V4,X4,Z4,AB4)</f>
        <v>141743.65999999997</v>
      </c>
      <c r="AE4" s="21">
        <f>SUM(E4,G4,I4,K4,M4,O4,Q4,S4,U4,W4,Y4,AA4,AC4)</f>
        <v>21806.86</v>
      </c>
      <c r="AF4" s="22">
        <f>AD4+AE4</f>
        <v>163550.51999999996</v>
      </c>
    </row>
    <row r="5" spans="1:32" ht="17.25" customHeight="1">
      <c r="A5" s="29">
        <v>2</v>
      </c>
      <c r="B5" s="171" t="s">
        <v>1454</v>
      </c>
      <c r="C5" s="217" t="s">
        <v>1455</v>
      </c>
      <c r="D5" s="82"/>
      <c r="E5" s="83">
        <v>201.86</v>
      </c>
      <c r="F5" s="96">
        <v>0</v>
      </c>
      <c r="G5" s="96">
        <v>8420</v>
      </c>
      <c r="H5" s="129"/>
      <c r="I5" s="53"/>
      <c r="J5" s="39"/>
      <c r="K5" s="17"/>
      <c r="L5" s="17"/>
      <c r="M5" s="17"/>
      <c r="N5" s="17"/>
      <c r="O5" s="17"/>
      <c r="P5" s="17"/>
      <c r="Q5" s="18"/>
      <c r="R5" s="19"/>
      <c r="S5" s="17"/>
      <c r="T5" s="17"/>
      <c r="U5" s="84"/>
      <c r="V5" s="85"/>
      <c r="W5" s="17"/>
      <c r="X5" s="39">
        <v>10000</v>
      </c>
      <c r="Y5" s="84">
        <v>2500</v>
      </c>
      <c r="Z5" s="85"/>
      <c r="AA5" s="17"/>
      <c r="AB5" s="39">
        <v>23044</v>
      </c>
      <c r="AC5" s="84">
        <v>9000</v>
      </c>
      <c r="AD5" s="20">
        <f t="shared" ref="AD5:AE68" si="0">SUM(D5,F5,H5,J5,L5,N5,P5,R5,T5,V5,X5,Z5,AB5)</f>
        <v>33044</v>
      </c>
      <c r="AE5" s="21">
        <f t="shared" si="0"/>
        <v>20121.86</v>
      </c>
      <c r="AF5" s="22">
        <f t="shared" ref="AF5:AF68" si="1">AD5+AE5</f>
        <v>53165.86</v>
      </c>
    </row>
    <row r="6" spans="1:32" ht="17.25" customHeight="1">
      <c r="A6" s="29">
        <v>3</v>
      </c>
      <c r="B6" s="171" t="s">
        <v>1456</v>
      </c>
      <c r="C6" s="217" t="s">
        <v>1457</v>
      </c>
      <c r="D6" s="82">
        <v>54.64</v>
      </c>
      <c r="E6" s="83">
        <v>2.96</v>
      </c>
      <c r="F6" s="96">
        <v>4026</v>
      </c>
      <c r="G6" s="96">
        <v>2684</v>
      </c>
      <c r="H6" s="129"/>
      <c r="I6" s="53"/>
      <c r="J6" s="39"/>
      <c r="K6" s="17"/>
      <c r="L6" s="17"/>
      <c r="M6" s="17"/>
      <c r="N6" s="17"/>
      <c r="O6" s="17"/>
      <c r="P6" s="17">
        <v>3000</v>
      </c>
      <c r="Q6" s="18">
        <v>1000</v>
      </c>
      <c r="R6" s="19">
        <v>524.92999999999995</v>
      </c>
      <c r="S6" s="17">
        <v>1855.09</v>
      </c>
      <c r="T6" s="17"/>
      <c r="U6" s="84"/>
      <c r="V6" s="85"/>
      <c r="W6" s="17"/>
      <c r="X6" s="39"/>
      <c r="Y6" s="84"/>
      <c r="Z6" s="85"/>
      <c r="AA6" s="17"/>
      <c r="AB6" s="39">
        <v>12286</v>
      </c>
      <c r="AC6" s="84">
        <v>4500</v>
      </c>
      <c r="AD6" s="20">
        <f t="shared" si="0"/>
        <v>19891.57</v>
      </c>
      <c r="AE6" s="21">
        <f t="shared" si="0"/>
        <v>10042.049999999999</v>
      </c>
      <c r="AF6" s="22">
        <f t="shared" si="1"/>
        <v>29933.62</v>
      </c>
    </row>
    <row r="7" spans="1:32" ht="17.25" customHeight="1">
      <c r="A7" s="29">
        <v>4</v>
      </c>
      <c r="B7" s="171" t="s">
        <v>1458</v>
      </c>
      <c r="C7" s="217" t="s">
        <v>1459</v>
      </c>
      <c r="D7" s="82"/>
      <c r="E7" s="83">
        <v>96.17</v>
      </c>
      <c r="F7" s="96">
        <v>6408</v>
      </c>
      <c r="G7" s="96">
        <v>1602</v>
      </c>
      <c r="H7" s="129"/>
      <c r="I7" s="53"/>
      <c r="J7" s="39"/>
      <c r="K7" s="17"/>
      <c r="L7" s="17"/>
      <c r="M7" s="17"/>
      <c r="N7" s="17"/>
      <c r="O7" s="17"/>
      <c r="P7" s="17"/>
      <c r="Q7" s="18"/>
      <c r="R7" s="19"/>
      <c r="S7" s="17"/>
      <c r="T7" s="17"/>
      <c r="U7" s="84"/>
      <c r="V7" s="85"/>
      <c r="W7" s="17"/>
      <c r="X7" s="39"/>
      <c r="Y7" s="84"/>
      <c r="Z7" s="85"/>
      <c r="AA7" s="17"/>
      <c r="AB7" s="39"/>
      <c r="AC7" s="84"/>
      <c r="AD7" s="20">
        <f t="shared" si="0"/>
        <v>6408</v>
      </c>
      <c r="AE7" s="21">
        <f t="shared" si="0"/>
        <v>1698.17</v>
      </c>
      <c r="AF7" s="22">
        <f t="shared" si="1"/>
        <v>8106.17</v>
      </c>
    </row>
    <row r="8" spans="1:32" ht="17.25" customHeight="1">
      <c r="A8" s="29">
        <v>5</v>
      </c>
      <c r="B8" s="171" t="s">
        <v>1460</v>
      </c>
      <c r="C8" s="217" t="s">
        <v>1461</v>
      </c>
      <c r="D8" s="82">
        <v>106.35</v>
      </c>
      <c r="E8" s="83">
        <v>16.809999999999999</v>
      </c>
      <c r="F8" s="96">
        <v>6520</v>
      </c>
      <c r="G8" s="96">
        <v>1630</v>
      </c>
      <c r="H8" s="129"/>
      <c r="I8" s="53"/>
      <c r="J8" s="39"/>
      <c r="K8" s="17"/>
      <c r="L8" s="17"/>
      <c r="M8" s="17"/>
      <c r="N8" s="17"/>
      <c r="O8" s="17"/>
      <c r="P8" s="17"/>
      <c r="Q8" s="18"/>
      <c r="R8" s="19"/>
      <c r="S8" s="17"/>
      <c r="T8" s="17"/>
      <c r="U8" s="84"/>
      <c r="V8" s="85"/>
      <c r="W8" s="17"/>
      <c r="X8" s="39"/>
      <c r="Y8" s="84"/>
      <c r="Z8" s="85"/>
      <c r="AA8" s="17"/>
      <c r="AB8" s="39"/>
      <c r="AC8" s="84"/>
      <c r="AD8" s="20">
        <f t="shared" si="0"/>
        <v>6626.35</v>
      </c>
      <c r="AE8" s="21">
        <f t="shared" si="0"/>
        <v>1646.81</v>
      </c>
      <c r="AF8" s="22">
        <f t="shared" si="1"/>
        <v>8273.16</v>
      </c>
    </row>
    <row r="9" spans="1:32" ht="17.25" customHeight="1">
      <c r="A9" s="29">
        <v>6</v>
      </c>
      <c r="B9" s="171" t="s">
        <v>1462</v>
      </c>
      <c r="C9" s="217" t="s">
        <v>1463</v>
      </c>
      <c r="D9" s="82">
        <v>3700</v>
      </c>
      <c r="E9" s="83"/>
      <c r="F9" s="96">
        <v>8808</v>
      </c>
      <c r="G9" s="96">
        <v>5872</v>
      </c>
      <c r="H9" s="129"/>
      <c r="I9" s="53"/>
      <c r="J9" s="39"/>
      <c r="K9" s="17"/>
      <c r="L9" s="17"/>
      <c r="M9" s="17"/>
      <c r="N9" s="17"/>
      <c r="O9" s="17"/>
      <c r="P9" s="17"/>
      <c r="Q9" s="18"/>
      <c r="R9" s="19"/>
      <c r="S9" s="17"/>
      <c r="T9" s="17"/>
      <c r="U9" s="84"/>
      <c r="V9" s="85"/>
      <c r="W9" s="17"/>
      <c r="X9" s="39"/>
      <c r="Y9" s="84"/>
      <c r="Z9" s="85"/>
      <c r="AA9" s="17"/>
      <c r="AB9" s="39"/>
      <c r="AC9" s="84"/>
      <c r="AD9" s="20">
        <f t="shared" si="0"/>
        <v>12508</v>
      </c>
      <c r="AE9" s="21">
        <f t="shared" si="0"/>
        <v>5872</v>
      </c>
      <c r="AF9" s="22">
        <f t="shared" si="1"/>
        <v>18380</v>
      </c>
    </row>
    <row r="10" spans="1:32" ht="17.25" customHeight="1">
      <c r="A10" s="29">
        <v>7</v>
      </c>
      <c r="B10" s="171" t="s">
        <v>1464</v>
      </c>
      <c r="C10" s="217" t="s">
        <v>1465</v>
      </c>
      <c r="D10" s="82">
        <v>412.57</v>
      </c>
      <c r="E10" s="83">
        <v>0.56000000000000005</v>
      </c>
      <c r="F10" s="96">
        <v>6780</v>
      </c>
      <c r="G10" s="96">
        <v>6780</v>
      </c>
      <c r="H10" s="129"/>
      <c r="I10" s="53"/>
      <c r="J10" s="39"/>
      <c r="K10" s="17"/>
      <c r="L10" s="17"/>
      <c r="M10" s="17"/>
      <c r="N10" s="17"/>
      <c r="O10" s="17"/>
      <c r="P10" s="17">
        <v>37350</v>
      </c>
      <c r="Q10" s="18">
        <v>2250</v>
      </c>
      <c r="R10" s="19"/>
      <c r="S10" s="17"/>
      <c r="T10" s="17"/>
      <c r="U10" s="84"/>
      <c r="V10" s="85"/>
      <c r="W10" s="17"/>
      <c r="X10" s="39"/>
      <c r="Y10" s="84"/>
      <c r="Z10" s="85"/>
      <c r="AA10" s="17"/>
      <c r="AB10" s="39">
        <v>21473</v>
      </c>
      <c r="AC10" s="84">
        <v>7500</v>
      </c>
      <c r="AD10" s="20">
        <f t="shared" si="0"/>
        <v>66015.570000000007</v>
      </c>
      <c r="AE10" s="21">
        <f t="shared" si="0"/>
        <v>16530.560000000001</v>
      </c>
      <c r="AF10" s="22">
        <f t="shared" si="1"/>
        <v>82546.13</v>
      </c>
    </row>
    <row r="11" spans="1:32" ht="17.25" customHeight="1">
      <c r="A11" s="29">
        <v>8</v>
      </c>
      <c r="B11" s="171" t="s">
        <v>1466</v>
      </c>
      <c r="C11" s="217" t="s">
        <v>1467</v>
      </c>
      <c r="D11" s="82"/>
      <c r="E11" s="83"/>
      <c r="F11" s="96">
        <v>6992</v>
      </c>
      <c r="G11" s="96">
        <v>1748</v>
      </c>
      <c r="H11" s="129"/>
      <c r="I11" s="53"/>
      <c r="J11" s="39"/>
      <c r="K11" s="17"/>
      <c r="L11" s="17"/>
      <c r="M11" s="17"/>
      <c r="N11" s="17"/>
      <c r="O11" s="17"/>
      <c r="P11" s="17"/>
      <c r="Q11" s="18"/>
      <c r="R11" s="19"/>
      <c r="S11" s="17"/>
      <c r="T11" s="17"/>
      <c r="U11" s="84"/>
      <c r="V11" s="85"/>
      <c r="W11" s="17"/>
      <c r="X11" s="39"/>
      <c r="Y11" s="84"/>
      <c r="Z11" s="85"/>
      <c r="AA11" s="17"/>
      <c r="AB11" s="39">
        <v>10500</v>
      </c>
      <c r="AC11" s="84">
        <v>4500</v>
      </c>
      <c r="AD11" s="20">
        <f t="shared" si="0"/>
        <v>17492</v>
      </c>
      <c r="AE11" s="21">
        <f t="shared" si="0"/>
        <v>6248</v>
      </c>
      <c r="AF11" s="22">
        <f t="shared" si="1"/>
        <v>23740</v>
      </c>
    </row>
    <row r="12" spans="1:32" ht="17.25" customHeight="1">
      <c r="A12" s="29">
        <v>9</v>
      </c>
      <c r="B12" s="171" t="s">
        <v>1468</v>
      </c>
      <c r="C12" s="217" t="s">
        <v>1469</v>
      </c>
      <c r="D12" s="82">
        <v>0.01</v>
      </c>
      <c r="E12" s="83"/>
      <c r="F12" s="96">
        <v>5976</v>
      </c>
      <c r="G12" s="96">
        <v>3984</v>
      </c>
      <c r="H12" s="129"/>
      <c r="I12" s="53"/>
      <c r="J12" s="39"/>
      <c r="K12" s="17"/>
      <c r="L12" s="17"/>
      <c r="M12" s="17"/>
      <c r="N12" s="17">
        <v>27800</v>
      </c>
      <c r="O12" s="17">
        <v>4500</v>
      </c>
      <c r="P12" s="17"/>
      <c r="Q12" s="18"/>
      <c r="R12" s="19"/>
      <c r="S12" s="17"/>
      <c r="T12" s="17"/>
      <c r="U12" s="84"/>
      <c r="V12" s="85"/>
      <c r="W12" s="17"/>
      <c r="X12" s="39"/>
      <c r="Y12" s="84"/>
      <c r="Z12" s="85"/>
      <c r="AA12" s="17"/>
      <c r="AB12" s="39"/>
      <c r="AC12" s="84"/>
      <c r="AD12" s="20">
        <f t="shared" si="0"/>
        <v>33776.01</v>
      </c>
      <c r="AE12" s="21">
        <f t="shared" si="0"/>
        <v>8484</v>
      </c>
      <c r="AF12" s="22">
        <f t="shared" si="1"/>
        <v>42260.01</v>
      </c>
    </row>
    <row r="13" spans="1:32" ht="17.25" customHeight="1">
      <c r="A13" s="29">
        <v>10</v>
      </c>
      <c r="B13" s="171" t="s">
        <v>1470</v>
      </c>
      <c r="C13" s="217" t="s">
        <v>1471</v>
      </c>
      <c r="D13" s="82">
        <v>161.29</v>
      </c>
      <c r="E13" s="83"/>
      <c r="F13" s="96">
        <v>11240</v>
      </c>
      <c r="G13" s="96">
        <v>2810</v>
      </c>
      <c r="H13" s="129"/>
      <c r="I13" s="53"/>
      <c r="J13" s="39"/>
      <c r="K13" s="17"/>
      <c r="L13" s="17"/>
      <c r="M13" s="17"/>
      <c r="N13" s="17"/>
      <c r="O13" s="17"/>
      <c r="P13" s="17"/>
      <c r="Q13" s="18"/>
      <c r="R13" s="19"/>
      <c r="S13" s="17"/>
      <c r="T13" s="17"/>
      <c r="U13" s="84"/>
      <c r="V13" s="85"/>
      <c r="W13" s="17"/>
      <c r="X13" s="39">
        <v>12000</v>
      </c>
      <c r="Y13" s="84">
        <v>3000</v>
      </c>
      <c r="Z13" s="85"/>
      <c r="AA13" s="17"/>
      <c r="AB13" s="39">
        <v>14000</v>
      </c>
      <c r="AC13" s="84">
        <v>6000</v>
      </c>
      <c r="AD13" s="20">
        <f t="shared" si="0"/>
        <v>37401.29</v>
      </c>
      <c r="AE13" s="21">
        <f t="shared" si="0"/>
        <v>11810</v>
      </c>
      <c r="AF13" s="22">
        <f t="shared" si="1"/>
        <v>49211.29</v>
      </c>
    </row>
    <row r="14" spans="1:32" ht="17.25" customHeight="1">
      <c r="A14" s="29">
        <v>11</v>
      </c>
      <c r="B14" s="171" t="s">
        <v>1472</v>
      </c>
      <c r="C14" s="217" t="s">
        <v>1473</v>
      </c>
      <c r="D14" s="82"/>
      <c r="E14" s="83"/>
      <c r="F14" s="96">
        <v>2340</v>
      </c>
      <c r="G14" s="96">
        <v>5460</v>
      </c>
      <c r="H14" s="129"/>
      <c r="I14" s="53"/>
      <c r="J14" s="39"/>
      <c r="K14" s="17"/>
      <c r="L14" s="17"/>
      <c r="M14" s="17"/>
      <c r="N14" s="17"/>
      <c r="O14" s="17"/>
      <c r="P14" s="17"/>
      <c r="Q14" s="18"/>
      <c r="R14" s="19"/>
      <c r="S14" s="17"/>
      <c r="T14" s="17"/>
      <c r="U14" s="84"/>
      <c r="V14" s="85"/>
      <c r="W14" s="17"/>
      <c r="X14" s="39"/>
      <c r="Y14" s="84"/>
      <c r="Z14" s="85"/>
      <c r="AA14" s="17"/>
      <c r="AB14" s="39"/>
      <c r="AC14" s="84"/>
      <c r="AD14" s="20">
        <f t="shared" si="0"/>
        <v>2340</v>
      </c>
      <c r="AE14" s="21">
        <f t="shared" si="0"/>
        <v>5460</v>
      </c>
      <c r="AF14" s="22">
        <f t="shared" si="1"/>
        <v>7800</v>
      </c>
    </row>
    <row r="15" spans="1:32" ht="17.25" customHeight="1">
      <c r="A15" s="29">
        <v>12</v>
      </c>
      <c r="B15" s="171" t="s">
        <v>1474</v>
      </c>
      <c r="C15" s="217" t="s">
        <v>1475</v>
      </c>
      <c r="D15" s="82">
        <v>46.21</v>
      </c>
      <c r="E15" s="83">
        <v>107.82</v>
      </c>
      <c r="F15" s="96">
        <v>2103</v>
      </c>
      <c r="G15" s="96">
        <v>4907</v>
      </c>
      <c r="H15" s="129"/>
      <c r="I15" s="53"/>
      <c r="J15" s="39"/>
      <c r="K15" s="17"/>
      <c r="L15" s="17"/>
      <c r="M15" s="17"/>
      <c r="N15" s="17"/>
      <c r="O15" s="17"/>
      <c r="P15" s="17">
        <v>26200</v>
      </c>
      <c r="Q15" s="18">
        <v>3100</v>
      </c>
      <c r="R15" s="19"/>
      <c r="S15" s="17"/>
      <c r="T15" s="17"/>
      <c r="U15" s="84"/>
      <c r="V15" s="85"/>
      <c r="W15" s="17"/>
      <c r="X15" s="39"/>
      <c r="Y15" s="84"/>
      <c r="Z15" s="85"/>
      <c r="AA15" s="17"/>
      <c r="AB15" s="39"/>
      <c r="AC15" s="84"/>
      <c r="AD15" s="20">
        <f t="shared" si="0"/>
        <v>28349.21</v>
      </c>
      <c r="AE15" s="21">
        <f t="shared" si="0"/>
        <v>8114.82</v>
      </c>
      <c r="AF15" s="22">
        <f t="shared" si="1"/>
        <v>36464.03</v>
      </c>
    </row>
    <row r="16" spans="1:32" ht="17.25" customHeight="1">
      <c r="A16" s="29">
        <v>13</v>
      </c>
      <c r="B16" s="171" t="s">
        <v>1476</v>
      </c>
      <c r="C16" s="217" t="s">
        <v>1477</v>
      </c>
      <c r="D16" s="82">
        <v>1253.25</v>
      </c>
      <c r="E16" s="83">
        <v>1555.64</v>
      </c>
      <c r="F16" s="96">
        <v>3104</v>
      </c>
      <c r="G16" s="96">
        <v>4656</v>
      </c>
      <c r="H16" s="129"/>
      <c r="I16" s="53"/>
      <c r="J16" s="39"/>
      <c r="K16" s="17"/>
      <c r="L16" s="17"/>
      <c r="M16" s="17"/>
      <c r="N16" s="17"/>
      <c r="O16" s="17"/>
      <c r="P16" s="17">
        <v>19800</v>
      </c>
      <c r="Q16" s="18">
        <v>5300</v>
      </c>
      <c r="R16" s="19"/>
      <c r="S16" s="17"/>
      <c r="T16" s="17"/>
      <c r="U16" s="84"/>
      <c r="V16" s="85"/>
      <c r="W16" s="17"/>
      <c r="X16" s="39"/>
      <c r="Y16" s="84"/>
      <c r="Z16" s="85"/>
      <c r="AA16" s="17"/>
      <c r="AB16" s="39"/>
      <c r="AC16" s="84"/>
      <c r="AD16" s="20">
        <f t="shared" si="0"/>
        <v>24157.25</v>
      </c>
      <c r="AE16" s="21">
        <f t="shared" si="0"/>
        <v>11511.64</v>
      </c>
      <c r="AF16" s="22">
        <f t="shared" si="1"/>
        <v>35668.89</v>
      </c>
    </row>
    <row r="17" spans="1:32" ht="17.25" customHeight="1">
      <c r="A17" s="29">
        <v>14</v>
      </c>
      <c r="B17" s="171" t="s">
        <v>1478</v>
      </c>
      <c r="C17" s="217" t="s">
        <v>1479</v>
      </c>
      <c r="D17" s="82">
        <v>126.74</v>
      </c>
      <c r="E17" s="83"/>
      <c r="F17" s="96">
        <v>5735</v>
      </c>
      <c r="G17" s="96">
        <v>5735</v>
      </c>
      <c r="H17" s="129"/>
      <c r="I17" s="53"/>
      <c r="J17" s="39"/>
      <c r="K17" s="17"/>
      <c r="L17" s="17"/>
      <c r="M17" s="17"/>
      <c r="N17" s="17"/>
      <c r="O17" s="17"/>
      <c r="P17" s="17"/>
      <c r="Q17" s="18"/>
      <c r="R17" s="19"/>
      <c r="S17" s="17"/>
      <c r="T17" s="17"/>
      <c r="U17" s="84"/>
      <c r="V17" s="85"/>
      <c r="W17" s="17"/>
      <c r="X17" s="39"/>
      <c r="Y17" s="84"/>
      <c r="Z17" s="85"/>
      <c r="AA17" s="17"/>
      <c r="AB17" s="39"/>
      <c r="AC17" s="84"/>
      <c r="AD17" s="20">
        <f t="shared" si="0"/>
        <v>5861.74</v>
      </c>
      <c r="AE17" s="21">
        <f t="shared" si="0"/>
        <v>5735</v>
      </c>
      <c r="AF17" s="22">
        <f t="shared" si="1"/>
        <v>11596.74</v>
      </c>
    </row>
    <row r="18" spans="1:32" ht="17.25" customHeight="1">
      <c r="A18" s="29">
        <v>15</v>
      </c>
      <c r="B18" s="171" t="s">
        <v>1480</v>
      </c>
      <c r="C18" s="217" t="s">
        <v>1481</v>
      </c>
      <c r="D18" s="82"/>
      <c r="E18" s="83">
        <v>8.93</v>
      </c>
      <c r="F18" s="96">
        <v>4272</v>
      </c>
      <c r="G18" s="96">
        <v>1068</v>
      </c>
      <c r="H18" s="129"/>
      <c r="I18" s="53"/>
      <c r="J18" s="39"/>
      <c r="K18" s="17"/>
      <c r="L18" s="17"/>
      <c r="M18" s="17"/>
      <c r="N18" s="17"/>
      <c r="O18" s="17"/>
      <c r="P18" s="17"/>
      <c r="Q18" s="18"/>
      <c r="R18" s="19"/>
      <c r="S18" s="17"/>
      <c r="T18" s="17"/>
      <c r="U18" s="84"/>
      <c r="V18" s="85"/>
      <c r="W18" s="17"/>
      <c r="X18" s="39"/>
      <c r="Y18" s="84"/>
      <c r="Z18" s="85"/>
      <c r="AA18" s="17"/>
      <c r="AB18" s="39"/>
      <c r="AC18" s="84"/>
      <c r="AD18" s="20">
        <f t="shared" si="0"/>
        <v>4272</v>
      </c>
      <c r="AE18" s="21">
        <f t="shared" si="0"/>
        <v>1076.93</v>
      </c>
      <c r="AF18" s="22">
        <f t="shared" si="1"/>
        <v>5348.93</v>
      </c>
    </row>
    <row r="19" spans="1:32" ht="17.25" customHeight="1">
      <c r="A19" s="29">
        <v>16</v>
      </c>
      <c r="B19" s="171" t="s">
        <v>1482</v>
      </c>
      <c r="C19" s="217" t="s">
        <v>1483</v>
      </c>
      <c r="D19" s="82">
        <v>2711.16</v>
      </c>
      <c r="E19" s="83">
        <v>2.38</v>
      </c>
      <c r="F19" s="96">
        <v>3521</v>
      </c>
      <c r="G19" s="96">
        <v>1509</v>
      </c>
      <c r="H19" s="129"/>
      <c r="I19" s="53"/>
      <c r="J19" s="39"/>
      <c r="K19" s="17"/>
      <c r="L19" s="17"/>
      <c r="M19" s="17"/>
      <c r="N19" s="17"/>
      <c r="O19" s="17"/>
      <c r="P19" s="17"/>
      <c r="Q19" s="18"/>
      <c r="R19" s="19"/>
      <c r="S19" s="17"/>
      <c r="T19" s="17"/>
      <c r="U19" s="84"/>
      <c r="V19" s="85"/>
      <c r="W19" s="17"/>
      <c r="X19" s="39"/>
      <c r="Y19" s="84"/>
      <c r="Z19" s="85"/>
      <c r="AA19" s="17"/>
      <c r="AB19" s="39"/>
      <c r="AC19" s="84"/>
      <c r="AD19" s="20">
        <f t="shared" si="0"/>
        <v>6232.16</v>
      </c>
      <c r="AE19" s="21">
        <f t="shared" si="0"/>
        <v>1511.38</v>
      </c>
      <c r="AF19" s="22">
        <f t="shared" si="1"/>
        <v>7743.54</v>
      </c>
    </row>
    <row r="20" spans="1:32" ht="17.25" customHeight="1">
      <c r="A20" s="29">
        <v>17</v>
      </c>
      <c r="B20" s="171" t="s">
        <v>1484</v>
      </c>
      <c r="C20" s="217" t="s">
        <v>1485</v>
      </c>
      <c r="D20" s="82"/>
      <c r="E20" s="83">
        <v>11.24</v>
      </c>
      <c r="F20" s="96">
        <v>11176</v>
      </c>
      <c r="G20" s="96">
        <v>2794</v>
      </c>
      <c r="H20" s="129"/>
      <c r="I20" s="53"/>
      <c r="J20" s="39">
        <v>106435.08</v>
      </c>
      <c r="K20" s="17">
        <v>13485.06</v>
      </c>
      <c r="L20" s="17"/>
      <c r="M20" s="17"/>
      <c r="N20" s="17"/>
      <c r="O20" s="17"/>
      <c r="P20" s="17"/>
      <c r="Q20" s="18"/>
      <c r="R20" s="19"/>
      <c r="S20" s="17">
        <v>1977.03</v>
      </c>
      <c r="T20" s="17"/>
      <c r="U20" s="84"/>
      <c r="V20" s="85"/>
      <c r="W20" s="17"/>
      <c r="X20" s="39"/>
      <c r="Y20" s="84"/>
      <c r="Z20" s="85"/>
      <c r="AA20" s="17"/>
      <c r="AB20" s="39"/>
      <c r="AC20" s="84"/>
      <c r="AD20" s="20">
        <f t="shared" si="0"/>
        <v>117611.08</v>
      </c>
      <c r="AE20" s="21">
        <f t="shared" si="0"/>
        <v>18267.329999999998</v>
      </c>
      <c r="AF20" s="22">
        <f t="shared" si="1"/>
        <v>135878.41</v>
      </c>
    </row>
    <row r="21" spans="1:32" ht="17.25" customHeight="1">
      <c r="A21" s="29">
        <v>18</v>
      </c>
      <c r="B21" s="171" t="s">
        <v>1486</v>
      </c>
      <c r="C21" s="217" t="s">
        <v>1487</v>
      </c>
      <c r="D21" s="82">
        <v>9226.8799999999992</v>
      </c>
      <c r="E21" s="83"/>
      <c r="F21" s="96">
        <v>5061</v>
      </c>
      <c r="G21" s="96">
        <v>2169</v>
      </c>
      <c r="H21" s="129"/>
      <c r="I21" s="53"/>
      <c r="J21" s="39"/>
      <c r="K21" s="17"/>
      <c r="L21" s="17"/>
      <c r="M21" s="17"/>
      <c r="N21" s="17"/>
      <c r="O21" s="17"/>
      <c r="P21" s="17"/>
      <c r="Q21" s="18"/>
      <c r="R21" s="19"/>
      <c r="S21" s="17">
        <v>70</v>
      </c>
      <c r="T21" s="17"/>
      <c r="U21" s="84"/>
      <c r="V21" s="85"/>
      <c r="W21" s="17"/>
      <c r="X21" s="39">
        <v>10000</v>
      </c>
      <c r="Y21" s="84">
        <v>2500</v>
      </c>
      <c r="Z21" s="85"/>
      <c r="AA21" s="17"/>
      <c r="AB21" s="39"/>
      <c r="AC21" s="84"/>
      <c r="AD21" s="20">
        <f t="shared" si="0"/>
        <v>24287.879999999997</v>
      </c>
      <c r="AE21" s="21">
        <f t="shared" si="0"/>
        <v>4739</v>
      </c>
      <c r="AF21" s="22">
        <f t="shared" si="1"/>
        <v>29026.879999999997</v>
      </c>
    </row>
    <row r="22" spans="1:32" ht="17.25" customHeight="1">
      <c r="A22" s="29">
        <v>19</v>
      </c>
      <c r="B22" s="171" t="s">
        <v>1488</v>
      </c>
      <c r="C22" s="217" t="s">
        <v>1489</v>
      </c>
      <c r="D22" s="82"/>
      <c r="E22" s="83"/>
      <c r="F22" s="96">
        <v>9546</v>
      </c>
      <c r="G22" s="96">
        <v>6364</v>
      </c>
      <c r="H22" s="129"/>
      <c r="I22" s="53"/>
      <c r="J22" s="39"/>
      <c r="K22" s="17"/>
      <c r="L22" s="17"/>
      <c r="M22" s="17"/>
      <c r="N22" s="17"/>
      <c r="O22" s="17"/>
      <c r="P22" s="17"/>
      <c r="Q22" s="18"/>
      <c r="R22" s="19"/>
      <c r="S22" s="17"/>
      <c r="T22" s="17"/>
      <c r="U22" s="84"/>
      <c r="V22" s="85"/>
      <c r="W22" s="17"/>
      <c r="X22" s="39">
        <v>12000</v>
      </c>
      <c r="Y22" s="84">
        <v>3000</v>
      </c>
      <c r="Z22" s="85"/>
      <c r="AA22" s="17"/>
      <c r="AB22" s="39">
        <v>14000</v>
      </c>
      <c r="AC22" s="84">
        <v>6000</v>
      </c>
      <c r="AD22" s="20">
        <f t="shared" si="0"/>
        <v>35546</v>
      </c>
      <c r="AE22" s="21">
        <f t="shared" si="0"/>
        <v>15364</v>
      </c>
      <c r="AF22" s="22">
        <f t="shared" si="1"/>
        <v>50910</v>
      </c>
    </row>
    <row r="23" spans="1:32" ht="17.25" customHeight="1">
      <c r="A23" s="29">
        <v>20</v>
      </c>
      <c r="B23" s="171" t="s">
        <v>1490</v>
      </c>
      <c r="C23" s="217" t="s">
        <v>1491</v>
      </c>
      <c r="D23" s="82"/>
      <c r="E23" s="83"/>
      <c r="F23" s="96">
        <v>2296</v>
      </c>
      <c r="G23" s="96">
        <v>574</v>
      </c>
      <c r="H23" s="129"/>
      <c r="I23" s="53"/>
      <c r="J23" s="39"/>
      <c r="K23" s="17"/>
      <c r="L23" s="17"/>
      <c r="M23" s="17"/>
      <c r="N23" s="17"/>
      <c r="O23" s="17"/>
      <c r="P23" s="17"/>
      <c r="Q23" s="18"/>
      <c r="R23" s="19"/>
      <c r="S23" s="17"/>
      <c r="T23" s="17"/>
      <c r="U23" s="84"/>
      <c r="V23" s="85"/>
      <c r="W23" s="17"/>
      <c r="X23" s="39"/>
      <c r="Y23" s="84"/>
      <c r="Z23" s="85"/>
      <c r="AA23" s="17"/>
      <c r="AB23" s="39"/>
      <c r="AC23" s="84"/>
      <c r="AD23" s="20">
        <f t="shared" si="0"/>
        <v>2296</v>
      </c>
      <c r="AE23" s="21">
        <f t="shared" si="0"/>
        <v>574</v>
      </c>
      <c r="AF23" s="22">
        <f t="shared" si="1"/>
        <v>2870</v>
      </c>
    </row>
    <row r="24" spans="1:32" ht="17.25" customHeight="1">
      <c r="A24" s="29">
        <v>21</v>
      </c>
      <c r="B24" s="171" t="s">
        <v>1492</v>
      </c>
      <c r="C24" s="217" t="s">
        <v>1493</v>
      </c>
      <c r="D24" s="82">
        <v>705.31</v>
      </c>
      <c r="E24" s="83">
        <v>1904.93</v>
      </c>
      <c r="F24" s="96">
        <v>4200</v>
      </c>
      <c r="G24" s="96">
        <v>1800</v>
      </c>
      <c r="H24" s="129"/>
      <c r="I24" s="53"/>
      <c r="J24" s="39"/>
      <c r="K24" s="17"/>
      <c r="L24" s="17"/>
      <c r="M24" s="17"/>
      <c r="N24" s="17"/>
      <c r="O24" s="17"/>
      <c r="P24" s="17"/>
      <c r="Q24" s="18"/>
      <c r="R24" s="19"/>
      <c r="S24" s="17"/>
      <c r="T24" s="17"/>
      <c r="U24" s="84"/>
      <c r="V24" s="85"/>
      <c r="W24" s="17"/>
      <c r="X24" s="39"/>
      <c r="Y24" s="84"/>
      <c r="Z24" s="85"/>
      <c r="AA24" s="17"/>
      <c r="AB24" s="39"/>
      <c r="AC24" s="84"/>
      <c r="AD24" s="20">
        <f t="shared" si="0"/>
        <v>4905.3099999999995</v>
      </c>
      <c r="AE24" s="21">
        <f t="shared" si="0"/>
        <v>3704.9300000000003</v>
      </c>
      <c r="AF24" s="22">
        <f t="shared" si="1"/>
        <v>8610.24</v>
      </c>
    </row>
    <row r="25" spans="1:32" ht="17.25" customHeight="1">
      <c r="A25" s="29">
        <v>22</v>
      </c>
      <c r="B25" s="171" t="s">
        <v>1494</v>
      </c>
      <c r="C25" s="217" t="s">
        <v>1495</v>
      </c>
      <c r="D25" s="82"/>
      <c r="E25" s="83"/>
      <c r="F25" s="96">
        <v>3600</v>
      </c>
      <c r="G25" s="96">
        <v>900</v>
      </c>
      <c r="H25" s="129"/>
      <c r="I25" s="53"/>
      <c r="J25" s="39"/>
      <c r="K25" s="17"/>
      <c r="L25" s="17"/>
      <c r="M25" s="17"/>
      <c r="N25" s="17"/>
      <c r="O25" s="17"/>
      <c r="P25" s="17"/>
      <c r="Q25" s="18"/>
      <c r="R25" s="19"/>
      <c r="S25" s="17"/>
      <c r="T25" s="17"/>
      <c r="U25" s="84"/>
      <c r="V25" s="85"/>
      <c r="W25" s="17"/>
      <c r="X25" s="39"/>
      <c r="Y25" s="84"/>
      <c r="Z25" s="85"/>
      <c r="AA25" s="17"/>
      <c r="AB25" s="39"/>
      <c r="AC25" s="84"/>
      <c r="AD25" s="20">
        <f t="shared" si="0"/>
        <v>3600</v>
      </c>
      <c r="AE25" s="21">
        <f t="shared" si="0"/>
        <v>900</v>
      </c>
      <c r="AF25" s="22">
        <f t="shared" si="1"/>
        <v>4500</v>
      </c>
    </row>
    <row r="26" spans="1:32" ht="17.25" customHeight="1">
      <c r="A26" s="29">
        <v>23</v>
      </c>
      <c r="B26" s="171" t="s">
        <v>1496</v>
      </c>
      <c r="C26" s="217" t="s">
        <v>1497</v>
      </c>
      <c r="D26" s="82"/>
      <c r="E26" s="83">
        <v>3430.6</v>
      </c>
      <c r="F26" s="96">
        <v>7908</v>
      </c>
      <c r="G26" s="96">
        <v>5272</v>
      </c>
      <c r="H26" s="129"/>
      <c r="I26" s="53"/>
      <c r="J26" s="39"/>
      <c r="K26" s="17"/>
      <c r="L26" s="17"/>
      <c r="M26" s="17"/>
      <c r="N26" s="17"/>
      <c r="O26" s="17"/>
      <c r="P26" s="17"/>
      <c r="Q26" s="18"/>
      <c r="R26" s="19"/>
      <c r="S26" s="17"/>
      <c r="T26" s="17"/>
      <c r="U26" s="84"/>
      <c r="V26" s="85"/>
      <c r="W26" s="17"/>
      <c r="X26" s="39">
        <v>12000</v>
      </c>
      <c r="Y26" s="84">
        <v>3000</v>
      </c>
      <c r="Z26" s="85"/>
      <c r="AA26" s="17"/>
      <c r="AB26" s="39"/>
      <c r="AC26" s="84"/>
      <c r="AD26" s="20">
        <f t="shared" si="0"/>
        <v>19908</v>
      </c>
      <c r="AE26" s="21">
        <f t="shared" si="0"/>
        <v>11702.6</v>
      </c>
      <c r="AF26" s="22">
        <f t="shared" si="1"/>
        <v>31610.6</v>
      </c>
    </row>
    <row r="27" spans="1:32" ht="17.25" customHeight="1">
      <c r="A27" s="29">
        <v>24</v>
      </c>
      <c r="B27" s="171" t="s">
        <v>1498</v>
      </c>
      <c r="C27" s="217" t="s">
        <v>1499</v>
      </c>
      <c r="D27" s="82"/>
      <c r="E27" s="83"/>
      <c r="F27" s="96">
        <v>7744</v>
      </c>
      <c r="G27" s="96">
        <v>1936</v>
      </c>
      <c r="H27" s="129"/>
      <c r="I27" s="53"/>
      <c r="J27" s="39">
        <v>80723.490000000005</v>
      </c>
      <c r="K27" s="17">
        <v>909.09</v>
      </c>
      <c r="L27" s="17"/>
      <c r="M27" s="17"/>
      <c r="N27" s="17"/>
      <c r="O27" s="17"/>
      <c r="P27" s="17">
        <v>20250</v>
      </c>
      <c r="Q27" s="18">
        <v>4000</v>
      </c>
      <c r="R27" s="19">
        <v>1.98</v>
      </c>
      <c r="S27" s="17">
        <v>40.880000000000003</v>
      </c>
      <c r="T27" s="17"/>
      <c r="U27" s="84"/>
      <c r="V27" s="85"/>
      <c r="W27" s="17"/>
      <c r="X27" s="39"/>
      <c r="Y27" s="84"/>
      <c r="Z27" s="85"/>
      <c r="AA27" s="17"/>
      <c r="AB27" s="39">
        <v>16683</v>
      </c>
      <c r="AC27" s="84">
        <v>6000</v>
      </c>
      <c r="AD27" s="20">
        <f t="shared" si="0"/>
        <v>125402.47</v>
      </c>
      <c r="AE27" s="21">
        <f t="shared" si="0"/>
        <v>12885.970000000001</v>
      </c>
      <c r="AF27" s="22">
        <f t="shared" si="1"/>
        <v>138288.44</v>
      </c>
    </row>
    <row r="28" spans="1:32" ht="17.25" customHeight="1">
      <c r="A28" s="29">
        <v>25</v>
      </c>
      <c r="B28" s="171" t="s">
        <v>1500</v>
      </c>
      <c r="C28" s="217" t="s">
        <v>1501</v>
      </c>
      <c r="D28" s="82">
        <v>1654.19</v>
      </c>
      <c r="E28" s="83">
        <v>1227.28</v>
      </c>
      <c r="F28" s="96">
        <v>3125</v>
      </c>
      <c r="G28" s="96">
        <v>3125</v>
      </c>
      <c r="H28" s="129"/>
      <c r="I28" s="53"/>
      <c r="J28" s="39"/>
      <c r="K28" s="17"/>
      <c r="L28" s="17"/>
      <c r="M28" s="17"/>
      <c r="N28" s="17"/>
      <c r="O28" s="17"/>
      <c r="P28" s="17"/>
      <c r="Q28" s="18"/>
      <c r="R28" s="19"/>
      <c r="S28" s="17"/>
      <c r="T28" s="17"/>
      <c r="U28" s="84"/>
      <c r="V28" s="85"/>
      <c r="W28" s="17"/>
      <c r="X28" s="39"/>
      <c r="Y28" s="84"/>
      <c r="Z28" s="85"/>
      <c r="AA28" s="17"/>
      <c r="AB28" s="39"/>
      <c r="AC28" s="84"/>
      <c r="AD28" s="20">
        <f t="shared" si="0"/>
        <v>4779.1900000000005</v>
      </c>
      <c r="AE28" s="21">
        <f t="shared" si="0"/>
        <v>4352.28</v>
      </c>
      <c r="AF28" s="22">
        <f t="shared" si="1"/>
        <v>9131.4700000000012</v>
      </c>
    </row>
    <row r="29" spans="1:32" ht="17.25" customHeight="1">
      <c r="A29" s="29">
        <v>26</v>
      </c>
      <c r="B29" s="171" t="s">
        <v>1502</v>
      </c>
      <c r="C29" s="217" t="s">
        <v>1503</v>
      </c>
      <c r="D29" s="82"/>
      <c r="E29" s="83"/>
      <c r="F29" s="96">
        <v>3530</v>
      </c>
      <c r="G29" s="96">
        <v>3530</v>
      </c>
      <c r="H29" s="129"/>
      <c r="I29" s="53"/>
      <c r="J29" s="39"/>
      <c r="K29" s="17"/>
      <c r="L29" s="17"/>
      <c r="M29" s="17"/>
      <c r="N29" s="17"/>
      <c r="O29" s="17"/>
      <c r="P29" s="17">
        <v>3000</v>
      </c>
      <c r="Q29" s="18">
        <v>1000</v>
      </c>
      <c r="R29" s="19"/>
      <c r="S29" s="17"/>
      <c r="T29" s="17"/>
      <c r="U29" s="84"/>
      <c r="V29" s="85"/>
      <c r="W29" s="17"/>
      <c r="X29" s="39"/>
      <c r="Y29" s="84"/>
      <c r="Z29" s="85"/>
      <c r="AA29" s="17"/>
      <c r="AB29" s="39"/>
      <c r="AC29" s="84"/>
      <c r="AD29" s="20">
        <f t="shared" si="0"/>
        <v>6530</v>
      </c>
      <c r="AE29" s="21">
        <f t="shared" si="0"/>
        <v>4530</v>
      </c>
      <c r="AF29" s="22">
        <f t="shared" si="1"/>
        <v>11060</v>
      </c>
    </row>
    <row r="30" spans="1:32" ht="17.25" customHeight="1">
      <c r="A30" s="29">
        <v>27</v>
      </c>
      <c r="B30" s="171" t="s">
        <v>1504</v>
      </c>
      <c r="C30" s="217" t="s">
        <v>1505</v>
      </c>
      <c r="D30" s="82"/>
      <c r="E30" s="83"/>
      <c r="F30" s="89">
        <v>8260</v>
      </c>
      <c r="G30" s="89">
        <v>8260</v>
      </c>
      <c r="H30" s="129"/>
      <c r="I30" s="53"/>
      <c r="J30" s="39"/>
      <c r="K30" s="17"/>
      <c r="L30" s="17"/>
      <c r="M30" s="17"/>
      <c r="N30" s="17"/>
      <c r="O30" s="17"/>
      <c r="P30" s="17">
        <v>37800</v>
      </c>
      <c r="Q30" s="18">
        <v>3000</v>
      </c>
      <c r="R30" s="19"/>
      <c r="S30" s="17"/>
      <c r="T30" s="17"/>
      <c r="U30" s="84"/>
      <c r="V30" s="85"/>
      <c r="W30" s="17"/>
      <c r="X30" s="39">
        <v>12000</v>
      </c>
      <c r="Y30" s="84">
        <v>3000</v>
      </c>
      <c r="Z30" s="85"/>
      <c r="AA30" s="17"/>
      <c r="AB30" s="39">
        <v>13558</v>
      </c>
      <c r="AC30" s="84">
        <v>4500</v>
      </c>
      <c r="AD30" s="20">
        <f t="shared" si="0"/>
        <v>71618</v>
      </c>
      <c r="AE30" s="21">
        <f t="shared" si="0"/>
        <v>18760</v>
      </c>
      <c r="AF30" s="22">
        <f t="shared" si="1"/>
        <v>90378</v>
      </c>
    </row>
    <row r="31" spans="1:32" ht="17.25" customHeight="1">
      <c r="A31" s="29">
        <v>28</v>
      </c>
      <c r="B31" s="171" t="s">
        <v>1506</v>
      </c>
      <c r="C31" s="217" t="s">
        <v>1507</v>
      </c>
      <c r="D31" s="82"/>
      <c r="E31" s="83"/>
      <c r="F31" s="89">
        <v>9096</v>
      </c>
      <c r="G31" s="89">
        <v>2274</v>
      </c>
      <c r="H31" s="129"/>
      <c r="I31" s="53"/>
      <c r="J31" s="39"/>
      <c r="K31" s="17"/>
      <c r="L31" s="17"/>
      <c r="M31" s="17"/>
      <c r="N31" s="17"/>
      <c r="O31" s="17"/>
      <c r="P31" s="17"/>
      <c r="Q31" s="18"/>
      <c r="R31" s="19"/>
      <c r="S31" s="17"/>
      <c r="T31" s="17"/>
      <c r="U31" s="84"/>
      <c r="V31" s="85"/>
      <c r="W31" s="17"/>
      <c r="X31" s="39">
        <v>12000</v>
      </c>
      <c r="Y31" s="84">
        <v>3000</v>
      </c>
      <c r="Z31" s="85"/>
      <c r="AA31" s="17"/>
      <c r="AB31" s="39"/>
      <c r="AC31" s="84"/>
      <c r="AD31" s="20">
        <f t="shared" si="0"/>
        <v>21096</v>
      </c>
      <c r="AE31" s="21">
        <f t="shared" si="0"/>
        <v>5274</v>
      </c>
      <c r="AF31" s="22">
        <f t="shared" si="1"/>
        <v>26370</v>
      </c>
    </row>
    <row r="32" spans="1:32" ht="17.25" customHeight="1">
      <c r="A32" s="29">
        <v>29</v>
      </c>
      <c r="B32" s="171" t="s">
        <v>1508</v>
      </c>
      <c r="C32" s="217" t="s">
        <v>1509</v>
      </c>
      <c r="D32" s="82"/>
      <c r="E32" s="83"/>
      <c r="F32" s="89">
        <v>7992</v>
      </c>
      <c r="G32" s="89">
        <v>1998</v>
      </c>
      <c r="H32" s="129"/>
      <c r="I32" s="53"/>
      <c r="J32" s="39"/>
      <c r="K32" s="17"/>
      <c r="L32" s="17"/>
      <c r="M32" s="18"/>
      <c r="N32" s="17">
        <v>40820</v>
      </c>
      <c r="O32" s="18">
        <v>13200</v>
      </c>
      <c r="P32" s="224"/>
      <c r="Q32" s="225"/>
      <c r="R32" s="19"/>
      <c r="S32" s="17"/>
      <c r="T32" s="17"/>
      <c r="U32" s="84"/>
      <c r="V32" s="85"/>
      <c r="W32" s="17"/>
      <c r="X32" s="39">
        <v>10000</v>
      </c>
      <c r="Y32" s="84">
        <v>2500</v>
      </c>
      <c r="Z32" s="85"/>
      <c r="AA32" s="17"/>
      <c r="AB32" s="39">
        <v>22613</v>
      </c>
      <c r="AC32" s="84">
        <v>8400</v>
      </c>
      <c r="AD32" s="20">
        <f t="shared" si="0"/>
        <v>81425</v>
      </c>
      <c r="AE32" s="21">
        <f t="shared" si="0"/>
        <v>26098</v>
      </c>
      <c r="AF32" s="22">
        <f t="shared" si="1"/>
        <v>107523</v>
      </c>
    </row>
    <row r="33" spans="1:32" ht="17.25" customHeight="1">
      <c r="A33" s="29">
        <v>30</v>
      </c>
      <c r="B33" s="171" t="s">
        <v>1510</v>
      </c>
      <c r="C33" s="217" t="s">
        <v>1511</v>
      </c>
      <c r="D33" s="82"/>
      <c r="E33" s="83"/>
      <c r="F33" s="96">
        <v>3968</v>
      </c>
      <c r="G33" s="96">
        <v>992</v>
      </c>
      <c r="H33" s="129"/>
      <c r="I33" s="53"/>
      <c r="J33" s="39"/>
      <c r="K33" s="17"/>
      <c r="L33" s="17"/>
      <c r="M33" s="18"/>
      <c r="N33" s="17"/>
      <c r="O33" s="17"/>
      <c r="P33" s="224">
        <v>28150</v>
      </c>
      <c r="Q33" s="225">
        <v>2250</v>
      </c>
      <c r="R33" s="19"/>
      <c r="S33" s="17"/>
      <c r="T33" s="17"/>
      <c r="U33" s="84"/>
      <c r="V33" s="85"/>
      <c r="W33" s="17"/>
      <c r="X33" s="39"/>
      <c r="Y33" s="84"/>
      <c r="Z33" s="85"/>
      <c r="AA33" s="17"/>
      <c r="AB33" s="39"/>
      <c r="AC33" s="84"/>
      <c r="AD33" s="20">
        <f t="shared" si="0"/>
        <v>32118</v>
      </c>
      <c r="AE33" s="21">
        <f t="shared" si="0"/>
        <v>3242</v>
      </c>
      <c r="AF33" s="22">
        <f t="shared" si="1"/>
        <v>35360</v>
      </c>
    </row>
    <row r="34" spans="1:32" ht="17.25" customHeight="1">
      <c r="A34" s="29">
        <v>31</v>
      </c>
      <c r="B34" s="171" t="s">
        <v>1512</v>
      </c>
      <c r="C34" s="217" t="s">
        <v>1513</v>
      </c>
      <c r="D34" s="82"/>
      <c r="E34" s="83"/>
      <c r="F34" s="96">
        <v>3225</v>
      </c>
      <c r="G34" s="96">
        <v>3225</v>
      </c>
      <c r="H34" s="129"/>
      <c r="I34" s="53"/>
      <c r="J34" s="39"/>
      <c r="K34" s="17"/>
      <c r="L34" s="17"/>
      <c r="M34" s="18"/>
      <c r="N34" s="17"/>
      <c r="O34" s="17"/>
      <c r="P34" s="224"/>
      <c r="Q34" s="225"/>
      <c r="R34" s="19"/>
      <c r="S34" s="17"/>
      <c r="T34" s="17"/>
      <c r="U34" s="84"/>
      <c r="V34" s="85"/>
      <c r="W34" s="17"/>
      <c r="X34" s="39"/>
      <c r="Y34" s="84"/>
      <c r="Z34" s="85"/>
      <c r="AA34" s="17"/>
      <c r="AB34" s="39">
        <v>14000</v>
      </c>
      <c r="AC34" s="84">
        <v>6000</v>
      </c>
      <c r="AD34" s="20">
        <f t="shared" si="0"/>
        <v>17225</v>
      </c>
      <c r="AE34" s="21">
        <f t="shared" si="0"/>
        <v>9225</v>
      </c>
      <c r="AF34" s="22">
        <f t="shared" si="1"/>
        <v>26450</v>
      </c>
    </row>
    <row r="35" spans="1:32" ht="17.25" customHeight="1">
      <c r="A35" s="29">
        <v>32</v>
      </c>
      <c r="B35" s="171" t="s">
        <v>1514</v>
      </c>
      <c r="C35" s="217" t="s">
        <v>1515</v>
      </c>
      <c r="D35" s="82">
        <v>202.47</v>
      </c>
      <c r="E35" s="83"/>
      <c r="F35" s="96">
        <v>2205</v>
      </c>
      <c r="G35" s="96">
        <v>2205</v>
      </c>
      <c r="H35" s="129"/>
      <c r="I35" s="53"/>
      <c r="J35" s="39"/>
      <c r="K35" s="17"/>
      <c r="L35" s="17"/>
      <c r="M35" s="18"/>
      <c r="N35" s="17"/>
      <c r="O35" s="17"/>
      <c r="P35" s="224">
        <v>17100</v>
      </c>
      <c r="Q35" s="225">
        <v>4200</v>
      </c>
      <c r="R35" s="19"/>
      <c r="S35" s="17"/>
      <c r="T35" s="17"/>
      <c r="U35" s="84"/>
      <c r="V35" s="85"/>
      <c r="W35" s="17"/>
      <c r="X35" s="39"/>
      <c r="Y35" s="84"/>
      <c r="Z35" s="85"/>
      <c r="AA35" s="17"/>
      <c r="AB35" s="39">
        <v>14000</v>
      </c>
      <c r="AC35" s="84">
        <v>6000</v>
      </c>
      <c r="AD35" s="20">
        <f t="shared" si="0"/>
        <v>33507.47</v>
      </c>
      <c r="AE35" s="21">
        <f t="shared" si="0"/>
        <v>12405</v>
      </c>
      <c r="AF35" s="22">
        <f t="shared" si="1"/>
        <v>45912.47</v>
      </c>
    </row>
    <row r="36" spans="1:32" ht="17.25" customHeight="1">
      <c r="A36" s="29">
        <v>33</v>
      </c>
      <c r="B36" s="171" t="s">
        <v>1516</v>
      </c>
      <c r="C36" s="217" t="s">
        <v>1517</v>
      </c>
      <c r="D36" s="82">
        <v>7289.68</v>
      </c>
      <c r="E36" s="83">
        <v>251.52</v>
      </c>
      <c r="F36" s="96">
        <v>2612</v>
      </c>
      <c r="G36" s="96">
        <v>10448</v>
      </c>
      <c r="H36" s="129"/>
      <c r="I36" s="53"/>
      <c r="J36" s="39"/>
      <c r="K36" s="17"/>
      <c r="L36" s="17"/>
      <c r="M36" s="18"/>
      <c r="N36" s="17"/>
      <c r="O36" s="17"/>
      <c r="P36" s="224"/>
      <c r="Q36" s="225"/>
      <c r="R36" s="19"/>
      <c r="S36" s="17"/>
      <c r="T36" s="17"/>
      <c r="U36" s="84"/>
      <c r="V36" s="85"/>
      <c r="W36" s="17"/>
      <c r="X36" s="39"/>
      <c r="Y36" s="84"/>
      <c r="Z36" s="85"/>
      <c r="AA36" s="17"/>
      <c r="AB36" s="39"/>
      <c r="AC36" s="84"/>
      <c r="AD36" s="20">
        <f t="shared" si="0"/>
        <v>9901.68</v>
      </c>
      <c r="AE36" s="21">
        <f t="shared" si="0"/>
        <v>10699.52</v>
      </c>
      <c r="AF36" s="22">
        <f t="shared" si="1"/>
        <v>20601.2</v>
      </c>
    </row>
    <row r="37" spans="1:32" ht="17.25" customHeight="1">
      <c r="A37" s="29">
        <v>34</v>
      </c>
      <c r="B37" s="171" t="s">
        <v>1518</v>
      </c>
      <c r="C37" s="217" t="s">
        <v>1519</v>
      </c>
      <c r="D37" s="82">
        <v>10000</v>
      </c>
      <c r="E37" s="83">
        <v>2500</v>
      </c>
      <c r="F37" s="96">
        <v>4791.3100000000004</v>
      </c>
      <c r="G37" s="96">
        <v>3194.21</v>
      </c>
      <c r="H37" s="129"/>
      <c r="I37" s="53"/>
      <c r="J37" s="39"/>
      <c r="K37" s="17"/>
      <c r="L37" s="17"/>
      <c r="M37" s="18"/>
      <c r="N37" s="17"/>
      <c r="O37" s="17"/>
      <c r="P37" s="224"/>
      <c r="Q37" s="225"/>
      <c r="R37" s="19"/>
      <c r="S37" s="17"/>
      <c r="T37" s="17"/>
      <c r="U37" s="84"/>
      <c r="V37" s="85"/>
      <c r="W37" s="17"/>
      <c r="X37" s="39"/>
      <c r="Y37" s="84"/>
      <c r="Z37" s="85"/>
      <c r="AA37" s="17"/>
      <c r="AB37" s="39"/>
      <c r="AC37" s="84"/>
      <c r="AD37" s="20">
        <f t="shared" si="0"/>
        <v>14791.310000000001</v>
      </c>
      <c r="AE37" s="21">
        <f t="shared" si="0"/>
        <v>5694.21</v>
      </c>
      <c r="AF37" s="22">
        <f t="shared" si="1"/>
        <v>20485.52</v>
      </c>
    </row>
    <row r="38" spans="1:32" ht="17.25" customHeight="1">
      <c r="A38" s="29">
        <v>35</v>
      </c>
      <c r="B38" s="171" t="s">
        <v>1520</v>
      </c>
      <c r="C38" s="217" t="s">
        <v>1521</v>
      </c>
      <c r="D38" s="82"/>
      <c r="E38" s="83"/>
      <c r="F38" s="96">
        <v>2664</v>
      </c>
      <c r="G38" s="96">
        <v>666</v>
      </c>
      <c r="H38" s="129"/>
      <c r="I38" s="53"/>
      <c r="J38" s="39"/>
      <c r="K38" s="17"/>
      <c r="L38" s="17"/>
      <c r="M38" s="18"/>
      <c r="N38" s="17"/>
      <c r="O38" s="17"/>
      <c r="P38" s="224"/>
      <c r="Q38" s="225"/>
      <c r="R38" s="19"/>
      <c r="S38" s="17"/>
      <c r="T38" s="17"/>
      <c r="U38" s="84"/>
      <c r="V38" s="85"/>
      <c r="W38" s="17"/>
      <c r="X38" s="39"/>
      <c r="Y38" s="84"/>
      <c r="Z38" s="85"/>
      <c r="AA38" s="17"/>
      <c r="AB38" s="39"/>
      <c r="AC38" s="84"/>
      <c r="AD38" s="20">
        <f t="shared" si="0"/>
        <v>2664</v>
      </c>
      <c r="AE38" s="21">
        <f t="shared" si="0"/>
        <v>666</v>
      </c>
      <c r="AF38" s="22">
        <f t="shared" si="1"/>
        <v>3330</v>
      </c>
    </row>
    <row r="39" spans="1:32" ht="17.25" customHeight="1">
      <c r="A39" s="29">
        <v>36</v>
      </c>
      <c r="B39" s="171" t="s">
        <v>1522</v>
      </c>
      <c r="C39" s="217" t="s">
        <v>1523</v>
      </c>
      <c r="D39" s="82"/>
      <c r="E39" s="83"/>
      <c r="F39" s="96">
        <v>5560</v>
      </c>
      <c r="G39" s="96">
        <v>1390</v>
      </c>
      <c r="H39" s="129"/>
      <c r="I39" s="53"/>
      <c r="J39" s="39"/>
      <c r="K39" s="17"/>
      <c r="L39" s="17"/>
      <c r="M39" s="18"/>
      <c r="N39" s="17"/>
      <c r="O39" s="17"/>
      <c r="P39" s="224"/>
      <c r="Q39" s="225"/>
      <c r="R39" s="19"/>
      <c r="S39" s="17"/>
      <c r="T39" s="17"/>
      <c r="U39" s="84"/>
      <c r="V39" s="85"/>
      <c r="W39" s="17"/>
      <c r="X39" s="39">
        <v>10000</v>
      </c>
      <c r="Y39" s="84">
        <v>2500</v>
      </c>
      <c r="Z39" s="85"/>
      <c r="AA39" s="17"/>
      <c r="AB39" s="39">
        <v>12922</v>
      </c>
      <c r="AC39" s="84">
        <v>4500</v>
      </c>
      <c r="AD39" s="20">
        <f t="shared" si="0"/>
        <v>28482</v>
      </c>
      <c r="AE39" s="21">
        <f t="shared" si="0"/>
        <v>8390</v>
      </c>
      <c r="AF39" s="22">
        <f t="shared" si="1"/>
        <v>36872</v>
      </c>
    </row>
    <row r="40" spans="1:32" ht="17.25" customHeight="1">
      <c r="A40" s="29">
        <v>37</v>
      </c>
      <c r="B40" s="171" t="s">
        <v>1524</v>
      </c>
      <c r="C40" s="217" t="s">
        <v>1525</v>
      </c>
      <c r="D40" s="82">
        <v>104.66</v>
      </c>
      <c r="E40" s="83">
        <v>39.81</v>
      </c>
      <c r="F40" s="96">
        <v>2124</v>
      </c>
      <c r="G40" s="96">
        <v>1416</v>
      </c>
      <c r="H40" s="129"/>
      <c r="I40" s="53"/>
      <c r="J40" s="39"/>
      <c r="K40" s="17"/>
      <c r="L40" s="17"/>
      <c r="M40" s="18"/>
      <c r="N40" s="17"/>
      <c r="O40" s="17"/>
      <c r="P40" s="224">
        <v>15600</v>
      </c>
      <c r="Q40" s="225">
        <v>2600</v>
      </c>
      <c r="R40" s="19"/>
      <c r="S40" s="17"/>
      <c r="T40" s="17"/>
      <c r="U40" s="84"/>
      <c r="V40" s="85"/>
      <c r="W40" s="17"/>
      <c r="X40" s="39">
        <v>8000</v>
      </c>
      <c r="Y40" s="84">
        <v>2000</v>
      </c>
      <c r="Z40" s="85"/>
      <c r="AA40" s="17"/>
      <c r="AB40" s="39"/>
      <c r="AC40" s="84"/>
      <c r="AD40" s="20">
        <f t="shared" si="0"/>
        <v>25828.66</v>
      </c>
      <c r="AE40" s="21">
        <f t="shared" si="0"/>
        <v>6055.8099999999995</v>
      </c>
      <c r="AF40" s="22">
        <f t="shared" si="1"/>
        <v>31884.47</v>
      </c>
    </row>
    <row r="41" spans="1:32" ht="17.25" customHeight="1">
      <c r="A41" s="29">
        <v>38</v>
      </c>
      <c r="B41" s="171" t="s">
        <v>1526</v>
      </c>
      <c r="C41" s="217" t="s">
        <v>1527</v>
      </c>
      <c r="D41" s="82">
        <v>89.54</v>
      </c>
      <c r="E41" s="83">
        <v>162.74</v>
      </c>
      <c r="F41" s="96">
        <v>7552</v>
      </c>
      <c r="G41" s="96">
        <v>1888</v>
      </c>
      <c r="H41" s="129"/>
      <c r="I41" s="53"/>
      <c r="J41" s="39"/>
      <c r="K41" s="17"/>
      <c r="L41" s="17"/>
      <c r="M41" s="18"/>
      <c r="N41" s="17"/>
      <c r="O41" s="17"/>
      <c r="P41" s="224">
        <v>14000</v>
      </c>
      <c r="Q41" s="225">
        <v>3300</v>
      </c>
      <c r="R41" s="19"/>
      <c r="S41" s="17"/>
      <c r="T41" s="17"/>
      <c r="U41" s="84"/>
      <c r="V41" s="85"/>
      <c r="W41" s="17"/>
      <c r="X41" s="39"/>
      <c r="Y41" s="84"/>
      <c r="Z41" s="85"/>
      <c r="AA41" s="17"/>
      <c r="AB41" s="39"/>
      <c r="AC41" s="84"/>
      <c r="AD41" s="20">
        <f t="shared" si="0"/>
        <v>21641.54</v>
      </c>
      <c r="AE41" s="21">
        <f t="shared" si="0"/>
        <v>5350.74</v>
      </c>
      <c r="AF41" s="22">
        <f t="shared" si="1"/>
        <v>26992.28</v>
      </c>
    </row>
    <row r="42" spans="1:32" ht="17.25" customHeight="1">
      <c r="A42" s="29">
        <v>39</v>
      </c>
      <c r="B42" s="171" t="s">
        <v>1528</v>
      </c>
      <c r="C42" s="217" t="s">
        <v>1529</v>
      </c>
      <c r="D42" s="82">
        <v>612.29</v>
      </c>
      <c r="E42" s="83"/>
      <c r="F42" s="96">
        <v>7176</v>
      </c>
      <c r="G42" s="96">
        <v>4784</v>
      </c>
      <c r="H42" s="129"/>
      <c r="I42" s="53"/>
      <c r="J42" s="39"/>
      <c r="K42" s="17"/>
      <c r="L42" s="17"/>
      <c r="M42" s="18"/>
      <c r="N42" s="17">
        <v>31060</v>
      </c>
      <c r="O42" s="17">
        <v>10900</v>
      </c>
      <c r="P42" s="224"/>
      <c r="Q42" s="225"/>
      <c r="R42" s="19"/>
      <c r="S42" s="17"/>
      <c r="T42" s="17"/>
      <c r="U42" s="84"/>
      <c r="V42" s="85"/>
      <c r="W42" s="17"/>
      <c r="X42" s="39">
        <v>12000</v>
      </c>
      <c r="Y42" s="84">
        <v>3000</v>
      </c>
      <c r="Z42" s="85"/>
      <c r="AA42" s="17"/>
      <c r="AB42" s="39">
        <v>13624</v>
      </c>
      <c r="AC42" s="84">
        <v>4500</v>
      </c>
      <c r="AD42" s="20">
        <f t="shared" si="0"/>
        <v>64472.29</v>
      </c>
      <c r="AE42" s="21">
        <f t="shared" si="0"/>
        <v>23184</v>
      </c>
      <c r="AF42" s="22">
        <f t="shared" si="1"/>
        <v>87656.290000000008</v>
      </c>
    </row>
    <row r="43" spans="1:32" ht="17.25" customHeight="1">
      <c r="A43" s="29">
        <v>40</v>
      </c>
      <c r="B43" s="171" t="s">
        <v>1530</v>
      </c>
      <c r="C43" s="217" t="s">
        <v>1531</v>
      </c>
      <c r="D43" s="82"/>
      <c r="E43" s="83">
        <v>13.08</v>
      </c>
      <c r="F43" s="96">
        <v>6512</v>
      </c>
      <c r="G43" s="96">
        <v>1628</v>
      </c>
      <c r="H43" s="129"/>
      <c r="I43" s="53"/>
      <c r="J43" s="39"/>
      <c r="K43" s="17"/>
      <c r="L43" s="17"/>
      <c r="M43" s="18"/>
      <c r="N43" s="17"/>
      <c r="O43" s="17"/>
      <c r="P43" s="224"/>
      <c r="Q43" s="225"/>
      <c r="R43" s="19"/>
      <c r="S43" s="17"/>
      <c r="T43" s="17"/>
      <c r="U43" s="84"/>
      <c r="V43" s="85"/>
      <c r="W43" s="17"/>
      <c r="X43" s="39"/>
      <c r="Y43" s="84"/>
      <c r="Z43" s="85"/>
      <c r="AA43" s="17"/>
      <c r="AB43" s="39">
        <v>19847</v>
      </c>
      <c r="AC43" s="84">
        <v>7500</v>
      </c>
      <c r="AD43" s="20">
        <f t="shared" si="0"/>
        <v>26359</v>
      </c>
      <c r="AE43" s="21">
        <f t="shared" si="0"/>
        <v>9141.08</v>
      </c>
      <c r="AF43" s="22">
        <f t="shared" si="1"/>
        <v>35500.080000000002</v>
      </c>
    </row>
    <row r="44" spans="1:32" ht="17.25" customHeight="1">
      <c r="A44" s="29">
        <v>41</v>
      </c>
      <c r="B44" s="171" t="s">
        <v>1532</v>
      </c>
      <c r="C44" s="217" t="s">
        <v>1533</v>
      </c>
      <c r="D44" s="82"/>
      <c r="E44" s="83">
        <v>270.45999999999998</v>
      </c>
      <c r="F44" s="96">
        <v>8008</v>
      </c>
      <c r="G44" s="96">
        <v>2002</v>
      </c>
      <c r="H44" s="129"/>
      <c r="I44" s="53"/>
      <c r="J44" s="39"/>
      <c r="K44" s="17"/>
      <c r="L44" s="17"/>
      <c r="M44" s="18"/>
      <c r="N44" s="17"/>
      <c r="O44" s="17"/>
      <c r="P44" s="224"/>
      <c r="Q44" s="225"/>
      <c r="R44" s="19"/>
      <c r="S44" s="17"/>
      <c r="T44" s="17"/>
      <c r="U44" s="84"/>
      <c r="V44" s="85"/>
      <c r="W44" s="17"/>
      <c r="X44" s="39"/>
      <c r="Y44" s="84"/>
      <c r="Z44" s="85"/>
      <c r="AA44" s="17"/>
      <c r="AB44" s="39"/>
      <c r="AC44" s="84"/>
      <c r="AD44" s="20">
        <f t="shared" si="0"/>
        <v>8008</v>
      </c>
      <c r="AE44" s="21">
        <f t="shared" si="0"/>
        <v>2272.46</v>
      </c>
      <c r="AF44" s="22">
        <f t="shared" si="1"/>
        <v>10280.459999999999</v>
      </c>
    </row>
    <row r="45" spans="1:32" ht="17.25" customHeight="1">
      <c r="A45" s="29">
        <v>42</v>
      </c>
      <c r="B45" s="171" t="s">
        <v>1534</v>
      </c>
      <c r="C45" s="217" t="s">
        <v>1535</v>
      </c>
      <c r="D45" s="82"/>
      <c r="E45" s="83"/>
      <c r="F45" s="89">
        <v>5424</v>
      </c>
      <c r="G45" s="89">
        <v>1356</v>
      </c>
      <c r="H45" s="129"/>
      <c r="I45" s="53"/>
      <c r="J45" s="39"/>
      <c r="K45" s="17"/>
      <c r="L45" s="17"/>
      <c r="M45" s="18"/>
      <c r="N45" s="17"/>
      <c r="O45" s="17"/>
      <c r="P45" s="224">
        <v>33000</v>
      </c>
      <c r="Q45" s="225">
        <v>2850</v>
      </c>
      <c r="R45" s="19"/>
      <c r="S45" s="17">
        <v>158.5</v>
      </c>
      <c r="T45" s="17"/>
      <c r="U45" s="84"/>
      <c r="V45" s="85"/>
      <c r="W45" s="17"/>
      <c r="X45" s="39"/>
      <c r="Y45" s="84"/>
      <c r="Z45" s="85"/>
      <c r="AA45" s="17"/>
      <c r="AB45" s="39">
        <v>12697</v>
      </c>
      <c r="AC45" s="84">
        <v>4500</v>
      </c>
      <c r="AD45" s="20">
        <f t="shared" si="0"/>
        <v>51121</v>
      </c>
      <c r="AE45" s="21">
        <f t="shared" si="0"/>
        <v>8864.5</v>
      </c>
      <c r="AF45" s="22">
        <f t="shared" si="1"/>
        <v>59985.5</v>
      </c>
    </row>
    <row r="46" spans="1:32" ht="17.25" customHeight="1">
      <c r="A46" s="29">
        <v>43</v>
      </c>
      <c r="B46" s="171" t="s">
        <v>1536</v>
      </c>
      <c r="C46" s="217" t="s">
        <v>1537</v>
      </c>
      <c r="D46" s="82">
        <v>1056.6199999999999</v>
      </c>
      <c r="E46" s="83"/>
      <c r="F46" s="96">
        <v>5131</v>
      </c>
      <c r="G46" s="96">
        <v>2199</v>
      </c>
      <c r="H46" s="129"/>
      <c r="I46" s="53"/>
      <c r="J46" s="39"/>
      <c r="K46" s="17"/>
      <c r="L46" s="17"/>
      <c r="M46" s="18"/>
      <c r="N46" s="17"/>
      <c r="O46" s="17"/>
      <c r="P46" s="224"/>
      <c r="Q46" s="225"/>
      <c r="R46" s="19"/>
      <c r="S46" s="17"/>
      <c r="T46" s="17"/>
      <c r="U46" s="84"/>
      <c r="V46" s="85"/>
      <c r="W46" s="17"/>
      <c r="X46" s="39">
        <v>10000</v>
      </c>
      <c r="Y46" s="84">
        <v>2500</v>
      </c>
      <c r="Z46" s="85"/>
      <c r="AA46" s="17"/>
      <c r="AB46" s="39"/>
      <c r="AC46" s="84"/>
      <c r="AD46" s="20">
        <f t="shared" si="0"/>
        <v>16187.619999999999</v>
      </c>
      <c r="AE46" s="21">
        <f t="shared" si="0"/>
        <v>4699</v>
      </c>
      <c r="AF46" s="22">
        <f t="shared" si="1"/>
        <v>20886.62</v>
      </c>
    </row>
    <row r="47" spans="1:32" ht="17.25" customHeight="1">
      <c r="A47" s="29">
        <v>44</v>
      </c>
      <c r="B47" s="171" t="s">
        <v>1538</v>
      </c>
      <c r="C47" s="217" t="s">
        <v>1539</v>
      </c>
      <c r="D47" s="82"/>
      <c r="E47" s="83"/>
      <c r="F47" s="96">
        <v>7800</v>
      </c>
      <c r="G47" s="96">
        <v>7800</v>
      </c>
      <c r="H47" s="129"/>
      <c r="I47" s="53"/>
      <c r="J47" s="39"/>
      <c r="K47" s="17"/>
      <c r="L47" s="17"/>
      <c r="M47" s="18"/>
      <c r="N47" s="17"/>
      <c r="O47" s="17"/>
      <c r="P47" s="224"/>
      <c r="Q47" s="225"/>
      <c r="R47" s="19"/>
      <c r="S47" s="17"/>
      <c r="T47" s="17"/>
      <c r="U47" s="84"/>
      <c r="V47" s="85"/>
      <c r="W47" s="17"/>
      <c r="X47" s="39">
        <v>12000</v>
      </c>
      <c r="Y47" s="84">
        <v>3000</v>
      </c>
      <c r="Z47" s="85"/>
      <c r="AA47" s="17"/>
      <c r="AB47" s="39">
        <v>24500</v>
      </c>
      <c r="AC47" s="84">
        <v>10500</v>
      </c>
      <c r="AD47" s="20">
        <f t="shared" si="0"/>
        <v>44300</v>
      </c>
      <c r="AE47" s="21">
        <f t="shared" si="0"/>
        <v>21300</v>
      </c>
      <c r="AF47" s="22">
        <f t="shared" si="1"/>
        <v>65600</v>
      </c>
    </row>
    <row r="48" spans="1:32" ht="17.25" customHeight="1">
      <c r="A48" s="29">
        <v>45</v>
      </c>
      <c r="B48" s="171" t="s">
        <v>1540</v>
      </c>
      <c r="C48" s="217" t="s">
        <v>1541</v>
      </c>
      <c r="D48" s="82"/>
      <c r="E48" s="83"/>
      <c r="F48" s="96">
        <v>1560</v>
      </c>
      <c r="G48" s="96">
        <v>3640</v>
      </c>
      <c r="H48" s="129"/>
      <c r="I48" s="53"/>
      <c r="J48" s="39"/>
      <c r="K48" s="17"/>
      <c r="L48" s="17"/>
      <c r="M48" s="18"/>
      <c r="N48" s="17"/>
      <c r="O48" s="17"/>
      <c r="P48" s="224">
        <v>29050</v>
      </c>
      <c r="Q48" s="225">
        <v>6400</v>
      </c>
      <c r="R48" s="19"/>
      <c r="S48" s="17"/>
      <c r="T48" s="17"/>
      <c r="U48" s="84"/>
      <c r="V48" s="85"/>
      <c r="W48" s="17"/>
      <c r="X48" s="39"/>
      <c r="Y48" s="84"/>
      <c r="Z48" s="85"/>
      <c r="AA48" s="17"/>
      <c r="AB48" s="39"/>
      <c r="AC48" s="84"/>
      <c r="AD48" s="20">
        <f t="shared" si="0"/>
        <v>30610</v>
      </c>
      <c r="AE48" s="21">
        <f t="shared" si="0"/>
        <v>10040</v>
      </c>
      <c r="AF48" s="22">
        <f t="shared" si="1"/>
        <v>40650</v>
      </c>
    </row>
    <row r="49" spans="1:32" ht="17.25" customHeight="1">
      <c r="A49" s="29">
        <v>46</v>
      </c>
      <c r="B49" s="171" t="s">
        <v>1542</v>
      </c>
      <c r="C49" s="217" t="s">
        <v>1543</v>
      </c>
      <c r="D49" s="82"/>
      <c r="E49" s="83"/>
      <c r="F49" s="96">
        <v>3716</v>
      </c>
      <c r="G49" s="96">
        <v>5574</v>
      </c>
      <c r="H49" s="129"/>
      <c r="I49" s="53"/>
      <c r="J49" s="39"/>
      <c r="K49" s="17"/>
      <c r="L49" s="17"/>
      <c r="M49" s="18"/>
      <c r="N49" s="17"/>
      <c r="O49" s="17"/>
      <c r="P49" s="224">
        <v>23500</v>
      </c>
      <c r="Q49" s="225">
        <v>2750</v>
      </c>
      <c r="R49" s="19"/>
      <c r="S49" s="17"/>
      <c r="T49" s="17"/>
      <c r="U49" s="84"/>
      <c r="V49" s="85"/>
      <c r="W49" s="17"/>
      <c r="X49" s="39"/>
      <c r="Y49" s="84"/>
      <c r="Z49" s="85"/>
      <c r="AA49" s="17"/>
      <c r="AB49" s="39">
        <v>17067</v>
      </c>
      <c r="AC49" s="84">
        <v>6000</v>
      </c>
      <c r="AD49" s="20">
        <f t="shared" si="0"/>
        <v>44283</v>
      </c>
      <c r="AE49" s="21">
        <f t="shared" si="0"/>
        <v>14324</v>
      </c>
      <c r="AF49" s="22">
        <f t="shared" si="1"/>
        <v>58607</v>
      </c>
    </row>
    <row r="50" spans="1:32" ht="17.25" customHeight="1">
      <c r="A50" s="29">
        <v>47</v>
      </c>
      <c r="B50" s="171" t="s">
        <v>1544</v>
      </c>
      <c r="C50" s="217" t="s">
        <v>1545</v>
      </c>
      <c r="D50" s="82">
        <v>990.15</v>
      </c>
      <c r="E50" s="83">
        <v>496.12</v>
      </c>
      <c r="F50" s="96">
        <v>4836</v>
      </c>
      <c r="G50" s="96">
        <v>7254</v>
      </c>
      <c r="H50" s="129"/>
      <c r="I50" s="53"/>
      <c r="J50" s="39"/>
      <c r="K50" s="17"/>
      <c r="L50" s="17"/>
      <c r="M50" s="18"/>
      <c r="N50" s="17"/>
      <c r="O50" s="17"/>
      <c r="P50" s="224"/>
      <c r="Q50" s="225"/>
      <c r="R50" s="19"/>
      <c r="S50" s="17"/>
      <c r="T50" s="17"/>
      <c r="U50" s="84"/>
      <c r="V50" s="85"/>
      <c r="W50" s="17"/>
      <c r="X50" s="39">
        <v>12000</v>
      </c>
      <c r="Y50" s="84">
        <v>3000</v>
      </c>
      <c r="Z50" s="85"/>
      <c r="AA50" s="17"/>
      <c r="AB50" s="39"/>
      <c r="AC50" s="84"/>
      <c r="AD50" s="20">
        <f t="shared" si="0"/>
        <v>17826.150000000001</v>
      </c>
      <c r="AE50" s="21">
        <f t="shared" si="0"/>
        <v>10750.119999999999</v>
      </c>
      <c r="AF50" s="22">
        <f t="shared" si="1"/>
        <v>28576.27</v>
      </c>
    </row>
    <row r="51" spans="1:32" ht="17.25" customHeight="1">
      <c r="A51" s="29">
        <v>48</v>
      </c>
      <c r="B51" s="171" t="s">
        <v>1546</v>
      </c>
      <c r="C51" s="217" t="s">
        <v>1547</v>
      </c>
      <c r="D51" s="88"/>
      <c r="E51" s="89"/>
      <c r="F51" s="96">
        <v>2210</v>
      </c>
      <c r="G51" s="96">
        <v>2210</v>
      </c>
      <c r="H51" s="9"/>
      <c r="I51" s="10"/>
      <c r="J51" s="40"/>
      <c r="K51" s="8"/>
      <c r="L51" s="8"/>
      <c r="M51" s="11"/>
      <c r="N51" s="8"/>
      <c r="O51" s="8"/>
      <c r="P51" s="134">
        <v>3000</v>
      </c>
      <c r="Q51" s="135">
        <v>1000</v>
      </c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/>
      <c r="AC51" s="90"/>
      <c r="AD51" s="20">
        <f t="shared" si="0"/>
        <v>5210</v>
      </c>
      <c r="AE51" s="21">
        <f t="shared" si="0"/>
        <v>3210</v>
      </c>
      <c r="AF51" s="22">
        <f t="shared" si="1"/>
        <v>8420</v>
      </c>
    </row>
    <row r="52" spans="1:32" ht="17.25" customHeight="1">
      <c r="A52" s="29">
        <v>49</v>
      </c>
      <c r="B52" s="171" t="s">
        <v>1548</v>
      </c>
      <c r="C52" s="217" t="s">
        <v>1549</v>
      </c>
      <c r="D52" s="88">
        <v>328.38</v>
      </c>
      <c r="E52" s="89">
        <v>1074.29</v>
      </c>
      <c r="F52" s="96">
        <v>5176</v>
      </c>
      <c r="G52" s="96">
        <v>1294</v>
      </c>
      <c r="H52" s="9"/>
      <c r="I52" s="10"/>
      <c r="J52" s="40"/>
      <c r="K52" s="8"/>
      <c r="L52" s="8"/>
      <c r="M52" s="11"/>
      <c r="N52" s="8"/>
      <c r="O52" s="8"/>
      <c r="P52" s="134"/>
      <c r="Q52" s="135"/>
      <c r="R52" s="12"/>
      <c r="S52" s="8"/>
      <c r="T52" s="8"/>
      <c r="U52" s="90"/>
      <c r="V52" s="91"/>
      <c r="W52" s="8"/>
      <c r="X52" s="40">
        <v>10000</v>
      </c>
      <c r="Y52" s="90">
        <v>2500</v>
      </c>
      <c r="Z52" s="91"/>
      <c r="AA52" s="8"/>
      <c r="AB52" s="40"/>
      <c r="AC52" s="90"/>
      <c r="AD52" s="20">
        <f t="shared" si="0"/>
        <v>15504.380000000001</v>
      </c>
      <c r="AE52" s="21">
        <f t="shared" si="0"/>
        <v>4868.29</v>
      </c>
      <c r="AF52" s="22">
        <f t="shared" si="1"/>
        <v>20372.670000000002</v>
      </c>
    </row>
    <row r="53" spans="1:32" ht="17.25" customHeight="1">
      <c r="A53" s="29">
        <v>50</v>
      </c>
      <c r="B53" s="171" t="s">
        <v>1550</v>
      </c>
      <c r="C53" s="217" t="s">
        <v>1551</v>
      </c>
      <c r="D53" s="88"/>
      <c r="E53" s="89"/>
      <c r="F53" s="96">
        <v>4952</v>
      </c>
      <c r="G53" s="96">
        <v>1238</v>
      </c>
      <c r="H53" s="9"/>
      <c r="I53" s="10"/>
      <c r="J53" s="40"/>
      <c r="K53" s="8"/>
      <c r="L53" s="8"/>
      <c r="M53" s="11"/>
      <c r="N53" s="8"/>
      <c r="O53" s="8"/>
      <c r="P53" s="134"/>
      <c r="Q53" s="135"/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/>
      <c r="AC53" s="90"/>
      <c r="AD53" s="20">
        <f t="shared" si="0"/>
        <v>4952</v>
      </c>
      <c r="AE53" s="21">
        <f t="shared" si="0"/>
        <v>1238</v>
      </c>
      <c r="AF53" s="22">
        <f t="shared" si="1"/>
        <v>6190</v>
      </c>
    </row>
    <row r="54" spans="1:32" ht="17.25" customHeight="1">
      <c r="A54" s="29">
        <v>51</v>
      </c>
      <c r="B54" s="171" t="s">
        <v>1552</v>
      </c>
      <c r="C54" s="217" t="s">
        <v>1553</v>
      </c>
      <c r="D54" s="88"/>
      <c r="E54" s="89"/>
      <c r="F54" s="96">
        <v>5479.5</v>
      </c>
      <c r="G54" s="96">
        <v>2950.5</v>
      </c>
      <c r="H54" s="9"/>
      <c r="I54" s="10"/>
      <c r="J54" s="40"/>
      <c r="K54" s="8"/>
      <c r="L54" s="8"/>
      <c r="M54" s="11"/>
      <c r="N54" s="8">
        <v>39200</v>
      </c>
      <c r="O54" s="11">
        <v>7000</v>
      </c>
      <c r="P54" s="134"/>
      <c r="Q54" s="135"/>
      <c r="R54" s="12"/>
      <c r="S54" s="8"/>
      <c r="T54" s="8"/>
      <c r="U54" s="90"/>
      <c r="V54" s="91"/>
      <c r="W54" s="8"/>
      <c r="X54" s="40">
        <v>10000</v>
      </c>
      <c r="Y54" s="90">
        <v>2500</v>
      </c>
      <c r="Z54" s="91"/>
      <c r="AA54" s="8"/>
      <c r="AB54" s="40">
        <v>13324</v>
      </c>
      <c r="AC54" s="90">
        <v>4500</v>
      </c>
      <c r="AD54" s="20">
        <f t="shared" si="0"/>
        <v>68003.5</v>
      </c>
      <c r="AE54" s="21">
        <f t="shared" si="0"/>
        <v>16950.5</v>
      </c>
      <c r="AF54" s="22">
        <f t="shared" si="1"/>
        <v>84954</v>
      </c>
    </row>
    <row r="55" spans="1:32" ht="17.25" customHeight="1">
      <c r="A55" s="29">
        <v>52</v>
      </c>
      <c r="B55" s="171" t="s">
        <v>1554</v>
      </c>
      <c r="C55" s="217" t="s">
        <v>1555</v>
      </c>
      <c r="D55" s="88"/>
      <c r="E55" s="89">
        <v>850.87</v>
      </c>
      <c r="F55" s="96">
        <v>4768</v>
      </c>
      <c r="G55" s="96">
        <v>1192</v>
      </c>
      <c r="H55" s="9"/>
      <c r="I55" s="10"/>
      <c r="J55" s="40"/>
      <c r="K55" s="8"/>
      <c r="L55" s="8"/>
      <c r="M55" s="11"/>
      <c r="N55" s="8"/>
      <c r="O55" s="8"/>
      <c r="P55" s="134"/>
      <c r="Q55" s="135"/>
      <c r="R55" s="12"/>
      <c r="S55" s="8"/>
      <c r="T55" s="8"/>
      <c r="U55" s="90"/>
      <c r="V55" s="91"/>
      <c r="W55" s="8"/>
      <c r="X55" s="40"/>
      <c r="Y55" s="90"/>
      <c r="Z55" s="91"/>
      <c r="AA55" s="8"/>
      <c r="AB55" s="40"/>
      <c r="AC55" s="90"/>
      <c r="AD55" s="20">
        <f t="shared" si="0"/>
        <v>4768</v>
      </c>
      <c r="AE55" s="21">
        <f t="shared" si="0"/>
        <v>2042.87</v>
      </c>
      <c r="AF55" s="22">
        <f t="shared" si="1"/>
        <v>6810.87</v>
      </c>
    </row>
    <row r="56" spans="1:32" ht="17.25" customHeight="1">
      <c r="A56" s="29">
        <v>53</v>
      </c>
      <c r="B56" s="171" t="s">
        <v>1556</v>
      </c>
      <c r="C56" s="217" t="s">
        <v>1557</v>
      </c>
      <c r="D56" s="88">
        <v>14.37</v>
      </c>
      <c r="E56" s="89"/>
      <c r="F56" s="96">
        <v>4641</v>
      </c>
      <c r="G56" s="96">
        <v>1989</v>
      </c>
      <c r="H56" s="9"/>
      <c r="I56" s="10"/>
      <c r="J56" s="40"/>
      <c r="K56" s="8"/>
      <c r="L56" s="8"/>
      <c r="M56" s="11"/>
      <c r="N56" s="8"/>
      <c r="O56" s="8"/>
      <c r="P56" s="134"/>
      <c r="Q56" s="135"/>
      <c r="R56" s="12"/>
      <c r="S56" s="8"/>
      <c r="T56" s="8"/>
      <c r="U56" s="90"/>
      <c r="V56" s="91"/>
      <c r="W56" s="8"/>
      <c r="X56" s="40">
        <v>10000</v>
      </c>
      <c r="Y56" s="90">
        <v>2500</v>
      </c>
      <c r="Z56" s="91"/>
      <c r="AA56" s="8"/>
      <c r="AB56" s="40"/>
      <c r="AC56" s="90"/>
      <c r="AD56" s="20">
        <f t="shared" si="0"/>
        <v>14655.369999999999</v>
      </c>
      <c r="AE56" s="21">
        <f t="shared" si="0"/>
        <v>4489</v>
      </c>
      <c r="AF56" s="22">
        <f t="shared" si="1"/>
        <v>19144.37</v>
      </c>
    </row>
    <row r="57" spans="1:32" ht="17.25" customHeight="1">
      <c r="A57" s="29">
        <v>54</v>
      </c>
      <c r="B57" s="171" t="s">
        <v>1558</v>
      </c>
      <c r="C57" s="217" t="s">
        <v>1559</v>
      </c>
      <c r="D57" s="97">
        <v>6.9</v>
      </c>
      <c r="E57" s="98"/>
      <c r="F57" s="96">
        <v>2092</v>
      </c>
      <c r="G57" s="96">
        <v>3138</v>
      </c>
      <c r="H57" s="13"/>
      <c r="I57" s="14"/>
      <c r="J57" s="40"/>
      <c r="K57" s="8"/>
      <c r="L57" s="8"/>
      <c r="M57" s="11"/>
      <c r="N57" s="8"/>
      <c r="O57" s="8"/>
      <c r="P57" s="134">
        <v>30150</v>
      </c>
      <c r="Q57" s="135">
        <v>4700</v>
      </c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/>
      <c r="AC57" s="90"/>
      <c r="AD57" s="20">
        <f t="shared" si="0"/>
        <v>32248.9</v>
      </c>
      <c r="AE57" s="21">
        <f t="shared" si="0"/>
        <v>7838</v>
      </c>
      <c r="AF57" s="22">
        <f t="shared" si="1"/>
        <v>40086.9</v>
      </c>
    </row>
    <row r="58" spans="1:32" ht="17.25" customHeight="1">
      <c r="A58" s="29">
        <v>55</v>
      </c>
      <c r="B58" s="171" t="s">
        <v>1560</v>
      </c>
      <c r="C58" s="217" t="s">
        <v>1561</v>
      </c>
      <c r="D58" s="88"/>
      <c r="E58" s="89"/>
      <c r="F58" s="96">
        <v>4648</v>
      </c>
      <c r="G58" s="96">
        <v>1162</v>
      </c>
      <c r="H58" s="9"/>
      <c r="I58" s="10"/>
      <c r="J58" s="40"/>
      <c r="K58" s="8"/>
      <c r="L58" s="8"/>
      <c r="M58" s="11"/>
      <c r="N58" s="8"/>
      <c r="O58" s="8"/>
      <c r="P58" s="134"/>
      <c r="Q58" s="135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/>
      <c r="AC58" s="90"/>
      <c r="AD58" s="20">
        <f t="shared" si="0"/>
        <v>4648</v>
      </c>
      <c r="AE58" s="21">
        <f t="shared" si="0"/>
        <v>1162</v>
      </c>
      <c r="AF58" s="22">
        <f t="shared" si="1"/>
        <v>5810</v>
      </c>
    </row>
    <row r="59" spans="1:32" ht="17.25" customHeight="1">
      <c r="A59" s="29">
        <v>56</v>
      </c>
      <c r="B59" s="171" t="s">
        <v>1562</v>
      </c>
      <c r="C59" s="217" t="s">
        <v>1563</v>
      </c>
      <c r="D59" s="88"/>
      <c r="E59" s="89"/>
      <c r="F59" s="96">
        <v>3044</v>
      </c>
      <c r="G59" s="96">
        <v>12176</v>
      </c>
      <c r="H59" s="9"/>
      <c r="I59" s="10"/>
      <c r="J59" s="40">
        <v>6263</v>
      </c>
      <c r="K59" s="8">
        <v>127.89</v>
      </c>
      <c r="L59" s="173">
        <v>29100</v>
      </c>
      <c r="M59" s="174">
        <v>9800</v>
      </c>
      <c r="N59" s="8"/>
      <c r="O59" s="8"/>
      <c r="P59" s="134">
        <v>15596.07</v>
      </c>
      <c r="Q59" s="135">
        <v>3655.47</v>
      </c>
      <c r="R59" s="12"/>
      <c r="S59" s="8"/>
      <c r="T59" s="8"/>
      <c r="U59" s="90"/>
      <c r="V59" s="91"/>
      <c r="W59" s="8"/>
      <c r="X59" s="40">
        <v>12000</v>
      </c>
      <c r="Y59" s="90">
        <v>3000</v>
      </c>
      <c r="Z59" s="91"/>
      <c r="AA59" s="8"/>
      <c r="AB59" s="9">
        <v>33590.65</v>
      </c>
      <c r="AC59" s="10">
        <v>10500</v>
      </c>
      <c r="AD59" s="20">
        <f t="shared" si="0"/>
        <v>99593.72</v>
      </c>
      <c r="AE59" s="21">
        <f t="shared" si="0"/>
        <v>39259.360000000001</v>
      </c>
      <c r="AF59" s="22">
        <f t="shared" si="1"/>
        <v>138853.08000000002</v>
      </c>
    </row>
    <row r="60" spans="1:32" ht="17.25" customHeight="1">
      <c r="A60" s="29">
        <v>57</v>
      </c>
      <c r="B60" s="171" t="s">
        <v>1564</v>
      </c>
      <c r="C60" s="217" t="s">
        <v>1565</v>
      </c>
      <c r="D60" s="88">
        <v>890.11</v>
      </c>
      <c r="E60" s="89">
        <v>1106.3800000000001</v>
      </c>
      <c r="F60" s="96">
        <v>7376</v>
      </c>
      <c r="G60" s="96">
        <v>1844</v>
      </c>
      <c r="H60" s="9"/>
      <c r="I60" s="10"/>
      <c r="J60" s="40"/>
      <c r="K60" s="8"/>
      <c r="L60" s="8"/>
      <c r="M60" s="11"/>
      <c r="N60" s="8"/>
      <c r="O60" s="8"/>
      <c r="P60" s="134"/>
      <c r="Q60" s="135"/>
      <c r="R60" s="12"/>
      <c r="S60" s="8"/>
      <c r="T60" s="8"/>
      <c r="U60" s="90"/>
      <c r="V60" s="91"/>
      <c r="W60" s="8"/>
      <c r="X60" s="40"/>
      <c r="Y60" s="90"/>
      <c r="Z60" s="91"/>
      <c r="AA60" s="8"/>
      <c r="AB60" s="9">
        <v>17500</v>
      </c>
      <c r="AC60" s="10">
        <v>7500</v>
      </c>
      <c r="AD60" s="20">
        <f t="shared" si="0"/>
        <v>25766.11</v>
      </c>
      <c r="AE60" s="21">
        <f t="shared" si="0"/>
        <v>10450.380000000001</v>
      </c>
      <c r="AF60" s="22">
        <f t="shared" si="1"/>
        <v>36216.490000000005</v>
      </c>
    </row>
    <row r="61" spans="1:32" ht="17.25" customHeight="1">
      <c r="A61" s="29">
        <v>58</v>
      </c>
      <c r="B61" s="171" t="s">
        <v>1566</v>
      </c>
      <c r="C61" s="217" t="s">
        <v>1567</v>
      </c>
      <c r="D61" s="88">
        <v>0.09</v>
      </c>
      <c r="E61" s="89"/>
      <c r="F61" s="96">
        <v>4249</v>
      </c>
      <c r="G61" s="96">
        <v>1821</v>
      </c>
      <c r="H61" s="9"/>
      <c r="I61" s="226"/>
      <c r="J61" s="40"/>
      <c r="K61" s="8"/>
      <c r="L61" s="8"/>
      <c r="M61" s="11"/>
      <c r="N61" s="8"/>
      <c r="O61" s="8"/>
      <c r="P61" s="134"/>
      <c r="Q61" s="135"/>
      <c r="R61" s="12"/>
      <c r="S61" s="8"/>
      <c r="T61" s="8"/>
      <c r="U61" s="90"/>
      <c r="V61" s="91"/>
      <c r="W61" s="8"/>
      <c r="X61" s="40">
        <v>10000</v>
      </c>
      <c r="Y61" s="90">
        <v>2500</v>
      </c>
      <c r="Z61" s="91"/>
      <c r="AA61" s="8"/>
      <c r="AB61" s="9">
        <v>17500</v>
      </c>
      <c r="AC61" s="10">
        <v>7500</v>
      </c>
      <c r="AD61" s="20">
        <f t="shared" si="0"/>
        <v>31749.09</v>
      </c>
      <c r="AE61" s="21">
        <f t="shared" si="0"/>
        <v>11821</v>
      </c>
      <c r="AF61" s="22">
        <f t="shared" si="1"/>
        <v>43570.09</v>
      </c>
    </row>
    <row r="62" spans="1:32" ht="17.25" customHeight="1">
      <c r="A62" s="29">
        <v>59</v>
      </c>
      <c r="B62" s="171" t="s">
        <v>1568</v>
      </c>
      <c r="C62" s="217" t="s">
        <v>1569</v>
      </c>
      <c r="D62" s="88">
        <v>0.02</v>
      </c>
      <c r="E62" s="89">
        <v>28</v>
      </c>
      <c r="F62" s="96">
        <v>3540</v>
      </c>
      <c r="G62" s="96">
        <v>3540</v>
      </c>
      <c r="H62" s="9"/>
      <c r="I62" s="10"/>
      <c r="J62" s="40"/>
      <c r="K62" s="8"/>
      <c r="L62" s="8"/>
      <c r="M62" s="11"/>
      <c r="N62" s="8"/>
      <c r="O62" s="8"/>
      <c r="P62" s="134"/>
      <c r="Q62" s="135"/>
      <c r="R62" s="12"/>
      <c r="S62" s="8"/>
      <c r="T62" s="8"/>
      <c r="U62" s="90"/>
      <c r="V62" s="91"/>
      <c r="W62" s="8"/>
      <c r="X62" s="40"/>
      <c r="Y62" s="90"/>
      <c r="Z62" s="91"/>
      <c r="AA62" s="8"/>
      <c r="AB62" s="9"/>
      <c r="AC62" s="10"/>
      <c r="AD62" s="20">
        <f t="shared" si="0"/>
        <v>3540.02</v>
      </c>
      <c r="AE62" s="21">
        <f t="shared" si="0"/>
        <v>3568</v>
      </c>
      <c r="AF62" s="22">
        <f t="shared" si="1"/>
        <v>7108.02</v>
      </c>
    </row>
    <row r="63" spans="1:32" ht="17.25" customHeight="1">
      <c r="A63" s="29">
        <v>60</v>
      </c>
      <c r="B63" s="171" t="s">
        <v>1570</v>
      </c>
      <c r="C63" s="217" t="s">
        <v>1571</v>
      </c>
      <c r="D63" s="88"/>
      <c r="E63" s="89"/>
      <c r="F63" s="96">
        <v>5130</v>
      </c>
      <c r="G63" s="96">
        <v>1710</v>
      </c>
      <c r="H63" s="9"/>
      <c r="I63" s="10"/>
      <c r="J63" s="40"/>
      <c r="K63" s="8"/>
      <c r="L63" s="8"/>
      <c r="M63" s="11"/>
      <c r="N63" s="8">
        <v>15300</v>
      </c>
      <c r="O63" s="11">
        <v>2900</v>
      </c>
      <c r="P63" s="134"/>
      <c r="Q63" s="135"/>
      <c r="R63" s="12"/>
      <c r="S63" s="8"/>
      <c r="T63" s="8"/>
      <c r="U63" s="90"/>
      <c r="V63" s="91"/>
      <c r="W63" s="8"/>
      <c r="X63" s="40"/>
      <c r="Y63" s="90"/>
      <c r="Z63" s="91"/>
      <c r="AA63" s="8"/>
      <c r="AB63" s="9"/>
      <c r="AC63" s="10"/>
      <c r="AD63" s="20">
        <f t="shared" si="0"/>
        <v>20430</v>
      </c>
      <c r="AE63" s="21">
        <f t="shared" si="0"/>
        <v>4610</v>
      </c>
      <c r="AF63" s="22">
        <f t="shared" si="1"/>
        <v>25040</v>
      </c>
    </row>
    <row r="64" spans="1:32" ht="17.25" customHeight="1">
      <c r="A64" s="29">
        <v>61</v>
      </c>
      <c r="B64" s="171" t="s">
        <v>1572</v>
      </c>
      <c r="C64" s="217" t="s">
        <v>1573</v>
      </c>
      <c r="D64" s="88"/>
      <c r="E64" s="89"/>
      <c r="F64" s="96">
        <v>9245</v>
      </c>
      <c r="G64" s="96">
        <v>9245</v>
      </c>
      <c r="H64" s="9"/>
      <c r="I64" s="10"/>
      <c r="J64" s="40"/>
      <c r="K64" s="8"/>
      <c r="L64" s="8"/>
      <c r="M64" s="11"/>
      <c r="N64" s="8"/>
      <c r="O64" s="8"/>
      <c r="P64" s="134"/>
      <c r="Q64" s="135"/>
      <c r="R64" s="12"/>
      <c r="S64" s="8"/>
      <c r="T64" s="8"/>
      <c r="U64" s="90"/>
      <c r="V64" s="91"/>
      <c r="W64" s="8"/>
      <c r="X64" s="40">
        <v>12000</v>
      </c>
      <c r="Y64" s="90">
        <v>3000</v>
      </c>
      <c r="Z64" s="91"/>
      <c r="AA64" s="8"/>
      <c r="AB64" s="9"/>
      <c r="AC64" s="10"/>
      <c r="AD64" s="20">
        <f t="shared" si="0"/>
        <v>21245</v>
      </c>
      <c r="AE64" s="21">
        <f t="shared" si="0"/>
        <v>12245</v>
      </c>
      <c r="AF64" s="22">
        <f t="shared" si="1"/>
        <v>33490</v>
      </c>
    </row>
    <row r="65" spans="1:32" ht="17.25" customHeight="1">
      <c r="A65" s="29">
        <v>62</v>
      </c>
      <c r="B65" s="171" t="s">
        <v>1574</v>
      </c>
      <c r="C65" s="217" t="s">
        <v>1575</v>
      </c>
      <c r="D65" s="88"/>
      <c r="E65" s="89">
        <v>0.08</v>
      </c>
      <c r="F65" s="96">
        <v>13384</v>
      </c>
      <c r="G65" s="96">
        <v>3346</v>
      </c>
      <c r="H65" s="9"/>
      <c r="I65" s="10"/>
      <c r="J65" s="40"/>
      <c r="K65" s="8"/>
      <c r="L65" s="8"/>
      <c r="M65" s="11"/>
      <c r="N65" s="8"/>
      <c r="O65" s="8"/>
      <c r="P65" s="134"/>
      <c r="Q65" s="135"/>
      <c r="R65" s="12"/>
      <c r="S65" s="8"/>
      <c r="T65" s="8"/>
      <c r="U65" s="90"/>
      <c r="V65" s="91"/>
      <c r="W65" s="8"/>
      <c r="X65" s="40">
        <v>12000</v>
      </c>
      <c r="Y65" s="90">
        <v>3000</v>
      </c>
      <c r="Z65" s="91"/>
      <c r="AA65" s="8"/>
      <c r="AB65" s="9"/>
      <c r="AC65" s="10"/>
      <c r="AD65" s="20">
        <f t="shared" si="0"/>
        <v>25384</v>
      </c>
      <c r="AE65" s="21">
        <f t="shared" si="0"/>
        <v>6346.08</v>
      </c>
      <c r="AF65" s="22">
        <f t="shared" si="1"/>
        <v>31730.080000000002</v>
      </c>
    </row>
    <row r="66" spans="1:32" ht="17.25" customHeight="1">
      <c r="A66" s="29">
        <v>63</v>
      </c>
      <c r="B66" s="171" t="s">
        <v>1576</v>
      </c>
      <c r="C66" s="217" t="s">
        <v>1577</v>
      </c>
      <c r="D66" s="88"/>
      <c r="E66" s="89"/>
      <c r="F66" s="89">
        <v>8561</v>
      </c>
      <c r="G66" s="89">
        <v>3669</v>
      </c>
      <c r="H66" s="9"/>
      <c r="I66" s="10"/>
      <c r="J66" s="40"/>
      <c r="K66" s="8"/>
      <c r="L66" s="8"/>
      <c r="M66" s="11"/>
      <c r="N66" s="8"/>
      <c r="O66" s="8"/>
      <c r="P66" s="134">
        <v>88650</v>
      </c>
      <c r="Q66" s="135">
        <v>9000</v>
      </c>
      <c r="R66" s="12"/>
      <c r="S66" s="8"/>
      <c r="T66" s="8"/>
      <c r="U66" s="90"/>
      <c r="V66" s="91"/>
      <c r="W66" s="8"/>
      <c r="X66" s="40"/>
      <c r="Y66" s="90"/>
      <c r="Z66" s="91"/>
      <c r="AA66" s="8"/>
      <c r="AB66" s="9">
        <v>16851</v>
      </c>
      <c r="AC66" s="10">
        <v>6000</v>
      </c>
      <c r="AD66" s="20">
        <f t="shared" si="0"/>
        <v>114062</v>
      </c>
      <c r="AE66" s="21">
        <f t="shared" si="0"/>
        <v>18669</v>
      </c>
      <c r="AF66" s="22">
        <f t="shared" si="1"/>
        <v>132731</v>
      </c>
    </row>
    <row r="67" spans="1:32" ht="17.25" customHeight="1">
      <c r="A67" s="29">
        <v>64</v>
      </c>
      <c r="B67" s="171" t="s">
        <v>1578</v>
      </c>
      <c r="C67" s="217" t="s">
        <v>1579</v>
      </c>
      <c r="D67" s="88"/>
      <c r="E67" s="89"/>
      <c r="F67" s="89">
        <v>5272</v>
      </c>
      <c r="G67" s="89">
        <v>1318</v>
      </c>
      <c r="H67" s="9"/>
      <c r="I67" s="10"/>
      <c r="J67" s="40"/>
      <c r="K67" s="8"/>
      <c r="L67" s="8"/>
      <c r="M67" s="11"/>
      <c r="N67" s="8"/>
      <c r="O67" s="8"/>
      <c r="P67" s="134"/>
      <c r="Q67" s="135"/>
      <c r="R67" s="12"/>
      <c r="S67" s="8"/>
      <c r="T67" s="8"/>
      <c r="U67" s="90"/>
      <c r="V67" s="91"/>
      <c r="W67" s="8"/>
      <c r="X67" s="40"/>
      <c r="Y67" s="90"/>
      <c r="Z67" s="91"/>
      <c r="AA67" s="8"/>
      <c r="AB67" s="9"/>
      <c r="AC67" s="10"/>
      <c r="AD67" s="20">
        <f t="shared" si="0"/>
        <v>5272</v>
      </c>
      <c r="AE67" s="21">
        <f t="shared" si="0"/>
        <v>1318</v>
      </c>
      <c r="AF67" s="22">
        <f t="shared" si="1"/>
        <v>6590</v>
      </c>
    </row>
    <row r="68" spans="1:32" ht="17.25" customHeight="1">
      <c r="A68" s="29">
        <v>65</v>
      </c>
      <c r="B68" s="171" t="s">
        <v>1580</v>
      </c>
      <c r="C68" s="217" t="s">
        <v>1581</v>
      </c>
      <c r="D68" s="88">
        <v>5817.85</v>
      </c>
      <c r="E68" s="89">
        <v>3878.63</v>
      </c>
      <c r="F68" s="96">
        <v>687.42</v>
      </c>
      <c r="G68" s="96">
        <v>171.86</v>
      </c>
      <c r="H68" s="9"/>
      <c r="I68" s="10"/>
      <c r="J68" s="40"/>
      <c r="K68" s="8"/>
      <c r="L68" s="8"/>
      <c r="M68" s="11"/>
      <c r="N68" s="8"/>
      <c r="O68" s="8"/>
      <c r="P68" s="134"/>
      <c r="Q68" s="135"/>
      <c r="R68" s="12"/>
      <c r="S68" s="8"/>
      <c r="T68" s="8"/>
      <c r="U68" s="90"/>
      <c r="V68" s="91"/>
      <c r="W68" s="8"/>
      <c r="X68" s="40"/>
      <c r="Y68" s="90"/>
      <c r="Z68" s="91"/>
      <c r="AA68" s="8"/>
      <c r="AB68" s="9"/>
      <c r="AC68" s="10"/>
      <c r="AD68" s="20">
        <f t="shared" si="0"/>
        <v>6505.27</v>
      </c>
      <c r="AE68" s="21">
        <f t="shared" si="0"/>
        <v>4050.4900000000002</v>
      </c>
      <c r="AF68" s="22">
        <f t="shared" si="1"/>
        <v>10555.76</v>
      </c>
    </row>
    <row r="69" spans="1:32" ht="17.25" customHeight="1">
      <c r="A69" s="29">
        <v>66</v>
      </c>
      <c r="B69" s="171" t="s">
        <v>1582</v>
      </c>
      <c r="C69" s="217" t="s">
        <v>1583</v>
      </c>
      <c r="D69" s="88">
        <v>68.25</v>
      </c>
      <c r="E69" s="89">
        <v>36.46</v>
      </c>
      <c r="F69" s="96">
        <v>7623</v>
      </c>
      <c r="G69" s="96">
        <v>3267</v>
      </c>
      <c r="H69" s="9"/>
      <c r="I69" s="10"/>
      <c r="J69" s="40"/>
      <c r="K69" s="8">
        <v>34.69</v>
      </c>
      <c r="L69" s="173">
        <v>12609.24</v>
      </c>
      <c r="M69" s="174">
        <v>1611.13</v>
      </c>
      <c r="N69" s="8"/>
      <c r="O69" s="8"/>
      <c r="P69" s="134">
        <v>34300</v>
      </c>
      <c r="Q69" s="135">
        <v>2200</v>
      </c>
      <c r="R69" s="12"/>
      <c r="S69" s="8"/>
      <c r="T69" s="8"/>
      <c r="U69" s="90"/>
      <c r="V69" s="91"/>
      <c r="W69" s="8"/>
      <c r="X69" s="40"/>
      <c r="Y69" s="90"/>
      <c r="Z69" s="91"/>
      <c r="AA69" s="8"/>
      <c r="AB69" s="9">
        <v>13135</v>
      </c>
      <c r="AC69" s="10">
        <v>4500</v>
      </c>
      <c r="AD69" s="20">
        <f t="shared" ref="AD69:AE97" si="2">SUM(D69,F69,H69,J69,L69,N69,P69,R69,T69,V69,X69,Z69,AB69)</f>
        <v>67735.489999999991</v>
      </c>
      <c r="AE69" s="21">
        <f t="shared" si="2"/>
        <v>11649.28</v>
      </c>
      <c r="AF69" s="22">
        <f t="shared" ref="AF69:AF97" si="3">AD69+AE69</f>
        <v>79384.76999999999</v>
      </c>
    </row>
    <row r="70" spans="1:32" ht="17.25" customHeight="1">
      <c r="A70" s="29">
        <v>67</v>
      </c>
      <c r="B70" s="171" t="s">
        <v>1584</v>
      </c>
      <c r="C70" s="217" t="s">
        <v>1585</v>
      </c>
      <c r="D70" s="88"/>
      <c r="E70" s="89"/>
      <c r="F70" s="96">
        <v>5530</v>
      </c>
      <c r="G70" s="96">
        <v>5530</v>
      </c>
      <c r="H70" s="9"/>
      <c r="I70" s="10"/>
      <c r="J70" s="40"/>
      <c r="K70" s="8"/>
      <c r="L70" s="8"/>
      <c r="M70" s="11"/>
      <c r="N70" s="8"/>
      <c r="O70" s="8"/>
      <c r="P70" s="134"/>
      <c r="Q70" s="135"/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9">
        <v>17500</v>
      </c>
      <c r="AC70" s="10">
        <v>7500</v>
      </c>
      <c r="AD70" s="20">
        <f t="shared" si="2"/>
        <v>23030</v>
      </c>
      <c r="AE70" s="21">
        <f t="shared" si="2"/>
        <v>13030</v>
      </c>
      <c r="AF70" s="22">
        <f t="shared" si="3"/>
        <v>36060</v>
      </c>
    </row>
    <row r="71" spans="1:32" ht="17.25" customHeight="1">
      <c r="A71" s="29">
        <v>68</v>
      </c>
      <c r="B71" s="171" t="s">
        <v>1586</v>
      </c>
      <c r="C71" s="220">
        <v>52365673000149</v>
      </c>
      <c r="D71" s="88"/>
      <c r="E71" s="89"/>
      <c r="F71" s="96">
        <v>4410</v>
      </c>
      <c r="G71" s="96">
        <v>1890</v>
      </c>
      <c r="H71" s="9"/>
      <c r="I71" s="10"/>
      <c r="J71" s="40"/>
      <c r="K71" s="8"/>
      <c r="L71" s="8"/>
      <c r="M71" s="11"/>
      <c r="N71" s="8">
        <v>23800</v>
      </c>
      <c r="O71" s="11">
        <v>2800</v>
      </c>
      <c r="P71" s="134"/>
      <c r="Q71" s="135"/>
      <c r="R71" s="12"/>
      <c r="S71" s="8"/>
      <c r="T71" s="8"/>
      <c r="U71" s="90"/>
      <c r="V71" s="91"/>
      <c r="W71" s="8"/>
      <c r="X71" s="40"/>
      <c r="Y71" s="90"/>
      <c r="Z71" s="91"/>
      <c r="AA71" s="8"/>
      <c r="AB71" s="9"/>
      <c r="AC71" s="10"/>
      <c r="AD71" s="20">
        <f t="shared" si="2"/>
        <v>28210</v>
      </c>
      <c r="AE71" s="21">
        <f t="shared" si="2"/>
        <v>4690</v>
      </c>
      <c r="AF71" s="22">
        <f t="shared" si="3"/>
        <v>32900</v>
      </c>
    </row>
    <row r="72" spans="1:32" ht="17.25" customHeight="1">
      <c r="A72" s="29">
        <v>69</v>
      </c>
      <c r="B72" s="171" t="s">
        <v>1587</v>
      </c>
      <c r="C72" s="217" t="s">
        <v>1588</v>
      </c>
      <c r="D72" s="88">
        <v>1537.92</v>
      </c>
      <c r="E72" s="89"/>
      <c r="F72" s="96">
        <v>12416</v>
      </c>
      <c r="G72" s="96">
        <v>3104</v>
      </c>
      <c r="H72" s="9"/>
      <c r="I72" s="10"/>
      <c r="J72" s="40"/>
      <c r="K72" s="8"/>
      <c r="L72" s="8"/>
      <c r="M72" s="11"/>
      <c r="N72" s="8"/>
      <c r="O72" s="8"/>
      <c r="P72" s="134">
        <v>3000</v>
      </c>
      <c r="Q72" s="135">
        <v>1000</v>
      </c>
      <c r="R72" s="12"/>
      <c r="S72" s="8"/>
      <c r="T72" s="8"/>
      <c r="U72" s="90"/>
      <c r="V72" s="91"/>
      <c r="W72" s="8"/>
      <c r="X72" s="40"/>
      <c r="Y72" s="90"/>
      <c r="Z72" s="91"/>
      <c r="AA72" s="8"/>
      <c r="AB72" s="9">
        <v>17500</v>
      </c>
      <c r="AC72" s="10">
        <v>7500</v>
      </c>
      <c r="AD72" s="20">
        <f t="shared" si="2"/>
        <v>34453.919999999998</v>
      </c>
      <c r="AE72" s="21">
        <f t="shared" si="2"/>
        <v>11604</v>
      </c>
      <c r="AF72" s="22">
        <f t="shared" si="3"/>
        <v>46057.919999999998</v>
      </c>
    </row>
    <row r="73" spans="1:32" ht="17.25" customHeight="1">
      <c r="A73" s="29">
        <v>70</v>
      </c>
      <c r="B73" s="171" t="s">
        <v>1589</v>
      </c>
      <c r="C73" s="217" t="s">
        <v>1590</v>
      </c>
      <c r="D73" s="88"/>
      <c r="E73" s="89"/>
      <c r="F73" s="96">
        <v>15560</v>
      </c>
      <c r="G73" s="96">
        <v>3890</v>
      </c>
      <c r="H73" s="9"/>
      <c r="I73" s="10"/>
      <c r="J73" s="40">
        <v>13733.19</v>
      </c>
      <c r="K73" s="8">
        <v>1463.96</v>
      </c>
      <c r="L73" s="8"/>
      <c r="M73" s="11"/>
      <c r="N73" s="8"/>
      <c r="O73" s="8"/>
      <c r="P73" s="134">
        <v>18520.599999999999</v>
      </c>
      <c r="Q73" s="135">
        <v>2134.4</v>
      </c>
      <c r="R73" s="12"/>
      <c r="S73" s="8">
        <v>254.91</v>
      </c>
      <c r="T73" s="8"/>
      <c r="U73" s="90"/>
      <c r="V73" s="91"/>
      <c r="W73" s="8"/>
      <c r="X73" s="40">
        <v>12000</v>
      </c>
      <c r="Y73" s="90">
        <v>3000</v>
      </c>
      <c r="Z73" s="91"/>
      <c r="AA73" s="8"/>
      <c r="AB73" s="9">
        <v>21000</v>
      </c>
      <c r="AC73" s="10">
        <v>9000</v>
      </c>
      <c r="AD73" s="20">
        <f t="shared" si="2"/>
        <v>80813.790000000008</v>
      </c>
      <c r="AE73" s="21">
        <f t="shared" si="2"/>
        <v>19743.27</v>
      </c>
      <c r="AF73" s="22">
        <f t="shared" si="3"/>
        <v>100557.06000000001</v>
      </c>
    </row>
    <row r="74" spans="1:32" ht="17.25" customHeight="1">
      <c r="A74" s="29">
        <v>71</v>
      </c>
      <c r="B74" s="171" t="s">
        <v>1591</v>
      </c>
      <c r="C74" s="217" t="s">
        <v>1592</v>
      </c>
      <c r="D74" s="88">
        <v>4.68</v>
      </c>
      <c r="E74" s="89">
        <v>15.66</v>
      </c>
      <c r="F74" s="96">
        <v>1770</v>
      </c>
      <c r="G74" s="96">
        <v>1770</v>
      </c>
      <c r="H74" s="9"/>
      <c r="I74" s="10"/>
      <c r="J74" s="40"/>
      <c r="K74" s="8"/>
      <c r="L74" s="8"/>
      <c r="M74" s="11"/>
      <c r="N74" s="8"/>
      <c r="O74" s="8"/>
      <c r="P74" s="134"/>
      <c r="Q74" s="135"/>
      <c r="R74" s="12"/>
      <c r="S74" s="8"/>
      <c r="T74" s="8"/>
      <c r="U74" s="90"/>
      <c r="V74" s="91"/>
      <c r="W74" s="8"/>
      <c r="X74" s="40"/>
      <c r="Y74" s="90"/>
      <c r="Z74" s="91"/>
      <c r="AA74" s="8"/>
      <c r="AB74" s="9"/>
      <c r="AC74" s="10"/>
      <c r="AD74" s="20">
        <f t="shared" si="2"/>
        <v>1774.68</v>
      </c>
      <c r="AE74" s="21">
        <f t="shared" si="2"/>
        <v>1785.66</v>
      </c>
      <c r="AF74" s="22">
        <f t="shared" si="3"/>
        <v>3560.34</v>
      </c>
    </row>
    <row r="75" spans="1:32" ht="17.25" customHeight="1">
      <c r="A75" s="29">
        <v>72</v>
      </c>
      <c r="B75" s="171" t="s">
        <v>1593</v>
      </c>
      <c r="C75" s="217" t="s">
        <v>1594</v>
      </c>
      <c r="D75" s="88"/>
      <c r="E75" s="89"/>
      <c r="F75" s="96">
        <v>14600</v>
      </c>
      <c r="G75" s="96">
        <v>3650</v>
      </c>
      <c r="H75" s="9"/>
      <c r="I75" s="10"/>
      <c r="J75" s="40"/>
      <c r="K75" s="8"/>
      <c r="L75" s="8"/>
      <c r="M75" s="11"/>
      <c r="N75" s="8"/>
      <c r="O75" s="8"/>
      <c r="P75" s="134">
        <v>3000</v>
      </c>
      <c r="Q75" s="135">
        <v>1000</v>
      </c>
      <c r="R75" s="12"/>
      <c r="S75" s="8"/>
      <c r="T75" s="8"/>
      <c r="U75" s="90"/>
      <c r="V75" s="91"/>
      <c r="W75" s="8"/>
      <c r="X75" s="40">
        <v>12000</v>
      </c>
      <c r="Y75" s="90">
        <v>3000</v>
      </c>
      <c r="Z75" s="91"/>
      <c r="AA75" s="8"/>
      <c r="AB75" s="9"/>
      <c r="AC75" s="10"/>
      <c r="AD75" s="20">
        <f t="shared" si="2"/>
        <v>29600</v>
      </c>
      <c r="AE75" s="21">
        <f t="shared" si="2"/>
        <v>7650</v>
      </c>
      <c r="AF75" s="22">
        <f t="shared" si="3"/>
        <v>37250</v>
      </c>
    </row>
    <row r="76" spans="1:32" ht="17.25" customHeight="1">
      <c r="A76" s="29">
        <v>73</v>
      </c>
      <c r="B76" s="171" t="s">
        <v>1595</v>
      </c>
      <c r="C76" s="217" t="s">
        <v>1596</v>
      </c>
      <c r="D76" s="88">
        <v>536.87</v>
      </c>
      <c r="E76" s="89">
        <v>15.13</v>
      </c>
      <c r="F76" s="96">
        <v>8440</v>
      </c>
      <c r="G76" s="96">
        <v>2110</v>
      </c>
      <c r="H76" s="9"/>
      <c r="I76" s="10"/>
      <c r="J76" s="40"/>
      <c r="K76" s="8"/>
      <c r="L76" s="8"/>
      <c r="M76" s="11"/>
      <c r="N76" s="8"/>
      <c r="O76" s="8"/>
      <c r="P76" s="134">
        <v>30604.65</v>
      </c>
      <c r="Q76" s="135">
        <v>2745.35</v>
      </c>
      <c r="R76" s="12"/>
      <c r="S76" s="8"/>
      <c r="T76" s="8"/>
      <c r="U76" s="90"/>
      <c r="V76" s="91"/>
      <c r="W76" s="8"/>
      <c r="X76" s="40"/>
      <c r="Y76" s="90"/>
      <c r="Z76" s="91"/>
      <c r="AA76" s="8"/>
      <c r="AB76" s="9">
        <v>17403</v>
      </c>
      <c r="AC76" s="10">
        <v>6000</v>
      </c>
      <c r="AD76" s="20">
        <f t="shared" si="2"/>
        <v>56984.520000000004</v>
      </c>
      <c r="AE76" s="21">
        <f t="shared" si="2"/>
        <v>10870.48</v>
      </c>
      <c r="AF76" s="22">
        <f t="shared" si="3"/>
        <v>67855</v>
      </c>
    </row>
    <row r="77" spans="1:32" ht="17.25" customHeight="1">
      <c r="A77" s="29">
        <v>74</v>
      </c>
      <c r="B77" s="171" t="s">
        <v>1597</v>
      </c>
      <c r="C77" s="217" t="s">
        <v>1598</v>
      </c>
      <c r="D77" s="88"/>
      <c r="E77" s="89"/>
      <c r="F77" s="96">
        <v>8264</v>
      </c>
      <c r="G77" s="96">
        <v>2066</v>
      </c>
      <c r="H77" s="9"/>
      <c r="I77" s="10"/>
      <c r="J77" s="40"/>
      <c r="K77" s="8"/>
      <c r="L77" s="8"/>
      <c r="M77" s="11"/>
      <c r="N77" s="8"/>
      <c r="O77" s="8"/>
      <c r="P77" s="134">
        <v>35000</v>
      </c>
      <c r="Q77" s="135">
        <v>3150</v>
      </c>
      <c r="R77" s="12"/>
      <c r="S77" s="8"/>
      <c r="T77" s="8"/>
      <c r="U77" s="90"/>
      <c r="V77" s="91"/>
      <c r="W77" s="8"/>
      <c r="X77" s="40"/>
      <c r="Y77" s="90"/>
      <c r="Z77" s="91"/>
      <c r="AA77" s="8"/>
      <c r="AB77" s="9">
        <v>17500</v>
      </c>
      <c r="AC77" s="10">
        <v>7500</v>
      </c>
      <c r="AD77" s="20">
        <f t="shared" si="2"/>
        <v>60764</v>
      </c>
      <c r="AE77" s="21">
        <f t="shared" si="2"/>
        <v>12716</v>
      </c>
      <c r="AF77" s="22">
        <f t="shared" si="3"/>
        <v>73480</v>
      </c>
    </row>
    <row r="78" spans="1:32" ht="17.25" customHeight="1">
      <c r="A78" s="29">
        <v>75</v>
      </c>
      <c r="B78" s="171" t="s">
        <v>1599</v>
      </c>
      <c r="C78" s="217" t="s">
        <v>1600</v>
      </c>
      <c r="D78" s="88"/>
      <c r="E78" s="89">
        <v>125.57</v>
      </c>
      <c r="F78" s="96">
        <v>2023</v>
      </c>
      <c r="G78" s="96">
        <v>867</v>
      </c>
      <c r="H78" s="9"/>
      <c r="I78" s="10"/>
      <c r="J78" s="40"/>
      <c r="K78" s="8"/>
      <c r="L78" s="8"/>
      <c r="M78" s="11"/>
      <c r="N78" s="8"/>
      <c r="O78" s="8"/>
      <c r="P78" s="134"/>
      <c r="Q78" s="135"/>
      <c r="R78" s="12"/>
      <c r="S78" s="8"/>
      <c r="T78" s="8"/>
      <c r="U78" s="90"/>
      <c r="V78" s="91"/>
      <c r="W78" s="8"/>
      <c r="X78" s="40"/>
      <c r="Y78" s="90"/>
      <c r="Z78" s="91"/>
      <c r="AA78" s="8"/>
      <c r="AB78" s="9"/>
      <c r="AC78" s="10"/>
      <c r="AD78" s="20">
        <f t="shared" si="2"/>
        <v>2023</v>
      </c>
      <c r="AE78" s="21">
        <f t="shared" si="2"/>
        <v>992.56999999999994</v>
      </c>
      <c r="AF78" s="22">
        <f t="shared" si="3"/>
        <v>3015.5699999999997</v>
      </c>
    </row>
    <row r="79" spans="1:32" ht="17.25" customHeight="1">
      <c r="A79" s="29">
        <v>76</v>
      </c>
      <c r="B79" s="171" t="s">
        <v>1601</v>
      </c>
      <c r="C79" s="217" t="s">
        <v>1602</v>
      </c>
      <c r="D79" s="88">
        <v>442</v>
      </c>
      <c r="E79" s="89">
        <v>877.36</v>
      </c>
      <c r="F79" s="96">
        <v>7184</v>
      </c>
      <c r="G79" s="96">
        <v>1796</v>
      </c>
      <c r="H79" s="9"/>
      <c r="I79" s="10"/>
      <c r="J79" s="40"/>
      <c r="K79" s="8"/>
      <c r="L79" s="8"/>
      <c r="M79" s="11"/>
      <c r="N79" s="8"/>
      <c r="O79" s="8"/>
      <c r="P79" s="134"/>
      <c r="Q79" s="135"/>
      <c r="R79" s="12"/>
      <c r="S79" s="8"/>
      <c r="T79" s="8"/>
      <c r="U79" s="90"/>
      <c r="V79" s="91"/>
      <c r="W79" s="8"/>
      <c r="X79" s="40">
        <v>10000</v>
      </c>
      <c r="Y79" s="90">
        <v>2500</v>
      </c>
      <c r="Z79" s="91"/>
      <c r="AA79" s="8"/>
      <c r="AB79" s="9"/>
      <c r="AC79" s="10"/>
      <c r="AD79" s="20">
        <f t="shared" si="2"/>
        <v>17626</v>
      </c>
      <c r="AE79" s="21">
        <f t="shared" si="2"/>
        <v>5173.3600000000006</v>
      </c>
      <c r="AF79" s="22">
        <f t="shared" si="3"/>
        <v>22799.360000000001</v>
      </c>
    </row>
    <row r="80" spans="1:32" ht="17.25" customHeight="1">
      <c r="A80" s="29">
        <v>77</v>
      </c>
      <c r="B80" s="171" t="s">
        <v>1603</v>
      </c>
      <c r="C80" s="217" t="s">
        <v>1604</v>
      </c>
      <c r="D80" s="88"/>
      <c r="E80" s="89"/>
      <c r="F80" s="96">
        <v>11408</v>
      </c>
      <c r="G80" s="96">
        <v>2852</v>
      </c>
      <c r="H80" s="9"/>
      <c r="I80" s="10"/>
      <c r="J80" s="40"/>
      <c r="K80" s="8"/>
      <c r="L80" s="8"/>
      <c r="M80" s="11"/>
      <c r="N80" s="8"/>
      <c r="O80" s="8"/>
      <c r="P80" s="134">
        <v>19200</v>
      </c>
      <c r="Q80" s="135">
        <v>4850</v>
      </c>
      <c r="R80" s="12"/>
      <c r="S80" s="8"/>
      <c r="T80" s="8"/>
      <c r="U80" s="90"/>
      <c r="V80" s="91"/>
      <c r="W80" s="8"/>
      <c r="X80" s="40">
        <v>12000</v>
      </c>
      <c r="Y80" s="90">
        <v>3000</v>
      </c>
      <c r="Z80" s="91"/>
      <c r="AA80" s="8"/>
      <c r="AB80" s="9">
        <v>21617</v>
      </c>
      <c r="AC80" s="10">
        <v>7500</v>
      </c>
      <c r="AD80" s="20">
        <f t="shared" si="2"/>
        <v>64225</v>
      </c>
      <c r="AE80" s="21">
        <f t="shared" si="2"/>
        <v>18202</v>
      </c>
      <c r="AF80" s="22">
        <f t="shared" si="3"/>
        <v>82427</v>
      </c>
    </row>
    <row r="81" spans="1:32" ht="17.25" customHeight="1">
      <c r="A81" s="29">
        <v>78</v>
      </c>
      <c r="B81" s="171" t="s">
        <v>1605</v>
      </c>
      <c r="C81" s="217" t="s">
        <v>1606</v>
      </c>
      <c r="D81" s="88"/>
      <c r="E81" s="89">
        <v>1320.76</v>
      </c>
      <c r="F81" s="96">
        <v>5836</v>
      </c>
      <c r="G81" s="96">
        <v>8754</v>
      </c>
      <c r="H81" s="9"/>
      <c r="I81" s="10"/>
      <c r="J81" s="40"/>
      <c r="K81" s="8"/>
      <c r="L81" s="8"/>
      <c r="M81" s="11"/>
      <c r="N81" s="8"/>
      <c r="O81" s="8"/>
      <c r="P81" s="134"/>
      <c r="Q81" s="135"/>
      <c r="R81" s="12"/>
      <c r="S81" s="8"/>
      <c r="T81" s="8"/>
      <c r="U81" s="90"/>
      <c r="V81" s="91"/>
      <c r="W81" s="8"/>
      <c r="X81" s="40">
        <v>12000</v>
      </c>
      <c r="Y81" s="90">
        <v>3000</v>
      </c>
      <c r="Z81" s="91"/>
      <c r="AA81" s="8"/>
      <c r="AB81" s="9"/>
      <c r="AC81" s="10"/>
      <c r="AD81" s="20">
        <f t="shared" si="2"/>
        <v>17836</v>
      </c>
      <c r="AE81" s="21">
        <f t="shared" si="2"/>
        <v>13074.76</v>
      </c>
      <c r="AF81" s="22">
        <f t="shared" si="3"/>
        <v>30910.760000000002</v>
      </c>
    </row>
    <row r="82" spans="1:32" ht="17.25" customHeight="1">
      <c r="A82" s="29">
        <v>79</v>
      </c>
      <c r="B82" s="171" t="s">
        <v>1607</v>
      </c>
      <c r="C82" s="217" t="s">
        <v>1608</v>
      </c>
      <c r="D82" s="88">
        <v>1894.15</v>
      </c>
      <c r="E82" s="89"/>
      <c r="F82" s="96">
        <v>7938</v>
      </c>
      <c r="G82" s="96">
        <v>5292</v>
      </c>
      <c r="H82" s="9"/>
      <c r="I82" s="10"/>
      <c r="J82" s="40"/>
      <c r="K82" s="8"/>
      <c r="L82" s="8"/>
      <c r="M82" s="11"/>
      <c r="N82" s="8"/>
      <c r="O82" s="8"/>
      <c r="P82" s="134">
        <v>3000</v>
      </c>
      <c r="Q82" s="135">
        <v>1000</v>
      </c>
      <c r="R82" s="12"/>
      <c r="S82" s="8"/>
      <c r="T82" s="8"/>
      <c r="U82" s="90"/>
      <c r="V82" s="91"/>
      <c r="W82" s="8"/>
      <c r="X82" s="40">
        <v>12000</v>
      </c>
      <c r="Y82" s="90">
        <v>3000</v>
      </c>
      <c r="Z82" s="91"/>
      <c r="AA82" s="8"/>
      <c r="AB82" s="9">
        <v>21251</v>
      </c>
      <c r="AC82" s="10">
        <v>7500</v>
      </c>
      <c r="AD82" s="20">
        <f t="shared" si="2"/>
        <v>46083.15</v>
      </c>
      <c r="AE82" s="21">
        <f t="shared" si="2"/>
        <v>16792</v>
      </c>
      <c r="AF82" s="22">
        <f t="shared" si="3"/>
        <v>62875.15</v>
      </c>
    </row>
    <row r="83" spans="1:32" ht="17.25" customHeight="1">
      <c r="A83" s="29">
        <v>80</v>
      </c>
      <c r="B83" s="171" t="s">
        <v>1609</v>
      </c>
      <c r="C83" s="217" t="s">
        <v>1610</v>
      </c>
      <c r="D83" s="88"/>
      <c r="E83" s="89"/>
      <c r="F83" s="96">
        <v>4060</v>
      </c>
      <c r="G83" s="96">
        <v>1740</v>
      </c>
      <c r="H83" s="9"/>
      <c r="I83" s="10"/>
      <c r="J83" s="40"/>
      <c r="K83" s="8"/>
      <c r="L83" s="8"/>
      <c r="M83" s="11"/>
      <c r="N83" s="8"/>
      <c r="O83" s="8"/>
      <c r="P83" s="134"/>
      <c r="Q83" s="135"/>
      <c r="R83" s="12"/>
      <c r="S83" s="8"/>
      <c r="T83" s="8"/>
      <c r="U83" s="90"/>
      <c r="V83" s="91"/>
      <c r="W83" s="8"/>
      <c r="X83" s="40"/>
      <c r="Y83" s="90"/>
      <c r="Z83" s="91"/>
      <c r="AA83" s="8"/>
      <c r="AB83" s="9"/>
      <c r="AC83" s="10"/>
      <c r="AD83" s="20">
        <f t="shared" si="2"/>
        <v>4060</v>
      </c>
      <c r="AE83" s="21">
        <f t="shared" si="2"/>
        <v>1740</v>
      </c>
      <c r="AF83" s="22">
        <f t="shared" si="3"/>
        <v>5800</v>
      </c>
    </row>
    <row r="84" spans="1:32" ht="17.25" customHeight="1">
      <c r="A84" s="29">
        <v>81</v>
      </c>
      <c r="B84" s="171" t="s">
        <v>1611</v>
      </c>
      <c r="C84" s="217" t="s">
        <v>1612</v>
      </c>
      <c r="D84" s="88">
        <v>155.9</v>
      </c>
      <c r="E84" s="89">
        <v>855.3</v>
      </c>
      <c r="F84" s="96">
        <v>17952</v>
      </c>
      <c r="G84" s="96">
        <v>4488</v>
      </c>
      <c r="H84" s="9"/>
      <c r="I84" s="10"/>
      <c r="J84" s="40"/>
      <c r="K84" s="8"/>
      <c r="L84" s="8"/>
      <c r="M84" s="11"/>
      <c r="N84" s="8"/>
      <c r="O84" s="8"/>
      <c r="P84" s="134"/>
      <c r="Q84" s="135"/>
      <c r="R84" s="12"/>
      <c r="S84" s="8"/>
      <c r="T84" s="8"/>
      <c r="U84" s="90"/>
      <c r="V84" s="91"/>
      <c r="W84" s="8"/>
      <c r="X84" s="40">
        <v>12000</v>
      </c>
      <c r="Y84" s="90">
        <v>3000</v>
      </c>
      <c r="Z84" s="91"/>
      <c r="AA84" s="8"/>
      <c r="AB84" s="9">
        <v>17500</v>
      </c>
      <c r="AC84" s="10">
        <v>7500</v>
      </c>
      <c r="AD84" s="20">
        <f t="shared" si="2"/>
        <v>47607.9</v>
      </c>
      <c r="AE84" s="21">
        <f t="shared" si="2"/>
        <v>15843.3</v>
      </c>
      <c r="AF84" s="22">
        <f t="shared" si="3"/>
        <v>63451.199999999997</v>
      </c>
    </row>
    <row r="85" spans="1:32" ht="17.25" customHeight="1">
      <c r="A85" s="29">
        <v>82</v>
      </c>
      <c r="B85" s="171" t="s">
        <v>1613</v>
      </c>
      <c r="C85" s="217" t="s">
        <v>1614</v>
      </c>
      <c r="D85" s="88">
        <v>3687.65</v>
      </c>
      <c r="E85" s="89">
        <v>700.75</v>
      </c>
      <c r="F85" s="96">
        <v>3392</v>
      </c>
      <c r="G85" s="96">
        <v>848</v>
      </c>
      <c r="H85" s="9"/>
      <c r="I85" s="10"/>
      <c r="J85" s="40"/>
      <c r="K85" s="8"/>
      <c r="L85" s="8"/>
      <c r="M85" s="11"/>
      <c r="N85" s="8"/>
      <c r="O85" s="8"/>
      <c r="P85" s="134"/>
      <c r="Q85" s="135"/>
      <c r="R85" s="12"/>
      <c r="S85" s="8"/>
      <c r="T85" s="8"/>
      <c r="U85" s="90"/>
      <c r="V85" s="91"/>
      <c r="W85" s="8"/>
      <c r="X85" s="40"/>
      <c r="Y85" s="90"/>
      <c r="Z85" s="91"/>
      <c r="AA85" s="8"/>
      <c r="AB85" s="9"/>
      <c r="AC85" s="10"/>
      <c r="AD85" s="20">
        <f t="shared" si="2"/>
        <v>7079.65</v>
      </c>
      <c r="AE85" s="21">
        <f t="shared" si="2"/>
        <v>1548.75</v>
      </c>
      <c r="AF85" s="22">
        <f t="shared" si="3"/>
        <v>8628.4</v>
      </c>
    </row>
    <row r="86" spans="1:32" ht="17.25" customHeight="1">
      <c r="A86" s="29">
        <v>83</v>
      </c>
      <c r="B86" s="171" t="s">
        <v>1615</v>
      </c>
      <c r="C86" s="217" t="s">
        <v>1616</v>
      </c>
      <c r="D86" s="88"/>
      <c r="E86" s="89"/>
      <c r="F86" s="96">
        <v>3300</v>
      </c>
      <c r="G86" s="96">
        <v>3300</v>
      </c>
      <c r="H86" s="9"/>
      <c r="I86" s="10"/>
      <c r="J86" s="40"/>
      <c r="K86" s="8"/>
      <c r="L86" s="8"/>
      <c r="M86" s="11"/>
      <c r="N86" s="8"/>
      <c r="O86" s="8"/>
      <c r="P86" s="134"/>
      <c r="Q86" s="135"/>
      <c r="R86" s="12"/>
      <c r="S86" s="8"/>
      <c r="T86" s="8"/>
      <c r="U86" s="90"/>
      <c r="V86" s="91"/>
      <c r="W86" s="8"/>
      <c r="X86" s="40"/>
      <c r="Y86" s="90"/>
      <c r="Z86" s="91"/>
      <c r="AA86" s="8"/>
      <c r="AB86" s="9"/>
      <c r="AC86" s="10"/>
      <c r="AD86" s="20">
        <f t="shared" si="2"/>
        <v>3300</v>
      </c>
      <c r="AE86" s="21">
        <f t="shared" si="2"/>
        <v>3300</v>
      </c>
      <c r="AF86" s="22">
        <f t="shared" si="3"/>
        <v>6600</v>
      </c>
    </row>
    <row r="87" spans="1:32" ht="17.25" customHeight="1">
      <c r="A87" s="29">
        <v>84</v>
      </c>
      <c r="B87" s="171" t="s">
        <v>1617</v>
      </c>
      <c r="C87" s="217" t="s">
        <v>1618</v>
      </c>
      <c r="D87" s="88"/>
      <c r="E87" s="89"/>
      <c r="F87" s="96">
        <v>1220</v>
      </c>
      <c r="G87" s="96">
        <v>4880</v>
      </c>
      <c r="H87" s="9"/>
      <c r="I87" s="10"/>
      <c r="J87" s="40"/>
      <c r="K87" s="8"/>
      <c r="L87" s="8"/>
      <c r="M87" s="11"/>
      <c r="N87" s="8"/>
      <c r="O87" s="8"/>
      <c r="P87" s="134"/>
      <c r="Q87" s="135"/>
      <c r="R87" s="12"/>
      <c r="S87" s="8"/>
      <c r="T87" s="8"/>
      <c r="U87" s="90"/>
      <c r="V87" s="91"/>
      <c r="W87" s="8"/>
      <c r="X87" s="40"/>
      <c r="Y87" s="90"/>
      <c r="Z87" s="91"/>
      <c r="AA87" s="8"/>
      <c r="AB87" s="9">
        <v>12898</v>
      </c>
      <c r="AC87" s="10">
        <v>4500</v>
      </c>
      <c r="AD87" s="20">
        <f t="shared" si="2"/>
        <v>14118</v>
      </c>
      <c r="AE87" s="21">
        <f t="shared" si="2"/>
        <v>9380</v>
      </c>
      <c r="AF87" s="22">
        <f t="shared" si="3"/>
        <v>23498</v>
      </c>
    </row>
    <row r="88" spans="1:32" ht="17.25" customHeight="1">
      <c r="A88" s="29">
        <v>85</v>
      </c>
      <c r="B88" s="171" t="s">
        <v>1619</v>
      </c>
      <c r="C88" s="217" t="s">
        <v>1620</v>
      </c>
      <c r="D88" s="88"/>
      <c r="E88" s="89"/>
      <c r="F88" s="96">
        <v>6792</v>
      </c>
      <c r="G88" s="96">
        <v>1698</v>
      </c>
      <c r="H88" s="9"/>
      <c r="I88" s="10"/>
      <c r="J88" s="40"/>
      <c r="K88" s="8"/>
      <c r="L88" s="8"/>
      <c r="M88" s="11"/>
      <c r="N88" s="8"/>
      <c r="O88" s="8"/>
      <c r="P88" s="134"/>
      <c r="Q88" s="135"/>
      <c r="R88" s="12"/>
      <c r="S88" s="8"/>
      <c r="T88" s="8"/>
      <c r="U88" s="90"/>
      <c r="V88" s="91"/>
      <c r="W88" s="8"/>
      <c r="X88" s="40"/>
      <c r="Y88" s="90"/>
      <c r="Z88" s="91"/>
      <c r="AA88" s="8"/>
      <c r="AB88" s="9">
        <v>14000</v>
      </c>
      <c r="AC88" s="10">
        <v>6000</v>
      </c>
      <c r="AD88" s="20">
        <f t="shared" si="2"/>
        <v>20792</v>
      </c>
      <c r="AE88" s="21">
        <f t="shared" si="2"/>
        <v>7698</v>
      </c>
      <c r="AF88" s="22">
        <f t="shared" si="3"/>
        <v>28490</v>
      </c>
    </row>
    <row r="89" spans="1:32" ht="17.25" customHeight="1">
      <c r="A89" s="29">
        <v>86</v>
      </c>
      <c r="B89" s="171" t="s">
        <v>1621</v>
      </c>
      <c r="C89" s="217" t="s">
        <v>1622</v>
      </c>
      <c r="D89" s="88"/>
      <c r="E89" s="89"/>
      <c r="F89" s="96">
        <v>5315</v>
      </c>
      <c r="G89" s="96">
        <v>5315</v>
      </c>
      <c r="H89" s="9"/>
      <c r="I89" s="10"/>
      <c r="J89" s="40">
        <v>20893.27</v>
      </c>
      <c r="K89" s="8">
        <v>13931.97</v>
      </c>
      <c r="L89" s="8"/>
      <c r="M89" s="11"/>
      <c r="N89" s="8"/>
      <c r="O89" s="8"/>
      <c r="P89" s="134">
        <v>21143.83</v>
      </c>
      <c r="Q89" s="135">
        <v>3995.89</v>
      </c>
      <c r="R89" s="12">
        <v>6597.22</v>
      </c>
      <c r="S89" s="8">
        <v>1676.23</v>
      </c>
      <c r="T89" s="8"/>
      <c r="U89" s="90"/>
      <c r="V89" s="91"/>
      <c r="W89" s="8"/>
      <c r="X89" s="40"/>
      <c r="Y89" s="90"/>
      <c r="Z89" s="91"/>
      <c r="AA89" s="8"/>
      <c r="AB89" s="9">
        <v>17445</v>
      </c>
      <c r="AC89" s="10">
        <v>6000</v>
      </c>
      <c r="AD89" s="20">
        <f t="shared" si="2"/>
        <v>71394.320000000007</v>
      </c>
      <c r="AE89" s="21">
        <f t="shared" si="2"/>
        <v>30919.09</v>
      </c>
      <c r="AF89" s="22">
        <f t="shared" si="3"/>
        <v>102313.41</v>
      </c>
    </row>
    <row r="90" spans="1:32" ht="17.25" customHeight="1">
      <c r="A90" s="29">
        <v>87</v>
      </c>
      <c r="B90" s="171" t="s">
        <v>1623</v>
      </c>
      <c r="C90" s="217" t="s">
        <v>1624</v>
      </c>
      <c r="D90" s="88">
        <v>319.7</v>
      </c>
      <c r="E90" s="89">
        <v>79.900000000000006</v>
      </c>
      <c r="F90" s="96">
        <v>10206</v>
      </c>
      <c r="G90" s="96">
        <v>6804</v>
      </c>
      <c r="H90" s="9"/>
      <c r="I90" s="10"/>
      <c r="J90" s="40"/>
      <c r="K90" s="8"/>
      <c r="L90" s="8"/>
      <c r="M90" s="11"/>
      <c r="N90" s="8">
        <v>26200</v>
      </c>
      <c r="O90" s="11">
        <v>13400</v>
      </c>
      <c r="P90" s="134"/>
      <c r="Q90" s="135"/>
      <c r="R90" s="12"/>
      <c r="S90" s="8"/>
      <c r="T90" s="8"/>
      <c r="U90" s="90"/>
      <c r="V90" s="91"/>
      <c r="W90" s="8"/>
      <c r="X90" s="40"/>
      <c r="Y90" s="90"/>
      <c r="Z90" s="91"/>
      <c r="AA90" s="8"/>
      <c r="AB90" s="9">
        <v>25663</v>
      </c>
      <c r="AC90" s="10">
        <v>9000</v>
      </c>
      <c r="AD90" s="20">
        <f t="shared" si="2"/>
        <v>62388.7</v>
      </c>
      <c r="AE90" s="21">
        <f t="shared" si="2"/>
        <v>29283.9</v>
      </c>
      <c r="AF90" s="22">
        <f t="shared" si="3"/>
        <v>91672.6</v>
      </c>
    </row>
    <row r="91" spans="1:32" ht="17.25" customHeight="1">
      <c r="A91" s="29">
        <v>88</v>
      </c>
      <c r="B91" s="171" t="s">
        <v>1625</v>
      </c>
      <c r="C91" s="217" t="s">
        <v>1626</v>
      </c>
      <c r="D91" s="88">
        <v>3516</v>
      </c>
      <c r="E91" s="89">
        <v>1899.25</v>
      </c>
      <c r="F91" s="96">
        <v>1250</v>
      </c>
      <c r="G91" s="96">
        <v>1250</v>
      </c>
      <c r="H91" s="9"/>
      <c r="I91" s="10"/>
      <c r="J91" s="40"/>
      <c r="K91" s="8"/>
      <c r="L91" s="8"/>
      <c r="M91" s="11"/>
      <c r="N91" s="8"/>
      <c r="O91" s="8"/>
      <c r="P91" s="134">
        <v>23750</v>
      </c>
      <c r="Q91" s="135">
        <v>3050</v>
      </c>
      <c r="R91" s="12"/>
      <c r="S91" s="8"/>
      <c r="T91" s="8"/>
      <c r="U91" s="90"/>
      <c r="V91" s="91"/>
      <c r="W91" s="8"/>
      <c r="X91" s="40"/>
      <c r="Y91" s="90"/>
      <c r="Z91" s="91"/>
      <c r="AA91" s="8"/>
      <c r="AB91" s="9"/>
      <c r="AC91" s="10"/>
      <c r="AD91" s="20">
        <f t="shared" si="2"/>
        <v>28516</v>
      </c>
      <c r="AE91" s="21">
        <f t="shared" si="2"/>
        <v>6199.25</v>
      </c>
      <c r="AF91" s="22">
        <f t="shared" si="3"/>
        <v>34715.25</v>
      </c>
    </row>
    <row r="92" spans="1:32" ht="17.25" customHeight="1">
      <c r="A92" s="29">
        <v>89</v>
      </c>
      <c r="B92" s="171" t="s">
        <v>1627</v>
      </c>
      <c r="C92" s="217" t="s">
        <v>1628</v>
      </c>
      <c r="D92" s="88"/>
      <c r="E92" s="89"/>
      <c r="F92" s="96">
        <v>3015</v>
      </c>
      <c r="G92" s="96">
        <v>3015</v>
      </c>
      <c r="H92" s="9"/>
      <c r="I92" s="10"/>
      <c r="J92" s="40"/>
      <c r="K92" s="8"/>
      <c r="L92" s="8"/>
      <c r="M92" s="11"/>
      <c r="N92" s="8"/>
      <c r="O92" s="8"/>
      <c r="P92" s="134"/>
      <c r="Q92" s="135"/>
      <c r="R92" s="12"/>
      <c r="S92" s="8"/>
      <c r="T92" s="8"/>
      <c r="U92" s="90"/>
      <c r="V92" s="91"/>
      <c r="W92" s="8"/>
      <c r="X92" s="40"/>
      <c r="Y92" s="90"/>
      <c r="Z92" s="91"/>
      <c r="AA92" s="8"/>
      <c r="AB92" s="9"/>
      <c r="AC92" s="10"/>
      <c r="AD92" s="20">
        <f t="shared" si="2"/>
        <v>3015</v>
      </c>
      <c r="AE92" s="21">
        <f t="shared" si="2"/>
        <v>3015</v>
      </c>
      <c r="AF92" s="22">
        <f t="shared" si="3"/>
        <v>6030</v>
      </c>
    </row>
    <row r="93" spans="1:32" ht="17.25" customHeight="1">
      <c r="A93" s="29">
        <v>90</v>
      </c>
      <c r="B93" s="171" t="s">
        <v>1629</v>
      </c>
      <c r="C93" s="217" t="s">
        <v>1630</v>
      </c>
      <c r="D93" s="88">
        <v>116.53</v>
      </c>
      <c r="E93" s="89">
        <v>48.94</v>
      </c>
      <c r="F93" s="96">
        <v>3390</v>
      </c>
      <c r="G93" s="96">
        <v>2260</v>
      </c>
      <c r="H93" s="9"/>
      <c r="I93" s="10"/>
      <c r="J93" s="40"/>
      <c r="K93" s="8"/>
      <c r="L93" s="8"/>
      <c r="M93" s="11"/>
      <c r="N93" s="8"/>
      <c r="O93" s="8"/>
      <c r="P93" s="134"/>
      <c r="Q93" s="135"/>
      <c r="R93" s="12"/>
      <c r="S93" s="8"/>
      <c r="T93" s="8"/>
      <c r="U93" s="90"/>
      <c r="V93" s="91"/>
      <c r="W93" s="8"/>
      <c r="X93" s="40"/>
      <c r="Y93" s="90"/>
      <c r="Z93" s="91"/>
      <c r="AA93" s="8"/>
      <c r="AB93" s="9">
        <v>7000</v>
      </c>
      <c r="AC93" s="10">
        <v>3000</v>
      </c>
      <c r="AD93" s="20">
        <f t="shared" si="2"/>
        <v>10506.53</v>
      </c>
      <c r="AE93" s="21">
        <f t="shared" si="2"/>
        <v>5308.9400000000005</v>
      </c>
      <c r="AF93" s="22">
        <f t="shared" si="3"/>
        <v>15815.470000000001</v>
      </c>
    </row>
    <row r="94" spans="1:32" ht="17.25" customHeight="1">
      <c r="A94" s="29">
        <v>91</v>
      </c>
      <c r="B94" s="171" t="s">
        <v>1631</v>
      </c>
      <c r="C94" s="217" t="s">
        <v>1632</v>
      </c>
      <c r="D94" s="88">
        <v>0.66</v>
      </c>
      <c r="E94" s="89"/>
      <c r="F94" s="96">
        <v>2780</v>
      </c>
      <c r="G94" s="96">
        <v>4170</v>
      </c>
      <c r="H94" s="9"/>
      <c r="I94" s="10"/>
      <c r="J94" s="40">
        <v>109.59</v>
      </c>
      <c r="K94" s="8"/>
      <c r="L94" s="173">
        <v>18421.02</v>
      </c>
      <c r="M94" s="174">
        <v>10615.71</v>
      </c>
      <c r="N94" s="8"/>
      <c r="O94" s="8"/>
      <c r="P94" s="134">
        <v>11201.85</v>
      </c>
      <c r="Q94" s="135">
        <v>3478.2</v>
      </c>
      <c r="R94" s="12"/>
      <c r="S94" s="8"/>
      <c r="T94" s="8"/>
      <c r="U94" s="90"/>
      <c r="V94" s="91"/>
      <c r="W94" s="8"/>
      <c r="X94" s="40"/>
      <c r="Y94" s="90"/>
      <c r="Z94" s="91"/>
      <c r="AA94" s="8"/>
      <c r="AB94" s="9">
        <v>10421</v>
      </c>
      <c r="AC94" s="10">
        <v>1250</v>
      </c>
      <c r="AD94" s="20">
        <f t="shared" si="2"/>
        <v>42934.12</v>
      </c>
      <c r="AE94" s="21">
        <f t="shared" si="2"/>
        <v>19513.91</v>
      </c>
      <c r="AF94" s="22">
        <f t="shared" si="3"/>
        <v>62448.03</v>
      </c>
    </row>
    <row r="95" spans="1:32" ht="17.25" customHeight="1">
      <c r="A95" s="29">
        <v>92</v>
      </c>
      <c r="B95" s="171" t="s">
        <v>1633</v>
      </c>
      <c r="C95" s="217" t="s">
        <v>1634</v>
      </c>
      <c r="D95" s="88"/>
      <c r="E95" s="89"/>
      <c r="F95" s="96">
        <v>2785</v>
      </c>
      <c r="G95" s="96">
        <v>2785</v>
      </c>
      <c r="H95" s="9"/>
      <c r="I95" s="10"/>
      <c r="J95" s="40"/>
      <c r="K95" s="8"/>
      <c r="L95" s="8"/>
      <c r="M95" s="11"/>
      <c r="N95" s="8"/>
      <c r="O95" s="8"/>
      <c r="P95" s="134"/>
      <c r="Q95" s="135"/>
      <c r="R95" s="12"/>
      <c r="S95" s="8"/>
      <c r="T95" s="8"/>
      <c r="U95" s="90"/>
      <c r="V95" s="91"/>
      <c r="W95" s="8"/>
      <c r="X95" s="40"/>
      <c r="Y95" s="90"/>
      <c r="Z95" s="91"/>
      <c r="AA95" s="8"/>
      <c r="AB95" s="40"/>
      <c r="AC95" s="90"/>
      <c r="AD95" s="20">
        <f t="shared" si="2"/>
        <v>2785</v>
      </c>
      <c r="AE95" s="21">
        <f t="shared" si="2"/>
        <v>2785</v>
      </c>
      <c r="AF95" s="22">
        <f t="shared" si="3"/>
        <v>5570</v>
      </c>
    </row>
    <row r="96" spans="1:32" ht="17.25" customHeight="1">
      <c r="A96" s="29">
        <v>93</v>
      </c>
      <c r="B96" s="171" t="s">
        <v>1635</v>
      </c>
      <c r="C96" s="217" t="s">
        <v>1636</v>
      </c>
      <c r="D96" s="88"/>
      <c r="E96" s="89"/>
      <c r="F96" s="96">
        <v>3795</v>
      </c>
      <c r="G96" s="96">
        <v>3795</v>
      </c>
      <c r="H96" s="9"/>
      <c r="I96" s="10"/>
      <c r="J96" s="40"/>
      <c r="K96" s="8"/>
      <c r="L96" s="8"/>
      <c r="M96" s="11"/>
      <c r="N96" s="8"/>
      <c r="O96" s="8"/>
      <c r="P96" s="134">
        <v>45300</v>
      </c>
      <c r="Q96" s="135">
        <v>2500</v>
      </c>
      <c r="R96" s="12"/>
      <c r="S96" s="8"/>
      <c r="T96" s="8"/>
      <c r="U96" s="90"/>
      <c r="V96" s="91"/>
      <c r="W96" s="8"/>
      <c r="X96" s="40"/>
      <c r="Y96" s="90"/>
      <c r="Z96" s="91"/>
      <c r="AA96" s="8"/>
      <c r="AB96" s="40"/>
      <c r="AC96" s="90"/>
      <c r="AD96" s="20">
        <f t="shared" si="2"/>
        <v>49095</v>
      </c>
      <c r="AE96" s="21">
        <f t="shared" si="2"/>
        <v>6295</v>
      </c>
      <c r="AF96" s="22">
        <f t="shared" si="3"/>
        <v>55390</v>
      </c>
    </row>
    <row r="97" spans="1:32" ht="17.25" customHeight="1" thickBot="1">
      <c r="A97" s="29">
        <v>94</v>
      </c>
      <c r="B97" s="176" t="s">
        <v>1637</v>
      </c>
      <c r="C97" s="176" t="s">
        <v>1638</v>
      </c>
      <c r="D97" s="88"/>
      <c r="E97" s="89"/>
      <c r="F97" s="101">
        <v>19512</v>
      </c>
      <c r="G97" s="101">
        <v>4878</v>
      </c>
      <c r="H97" s="9"/>
      <c r="I97" s="10"/>
      <c r="J97" s="40"/>
      <c r="K97" s="8"/>
      <c r="L97" s="8"/>
      <c r="M97" s="11"/>
      <c r="N97" s="8">
        <v>23700</v>
      </c>
      <c r="O97" s="11">
        <v>3800</v>
      </c>
      <c r="P97" s="134"/>
      <c r="Q97" s="135"/>
      <c r="R97" s="12"/>
      <c r="S97" s="8">
        <v>364.06</v>
      </c>
      <c r="T97" s="8"/>
      <c r="U97" s="90"/>
      <c r="V97" s="91"/>
      <c r="W97" s="52"/>
      <c r="X97" s="40">
        <v>12000</v>
      </c>
      <c r="Y97" s="90">
        <v>3000</v>
      </c>
      <c r="Z97" s="91"/>
      <c r="AA97" s="52"/>
      <c r="AB97" s="40">
        <v>17500</v>
      </c>
      <c r="AC97" s="90">
        <v>7500</v>
      </c>
      <c r="AD97" s="20">
        <f t="shared" si="2"/>
        <v>72712</v>
      </c>
      <c r="AE97" s="21">
        <f t="shared" si="2"/>
        <v>19542.059999999998</v>
      </c>
      <c r="AF97" s="22">
        <f t="shared" si="3"/>
        <v>92254.06</v>
      </c>
    </row>
    <row r="98" spans="1:32" s="48" customFormat="1" ht="27.75" customHeight="1" thickTop="1" thickBot="1">
      <c r="A98" s="214"/>
      <c r="B98" s="75" t="s">
        <v>15</v>
      </c>
      <c r="C98" s="76"/>
      <c r="D98" s="43">
        <f t="shared" ref="D98:E98" si="4">SUM(D4:D97)</f>
        <v>59853.69000000001</v>
      </c>
      <c r="E98" s="43">
        <f t="shared" si="4"/>
        <v>25214.239999999998</v>
      </c>
      <c r="F98" s="43">
        <f>SUM(F4:F97)</f>
        <v>549299.23</v>
      </c>
      <c r="G98" s="43">
        <f>SUM(G4:G97)</f>
        <v>320455.57</v>
      </c>
      <c r="H98" s="43">
        <f t="shared" ref="H98:AF98" si="5">SUM(H4:H97)</f>
        <v>0</v>
      </c>
      <c r="I98" s="45">
        <f t="shared" si="5"/>
        <v>0</v>
      </c>
      <c r="J98" s="46">
        <f t="shared" si="5"/>
        <v>337034.63000000006</v>
      </c>
      <c r="K98" s="43">
        <f t="shared" si="5"/>
        <v>35904.519999999997</v>
      </c>
      <c r="L98" s="43">
        <f t="shared" si="5"/>
        <v>60130.259999999995</v>
      </c>
      <c r="M98" s="114">
        <f t="shared" si="5"/>
        <v>22026.84</v>
      </c>
      <c r="N98" s="43">
        <f t="shared" si="5"/>
        <v>227880</v>
      </c>
      <c r="O98" s="43">
        <f t="shared" si="5"/>
        <v>58500</v>
      </c>
      <c r="P98" s="43">
        <f t="shared" si="5"/>
        <v>693216.99999999988</v>
      </c>
      <c r="Q98" s="43">
        <f t="shared" si="5"/>
        <v>93459.31</v>
      </c>
      <c r="R98" s="47">
        <f t="shared" si="5"/>
        <v>7124.13</v>
      </c>
      <c r="S98" s="43">
        <f t="shared" si="5"/>
        <v>6396.7</v>
      </c>
      <c r="T98" s="43">
        <f t="shared" si="5"/>
        <v>0</v>
      </c>
      <c r="U98" s="45">
        <f t="shared" si="5"/>
        <v>0</v>
      </c>
      <c r="V98" s="47">
        <f t="shared" si="5"/>
        <v>0</v>
      </c>
      <c r="W98" s="43">
        <f t="shared" si="5"/>
        <v>0</v>
      </c>
      <c r="X98" s="43">
        <f t="shared" si="5"/>
        <v>336000</v>
      </c>
      <c r="Y98" s="45">
        <f t="shared" si="5"/>
        <v>84000</v>
      </c>
      <c r="Z98" s="47">
        <f t="shared" si="5"/>
        <v>0</v>
      </c>
      <c r="AA98" s="43">
        <f t="shared" si="5"/>
        <v>0</v>
      </c>
      <c r="AB98" s="43">
        <f t="shared" si="5"/>
        <v>658912.65</v>
      </c>
      <c r="AC98" s="45">
        <f t="shared" si="5"/>
        <v>249650</v>
      </c>
      <c r="AD98" s="49">
        <f t="shared" si="5"/>
        <v>2929451.59</v>
      </c>
      <c r="AE98" s="50">
        <f t="shared" si="5"/>
        <v>895607.17999999993</v>
      </c>
      <c r="AF98" s="51">
        <f t="shared" si="5"/>
        <v>3825058.7699999996</v>
      </c>
    </row>
    <row r="99" spans="1:32" ht="9.75" customHeight="1" thickTop="1">
      <c r="A99" s="2"/>
      <c r="B99" s="3"/>
      <c r="C99" s="4"/>
      <c r="D99" s="5"/>
      <c r="E99" s="5"/>
      <c r="F99" s="5"/>
      <c r="G99" s="5"/>
      <c r="H99" s="6"/>
      <c r="I99" s="6"/>
      <c r="J99" s="7"/>
      <c r="K99" s="7"/>
      <c r="L99" s="7"/>
      <c r="M99" s="7"/>
      <c r="N99" s="7"/>
      <c r="O99" s="7"/>
      <c r="P99" s="223"/>
      <c r="Q99" s="223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>
      <c r="L100" s="307" t="s">
        <v>381</v>
      </c>
      <c r="M100" s="307"/>
      <c r="P100" s="310"/>
      <c r="Q100" s="310"/>
    </row>
    <row r="101" spans="1:32">
      <c r="L101" s="307"/>
      <c r="M101" s="307"/>
      <c r="P101" s="310"/>
      <c r="Q101" s="310"/>
    </row>
    <row r="102" spans="1:32">
      <c r="L102" s="307"/>
      <c r="M102" s="307"/>
      <c r="P102" s="310"/>
      <c r="Q102" s="310"/>
    </row>
  </sheetData>
  <mergeCells count="8">
    <mergeCell ref="AD2:AE2"/>
    <mergeCell ref="L100:M102"/>
    <mergeCell ref="P100:Q102"/>
    <mergeCell ref="D2:I2"/>
    <mergeCell ref="J2:Q2"/>
    <mergeCell ref="R2:U2"/>
    <mergeCell ref="V2:Y2"/>
    <mergeCell ref="Z2:AC2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F44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2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1639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1640</v>
      </c>
      <c r="C4" s="217" t="s">
        <v>1641</v>
      </c>
      <c r="D4" s="82"/>
      <c r="E4" s="83"/>
      <c r="F4" s="96">
        <v>8368</v>
      </c>
      <c r="G4" s="96">
        <v>2092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8368</v>
      </c>
      <c r="AE4" s="21">
        <f>SUM(E4,G4,I4,K4,M4,O4,Q4,S4,U4,W4,Y4,AA4,AC4)</f>
        <v>2092</v>
      </c>
      <c r="AF4" s="22">
        <f>AD4+AE4</f>
        <v>10460</v>
      </c>
    </row>
    <row r="5" spans="1:32" ht="17.25" customHeight="1">
      <c r="A5" s="30">
        <v>2</v>
      </c>
      <c r="B5" s="171" t="s">
        <v>1642</v>
      </c>
      <c r="C5" s="217" t="s">
        <v>1643</v>
      </c>
      <c r="D5" s="88">
        <v>2411.4</v>
      </c>
      <c r="E5" s="89"/>
      <c r="F5" s="96">
        <v>12304</v>
      </c>
      <c r="G5" s="96">
        <v>3076</v>
      </c>
      <c r="H5" s="9"/>
      <c r="I5" s="10"/>
      <c r="J5" s="40"/>
      <c r="K5" s="8"/>
      <c r="L5" s="8"/>
      <c r="M5" s="8"/>
      <c r="N5" s="8"/>
      <c r="O5" s="8"/>
      <c r="P5" s="8">
        <v>17600</v>
      </c>
      <c r="Q5" s="11">
        <v>2150</v>
      </c>
      <c r="R5" s="12"/>
      <c r="S5" s="8">
        <v>3395.97</v>
      </c>
      <c r="T5" s="8"/>
      <c r="U5" s="90"/>
      <c r="V5" s="91"/>
      <c r="W5" s="8"/>
      <c r="X5" s="40">
        <v>12000</v>
      </c>
      <c r="Y5" s="90">
        <v>3000</v>
      </c>
      <c r="Z5" s="91"/>
      <c r="AA5" s="8"/>
      <c r="AB5" s="40">
        <v>18363</v>
      </c>
      <c r="AC5" s="90">
        <v>6000</v>
      </c>
      <c r="AD5" s="20">
        <f t="shared" ref="AD5:AE39" si="0">SUM(D5,F5,H5,J5,L5,N5,P5,R5,T5,V5,X5,Z5,AB5)</f>
        <v>62678.400000000001</v>
      </c>
      <c r="AE5" s="21">
        <f t="shared" si="0"/>
        <v>17621.97</v>
      </c>
      <c r="AF5" s="22">
        <f t="shared" ref="AF5:AF39" si="1">AD5+AE5</f>
        <v>80300.37</v>
      </c>
    </row>
    <row r="6" spans="1:32" ht="17.25" customHeight="1">
      <c r="A6" s="30">
        <v>3</v>
      </c>
      <c r="B6" s="171" t="s">
        <v>1644</v>
      </c>
      <c r="C6" s="217" t="s">
        <v>1645</v>
      </c>
      <c r="D6" s="88">
        <v>15.46</v>
      </c>
      <c r="E6" s="89">
        <v>335.52</v>
      </c>
      <c r="F6" s="96">
        <v>2960</v>
      </c>
      <c r="G6" s="96">
        <v>740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/>
      <c r="AA6" s="8"/>
      <c r="AB6" s="40"/>
      <c r="AC6" s="90"/>
      <c r="AD6" s="20">
        <f t="shared" si="0"/>
        <v>2975.46</v>
      </c>
      <c r="AE6" s="21">
        <f t="shared" si="0"/>
        <v>1075.52</v>
      </c>
      <c r="AF6" s="22">
        <f t="shared" si="1"/>
        <v>4050.98</v>
      </c>
    </row>
    <row r="7" spans="1:32" ht="17.25" customHeight="1">
      <c r="A7" s="30">
        <v>4</v>
      </c>
      <c r="B7" s="171" t="s">
        <v>1646</v>
      </c>
      <c r="C7" s="217" t="s">
        <v>1647</v>
      </c>
      <c r="D7" s="88"/>
      <c r="E7" s="89"/>
      <c r="F7" s="96">
        <v>3776</v>
      </c>
      <c r="G7" s="96">
        <v>944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3776</v>
      </c>
      <c r="AE7" s="21">
        <f t="shared" si="0"/>
        <v>944</v>
      </c>
      <c r="AF7" s="22">
        <f t="shared" si="1"/>
        <v>4720</v>
      </c>
    </row>
    <row r="8" spans="1:32" ht="17.25" customHeight="1">
      <c r="A8" s="30">
        <v>5</v>
      </c>
      <c r="B8" s="171" t="s">
        <v>1648</v>
      </c>
      <c r="C8" s="217" t="s">
        <v>1649</v>
      </c>
      <c r="D8" s="88">
        <v>56.06</v>
      </c>
      <c r="E8" s="89">
        <v>14.02</v>
      </c>
      <c r="F8" s="96">
        <v>8088</v>
      </c>
      <c r="G8" s="96">
        <v>2022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>
        <v>10000</v>
      </c>
      <c r="Y8" s="90">
        <v>2500</v>
      </c>
      <c r="Z8" s="91"/>
      <c r="AA8" s="8"/>
      <c r="AB8" s="40">
        <v>10500</v>
      </c>
      <c r="AC8" s="90">
        <v>4500</v>
      </c>
      <c r="AD8" s="20">
        <f t="shared" si="0"/>
        <v>28644.06</v>
      </c>
      <c r="AE8" s="21">
        <f t="shared" si="0"/>
        <v>9036.02</v>
      </c>
      <c r="AF8" s="22">
        <f t="shared" si="1"/>
        <v>37680.080000000002</v>
      </c>
    </row>
    <row r="9" spans="1:32" ht="17.25" customHeight="1">
      <c r="A9" s="30">
        <v>6</v>
      </c>
      <c r="B9" s="171" t="s">
        <v>1650</v>
      </c>
      <c r="C9" s="227" t="s">
        <v>1651</v>
      </c>
      <c r="D9" s="88"/>
      <c r="E9" s="89"/>
      <c r="F9" s="96">
        <v>3288</v>
      </c>
      <c r="G9" s="96">
        <v>822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>
        <v>21335</v>
      </c>
      <c r="AC9" s="90">
        <v>8400</v>
      </c>
      <c r="AD9" s="20">
        <f t="shared" si="0"/>
        <v>24623</v>
      </c>
      <c r="AE9" s="21">
        <f t="shared" si="0"/>
        <v>9222</v>
      </c>
      <c r="AF9" s="22">
        <f t="shared" si="1"/>
        <v>33845</v>
      </c>
    </row>
    <row r="10" spans="1:32" ht="17.25" customHeight="1">
      <c r="A10" s="30">
        <v>7</v>
      </c>
      <c r="B10" s="171" t="s">
        <v>1652</v>
      </c>
      <c r="C10" s="217" t="s">
        <v>1653</v>
      </c>
      <c r="D10" s="88"/>
      <c r="E10" s="89"/>
      <c r="F10" s="96">
        <v>1496</v>
      </c>
      <c r="G10" s="96">
        <v>374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>
        <v>10500</v>
      </c>
      <c r="AC10" s="90">
        <v>4500</v>
      </c>
      <c r="AD10" s="20">
        <f t="shared" si="0"/>
        <v>11996</v>
      </c>
      <c r="AE10" s="21">
        <f t="shared" si="0"/>
        <v>4874</v>
      </c>
      <c r="AF10" s="22">
        <f t="shared" si="1"/>
        <v>16870</v>
      </c>
    </row>
    <row r="11" spans="1:32" ht="17.25" customHeight="1">
      <c r="A11" s="30">
        <v>8</v>
      </c>
      <c r="B11" s="171" t="s">
        <v>1654</v>
      </c>
      <c r="C11" s="217" t="s">
        <v>1655</v>
      </c>
      <c r="D11" s="88"/>
      <c r="E11" s="89"/>
      <c r="F11" s="96">
        <v>8580</v>
      </c>
      <c r="G11" s="96">
        <v>5720</v>
      </c>
      <c r="H11" s="9"/>
      <c r="I11" s="10"/>
      <c r="J11" s="40"/>
      <c r="K11" s="8"/>
      <c r="L11" s="8"/>
      <c r="M11" s="8"/>
      <c r="N11" s="8"/>
      <c r="O11" s="8"/>
      <c r="P11" s="8">
        <v>48050</v>
      </c>
      <c r="Q11" s="11">
        <v>4950</v>
      </c>
      <c r="R11" s="12"/>
      <c r="S11" s="8"/>
      <c r="T11" s="8"/>
      <c r="U11" s="90"/>
      <c r="V11" s="91"/>
      <c r="W11" s="8"/>
      <c r="X11" s="40">
        <v>12000</v>
      </c>
      <c r="Y11" s="90">
        <v>3000</v>
      </c>
      <c r="Z11" s="91"/>
      <c r="AA11" s="8"/>
      <c r="AB11" s="40">
        <v>21000</v>
      </c>
      <c r="AC11" s="90">
        <v>9000</v>
      </c>
      <c r="AD11" s="20">
        <f t="shared" si="0"/>
        <v>89630</v>
      </c>
      <c r="AE11" s="21">
        <f t="shared" si="0"/>
        <v>22670</v>
      </c>
      <c r="AF11" s="22">
        <f t="shared" si="1"/>
        <v>112300</v>
      </c>
    </row>
    <row r="12" spans="1:32" ht="17.25" customHeight="1">
      <c r="A12" s="30">
        <v>9</v>
      </c>
      <c r="B12" s="171" t="s">
        <v>1656</v>
      </c>
      <c r="C12" s="217" t="s">
        <v>1657</v>
      </c>
      <c r="D12" s="97">
        <v>0.01</v>
      </c>
      <c r="E12" s="98">
        <v>2</v>
      </c>
      <c r="F12" s="96">
        <v>1592</v>
      </c>
      <c r="G12" s="96">
        <v>6368</v>
      </c>
      <c r="H12" s="13"/>
      <c r="I12" s="14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>
        <v>10000</v>
      </c>
      <c r="Y12" s="90">
        <v>2500</v>
      </c>
      <c r="Z12" s="91"/>
      <c r="AA12" s="8"/>
      <c r="AB12" s="40"/>
      <c r="AC12" s="90"/>
      <c r="AD12" s="20">
        <f t="shared" si="0"/>
        <v>11592.01</v>
      </c>
      <c r="AE12" s="21">
        <f t="shared" si="0"/>
        <v>8870</v>
      </c>
      <c r="AF12" s="22">
        <f t="shared" si="1"/>
        <v>20462.010000000002</v>
      </c>
    </row>
    <row r="13" spans="1:32" ht="17.25" customHeight="1">
      <c r="A13" s="30">
        <v>10</v>
      </c>
      <c r="B13" s="171" t="s">
        <v>1658</v>
      </c>
      <c r="C13" s="217" t="s">
        <v>1659</v>
      </c>
      <c r="D13" s="88"/>
      <c r="E13" s="89"/>
      <c r="F13" s="96">
        <v>12544</v>
      </c>
      <c r="G13" s="96">
        <v>3136</v>
      </c>
      <c r="H13" s="228"/>
      <c r="I13" s="10"/>
      <c r="J13" s="40"/>
      <c r="K13" s="8"/>
      <c r="L13" s="8"/>
      <c r="M13" s="8"/>
      <c r="N13" s="8"/>
      <c r="O13" s="8"/>
      <c r="P13" s="8">
        <v>22250</v>
      </c>
      <c r="Q13" s="11">
        <v>2750</v>
      </c>
      <c r="R13" s="12"/>
      <c r="S13" s="8"/>
      <c r="T13" s="8"/>
      <c r="U13" s="90"/>
      <c r="V13" s="91"/>
      <c r="W13" s="8"/>
      <c r="X13" s="40"/>
      <c r="Y13" s="90"/>
      <c r="Z13" s="91"/>
      <c r="AA13" s="8"/>
      <c r="AB13" s="40">
        <v>21000</v>
      </c>
      <c r="AC13" s="90">
        <v>9000</v>
      </c>
      <c r="AD13" s="20">
        <f t="shared" si="0"/>
        <v>55794</v>
      </c>
      <c r="AE13" s="21">
        <f t="shared" si="0"/>
        <v>14886</v>
      </c>
      <c r="AF13" s="22">
        <f t="shared" si="1"/>
        <v>70680</v>
      </c>
    </row>
    <row r="14" spans="1:32" ht="17.25" customHeight="1">
      <c r="A14" s="30">
        <v>11</v>
      </c>
      <c r="B14" s="171" t="s">
        <v>1660</v>
      </c>
      <c r="C14" s="217" t="s">
        <v>1661</v>
      </c>
      <c r="D14" s="88"/>
      <c r="E14" s="89">
        <v>64.48</v>
      </c>
      <c r="F14" s="96">
        <v>8608</v>
      </c>
      <c r="G14" s="96">
        <v>2152</v>
      </c>
      <c r="H14" s="9"/>
      <c r="I14" s="10"/>
      <c r="J14" s="40"/>
      <c r="K14" s="8"/>
      <c r="L14" s="8"/>
      <c r="M14" s="8"/>
      <c r="N14" s="8"/>
      <c r="O14" s="8"/>
      <c r="P14" s="8">
        <v>14400</v>
      </c>
      <c r="Q14" s="11">
        <v>2600</v>
      </c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>
        <v>14000</v>
      </c>
      <c r="AC14" s="90">
        <v>6000</v>
      </c>
      <c r="AD14" s="20">
        <f t="shared" si="0"/>
        <v>37008</v>
      </c>
      <c r="AE14" s="21">
        <f t="shared" si="0"/>
        <v>10816.48</v>
      </c>
      <c r="AF14" s="22">
        <f t="shared" si="1"/>
        <v>47824.479999999996</v>
      </c>
    </row>
    <row r="15" spans="1:32" ht="17.25" customHeight="1">
      <c r="A15" s="30">
        <v>12</v>
      </c>
      <c r="B15" s="171" t="s">
        <v>1662</v>
      </c>
      <c r="C15" s="217" t="s">
        <v>1663</v>
      </c>
      <c r="D15" s="88"/>
      <c r="E15" s="89"/>
      <c r="F15" s="96">
        <v>6648</v>
      </c>
      <c r="G15" s="96">
        <v>1662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>
        <v>17500</v>
      </c>
      <c r="AC15" s="90">
        <v>7500</v>
      </c>
      <c r="AD15" s="20">
        <f t="shared" si="0"/>
        <v>24148</v>
      </c>
      <c r="AE15" s="21">
        <f t="shared" si="0"/>
        <v>9162</v>
      </c>
      <c r="AF15" s="22">
        <f t="shared" si="1"/>
        <v>33310</v>
      </c>
    </row>
    <row r="16" spans="1:32" ht="17.25" customHeight="1">
      <c r="A16" s="30">
        <v>13</v>
      </c>
      <c r="B16" s="171" t="s">
        <v>1664</v>
      </c>
      <c r="C16" s="217" t="s">
        <v>1665</v>
      </c>
      <c r="D16" s="88"/>
      <c r="E16" s="89"/>
      <c r="F16" s="96">
        <v>6568</v>
      </c>
      <c r="G16" s="96">
        <v>1642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/>
      <c r="Y16" s="90"/>
      <c r="Z16" s="91"/>
      <c r="AA16" s="8"/>
      <c r="AB16" s="40"/>
      <c r="AC16" s="90"/>
      <c r="AD16" s="20">
        <f t="shared" si="0"/>
        <v>6568</v>
      </c>
      <c r="AE16" s="21">
        <f t="shared" si="0"/>
        <v>1642</v>
      </c>
      <c r="AF16" s="22">
        <f t="shared" si="1"/>
        <v>8210</v>
      </c>
    </row>
    <row r="17" spans="1:32" ht="17.25" customHeight="1">
      <c r="A17" s="30">
        <v>14</v>
      </c>
      <c r="B17" s="171" t="s">
        <v>1666</v>
      </c>
      <c r="C17" s="217" t="s">
        <v>1667</v>
      </c>
      <c r="D17" s="88">
        <v>5021</v>
      </c>
      <c r="E17" s="89"/>
      <c r="F17" s="96">
        <v>10480</v>
      </c>
      <c r="G17" s="96">
        <v>2620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/>
      <c r="AC17" s="90"/>
      <c r="AD17" s="20">
        <f t="shared" si="0"/>
        <v>15501</v>
      </c>
      <c r="AE17" s="21">
        <f t="shared" si="0"/>
        <v>2620</v>
      </c>
      <c r="AF17" s="22">
        <f t="shared" si="1"/>
        <v>18121</v>
      </c>
    </row>
    <row r="18" spans="1:32" ht="17.25" customHeight="1">
      <c r="A18" s="30">
        <v>15</v>
      </c>
      <c r="B18" s="171" t="s">
        <v>1668</v>
      </c>
      <c r="C18" s="217" t="s">
        <v>1669</v>
      </c>
      <c r="D18" s="88"/>
      <c r="E18" s="89">
        <v>6523.12</v>
      </c>
      <c r="F18" s="96">
        <v>9928</v>
      </c>
      <c r="G18" s="96">
        <v>2482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>
        <v>12000</v>
      </c>
      <c r="Y18" s="90">
        <v>3000</v>
      </c>
      <c r="Z18" s="91"/>
      <c r="AA18" s="8"/>
      <c r="AB18" s="40"/>
      <c r="AC18" s="90"/>
      <c r="AD18" s="20">
        <f t="shared" si="0"/>
        <v>21928</v>
      </c>
      <c r="AE18" s="21">
        <f t="shared" si="0"/>
        <v>12005.119999999999</v>
      </c>
      <c r="AF18" s="22">
        <f t="shared" si="1"/>
        <v>33933.119999999995</v>
      </c>
    </row>
    <row r="19" spans="1:32" ht="17.25" customHeight="1">
      <c r="A19" s="30">
        <v>16</v>
      </c>
      <c r="B19" s="171" t="s">
        <v>1670</v>
      </c>
      <c r="C19" s="217" t="s">
        <v>1671</v>
      </c>
      <c r="D19" s="88"/>
      <c r="E19" s="89"/>
      <c r="F19" s="96">
        <v>5016</v>
      </c>
      <c r="G19" s="96">
        <v>1254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/>
      <c r="AA19" s="8"/>
      <c r="AB19" s="40"/>
      <c r="AC19" s="90"/>
      <c r="AD19" s="20">
        <f t="shared" si="0"/>
        <v>5016</v>
      </c>
      <c r="AE19" s="21">
        <f t="shared" si="0"/>
        <v>1254</v>
      </c>
      <c r="AF19" s="22">
        <f t="shared" si="1"/>
        <v>6270</v>
      </c>
    </row>
    <row r="20" spans="1:32" ht="17.25" customHeight="1">
      <c r="A20" s="30">
        <v>17</v>
      </c>
      <c r="B20" s="171" t="s">
        <v>1672</v>
      </c>
      <c r="C20" s="217" t="s">
        <v>1673</v>
      </c>
      <c r="D20" s="88"/>
      <c r="E20" s="89">
        <v>61</v>
      </c>
      <c r="F20" s="96">
        <v>6688</v>
      </c>
      <c r="G20" s="96">
        <v>1672</v>
      </c>
      <c r="H20" s="9"/>
      <c r="I20" s="10"/>
      <c r="J20" s="40"/>
      <c r="K20" s="8"/>
      <c r="L20" s="8"/>
      <c r="M20" s="8"/>
      <c r="N20" s="8"/>
      <c r="O20" s="8"/>
      <c r="P20" s="8">
        <v>13250</v>
      </c>
      <c r="Q20" s="11">
        <v>2850</v>
      </c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>
        <v>21000</v>
      </c>
      <c r="AC20" s="90">
        <v>9000</v>
      </c>
      <c r="AD20" s="20">
        <f t="shared" si="0"/>
        <v>40938</v>
      </c>
      <c r="AE20" s="21">
        <f t="shared" si="0"/>
        <v>13583</v>
      </c>
      <c r="AF20" s="22">
        <f t="shared" si="1"/>
        <v>54521</v>
      </c>
    </row>
    <row r="21" spans="1:32" ht="17.25" customHeight="1">
      <c r="A21" s="30">
        <v>18</v>
      </c>
      <c r="B21" s="171" t="s">
        <v>1674</v>
      </c>
      <c r="C21" s="217" t="s">
        <v>1675</v>
      </c>
      <c r="D21" s="88"/>
      <c r="E21" s="89">
        <v>83.72</v>
      </c>
      <c r="F21" s="96">
        <v>7168</v>
      </c>
      <c r="G21" s="96">
        <v>1792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/>
      <c r="AC21" s="90"/>
      <c r="AD21" s="20">
        <f t="shared" si="0"/>
        <v>7168</v>
      </c>
      <c r="AE21" s="21">
        <f t="shared" si="0"/>
        <v>1875.72</v>
      </c>
      <c r="AF21" s="22">
        <f t="shared" si="1"/>
        <v>9043.7199999999993</v>
      </c>
    </row>
    <row r="22" spans="1:32" ht="17.25" customHeight="1">
      <c r="A22" s="30">
        <v>19</v>
      </c>
      <c r="B22" s="171" t="s">
        <v>1676</v>
      </c>
      <c r="C22" s="217" t="s">
        <v>1677</v>
      </c>
      <c r="D22" s="88"/>
      <c r="E22" s="89"/>
      <c r="F22" s="96">
        <v>2736</v>
      </c>
      <c r="G22" s="96">
        <v>684</v>
      </c>
      <c r="H22" s="9"/>
      <c r="I22" s="10"/>
      <c r="J22" s="40"/>
      <c r="K22" s="8"/>
      <c r="L22" s="8"/>
      <c r="M22" s="8"/>
      <c r="N22" s="8"/>
      <c r="O22" s="8"/>
      <c r="P22" s="8">
        <v>18000</v>
      </c>
      <c r="Q22" s="11">
        <v>1950</v>
      </c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>
        <v>10500</v>
      </c>
      <c r="AC22" s="90">
        <v>4500</v>
      </c>
      <c r="AD22" s="20">
        <f t="shared" si="0"/>
        <v>31236</v>
      </c>
      <c r="AE22" s="21">
        <f t="shared" si="0"/>
        <v>7134</v>
      </c>
      <c r="AF22" s="22">
        <f t="shared" si="1"/>
        <v>38370</v>
      </c>
    </row>
    <row r="23" spans="1:32" ht="17.25" customHeight="1">
      <c r="A23" s="30">
        <v>20</v>
      </c>
      <c r="B23" s="171" t="s">
        <v>1678</v>
      </c>
      <c r="C23" s="217" t="s">
        <v>1679</v>
      </c>
      <c r="D23" s="88"/>
      <c r="E23" s="89"/>
      <c r="F23" s="96">
        <v>1472</v>
      </c>
      <c r="G23" s="96">
        <v>368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>
        <v>10500</v>
      </c>
      <c r="AC23" s="90">
        <v>4500</v>
      </c>
      <c r="AD23" s="20">
        <f t="shared" si="0"/>
        <v>11972</v>
      </c>
      <c r="AE23" s="21">
        <f t="shared" si="0"/>
        <v>4868</v>
      </c>
      <c r="AF23" s="22">
        <f t="shared" si="1"/>
        <v>16840</v>
      </c>
    </row>
    <row r="24" spans="1:32" ht="17.25" customHeight="1">
      <c r="A24" s="30">
        <v>21</v>
      </c>
      <c r="B24" s="171" t="s">
        <v>1680</v>
      </c>
      <c r="C24" s="217" t="s">
        <v>1681</v>
      </c>
      <c r="D24" s="88"/>
      <c r="E24" s="89"/>
      <c r="F24" s="96">
        <v>10320</v>
      </c>
      <c r="G24" s="96">
        <v>2580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>
        <v>12000</v>
      </c>
      <c r="Y24" s="90">
        <v>3000</v>
      </c>
      <c r="Z24" s="91"/>
      <c r="AA24" s="8"/>
      <c r="AB24" s="40"/>
      <c r="AC24" s="90"/>
      <c r="AD24" s="20">
        <f t="shared" si="0"/>
        <v>22320</v>
      </c>
      <c r="AE24" s="21">
        <f t="shared" si="0"/>
        <v>5580</v>
      </c>
      <c r="AF24" s="22">
        <f t="shared" si="1"/>
        <v>27900</v>
      </c>
    </row>
    <row r="25" spans="1:32" ht="17.25" customHeight="1">
      <c r="A25" s="30">
        <v>22</v>
      </c>
      <c r="B25" s="171" t="s">
        <v>1682</v>
      </c>
      <c r="C25" s="217" t="s">
        <v>1683</v>
      </c>
      <c r="D25" s="88"/>
      <c r="E25" s="89">
        <v>6880</v>
      </c>
      <c r="F25" s="96">
        <v>6296</v>
      </c>
      <c r="G25" s="96">
        <v>1574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/>
      <c r="AC25" s="90"/>
      <c r="AD25" s="20">
        <f t="shared" si="0"/>
        <v>6296</v>
      </c>
      <c r="AE25" s="21">
        <f t="shared" si="0"/>
        <v>8454</v>
      </c>
      <c r="AF25" s="22">
        <f t="shared" si="1"/>
        <v>14750</v>
      </c>
    </row>
    <row r="26" spans="1:32" ht="17.25" customHeight="1">
      <c r="A26" s="30">
        <v>23</v>
      </c>
      <c r="B26" s="171" t="s">
        <v>1684</v>
      </c>
      <c r="C26" s="217" t="s">
        <v>1685</v>
      </c>
      <c r="D26" s="88">
        <v>29.42</v>
      </c>
      <c r="E26" s="89">
        <v>104.08</v>
      </c>
      <c r="F26" s="96">
        <v>4895</v>
      </c>
      <c r="G26" s="96">
        <v>4895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>
        <v>14000</v>
      </c>
      <c r="AC26" s="90">
        <v>6000</v>
      </c>
      <c r="AD26" s="20">
        <f t="shared" si="0"/>
        <v>18924.419999999998</v>
      </c>
      <c r="AE26" s="21">
        <f t="shared" si="0"/>
        <v>10999.08</v>
      </c>
      <c r="AF26" s="22">
        <f t="shared" si="1"/>
        <v>29923.5</v>
      </c>
    </row>
    <row r="27" spans="1:32" ht="17.25" customHeight="1">
      <c r="A27" s="30">
        <v>24</v>
      </c>
      <c r="B27" s="171" t="s">
        <v>1686</v>
      </c>
      <c r="C27" s="217" t="s">
        <v>1687</v>
      </c>
      <c r="D27" s="88">
        <v>647.05999999999995</v>
      </c>
      <c r="E27" s="89">
        <v>3553.19</v>
      </c>
      <c r="F27" s="96">
        <v>13432</v>
      </c>
      <c r="G27" s="96">
        <v>3358</v>
      </c>
      <c r="H27" s="9"/>
      <c r="I27" s="10"/>
      <c r="J27" s="40"/>
      <c r="K27" s="8"/>
      <c r="L27" s="8"/>
      <c r="M27" s="8"/>
      <c r="N27" s="8"/>
      <c r="O27" s="8"/>
      <c r="P27" s="8">
        <v>18750</v>
      </c>
      <c r="Q27" s="11">
        <v>2600</v>
      </c>
      <c r="R27" s="12"/>
      <c r="S27" s="8"/>
      <c r="T27" s="8"/>
      <c r="U27" s="90"/>
      <c r="V27" s="91"/>
      <c r="W27" s="8"/>
      <c r="X27" s="40">
        <v>12000</v>
      </c>
      <c r="Y27" s="90">
        <v>3000</v>
      </c>
      <c r="Z27" s="91"/>
      <c r="AA27" s="8"/>
      <c r="AB27" s="40">
        <v>17500</v>
      </c>
      <c r="AC27" s="90">
        <v>7500</v>
      </c>
      <c r="AD27" s="20">
        <f t="shared" si="0"/>
        <v>62329.06</v>
      </c>
      <c r="AE27" s="21">
        <f t="shared" si="0"/>
        <v>20011.190000000002</v>
      </c>
      <c r="AF27" s="22">
        <f t="shared" si="1"/>
        <v>82340.25</v>
      </c>
    </row>
    <row r="28" spans="1:32" ht="17.25" customHeight="1">
      <c r="A28" s="30">
        <v>25</v>
      </c>
      <c r="B28" s="171" t="s">
        <v>1688</v>
      </c>
      <c r="C28" s="217" t="s">
        <v>1689</v>
      </c>
      <c r="D28" s="88"/>
      <c r="E28" s="89"/>
      <c r="F28" s="96">
        <v>10224</v>
      </c>
      <c r="G28" s="96">
        <v>2556</v>
      </c>
      <c r="H28" s="9"/>
      <c r="I28" s="10"/>
      <c r="J28" s="40"/>
      <c r="K28" s="8"/>
      <c r="L28" s="8"/>
      <c r="M28" s="8"/>
      <c r="N28" s="8"/>
      <c r="O28" s="8"/>
      <c r="P28" s="8">
        <v>18950</v>
      </c>
      <c r="Q28" s="11">
        <v>3250</v>
      </c>
      <c r="R28" s="12"/>
      <c r="S28" s="8"/>
      <c r="T28" s="8"/>
      <c r="U28" s="90"/>
      <c r="V28" s="91"/>
      <c r="W28" s="8"/>
      <c r="X28" s="40">
        <v>12000</v>
      </c>
      <c r="Y28" s="90">
        <v>3000</v>
      </c>
      <c r="Z28" s="91"/>
      <c r="AA28" s="8"/>
      <c r="AB28" s="40">
        <v>17500</v>
      </c>
      <c r="AC28" s="90">
        <v>7500</v>
      </c>
      <c r="AD28" s="20">
        <f t="shared" si="0"/>
        <v>58674</v>
      </c>
      <c r="AE28" s="21">
        <f t="shared" si="0"/>
        <v>16306</v>
      </c>
      <c r="AF28" s="22">
        <f t="shared" si="1"/>
        <v>74980</v>
      </c>
    </row>
    <row r="29" spans="1:32" ht="17.25" customHeight="1">
      <c r="A29" s="30">
        <v>26</v>
      </c>
      <c r="B29" s="171" t="s">
        <v>1690</v>
      </c>
      <c r="C29" s="217" t="s">
        <v>1691</v>
      </c>
      <c r="D29" s="88">
        <v>0.04</v>
      </c>
      <c r="E29" s="89"/>
      <c r="F29" s="96">
        <v>5504</v>
      </c>
      <c r="G29" s="96">
        <v>1376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>
        <v>10000</v>
      </c>
      <c r="Y29" s="90">
        <v>2500</v>
      </c>
      <c r="Z29" s="91"/>
      <c r="AA29" s="8"/>
      <c r="AB29" s="40">
        <v>13114</v>
      </c>
      <c r="AC29" s="90">
        <v>4500</v>
      </c>
      <c r="AD29" s="20">
        <f t="shared" si="0"/>
        <v>28618.04</v>
      </c>
      <c r="AE29" s="21">
        <f t="shared" si="0"/>
        <v>8376</v>
      </c>
      <c r="AF29" s="22">
        <f t="shared" si="1"/>
        <v>36994.04</v>
      </c>
    </row>
    <row r="30" spans="1:32" ht="17.25" customHeight="1">
      <c r="A30" s="30">
        <v>27</v>
      </c>
      <c r="B30" s="171" t="s">
        <v>1692</v>
      </c>
      <c r="C30" s="217" t="s">
        <v>1693</v>
      </c>
      <c r="D30" s="88">
        <v>20.239999999999998</v>
      </c>
      <c r="E30" s="89"/>
      <c r="F30" s="96">
        <v>6360</v>
      </c>
      <c r="G30" s="96">
        <v>1590</v>
      </c>
      <c r="H30" s="9"/>
      <c r="I30" s="10"/>
      <c r="J30" s="40"/>
      <c r="K30" s="8"/>
      <c r="L30" s="8"/>
      <c r="M30" s="8"/>
      <c r="N30" s="8"/>
      <c r="O30" s="8"/>
      <c r="P30" s="8">
        <v>16900</v>
      </c>
      <c r="Q30" s="11">
        <v>2450</v>
      </c>
      <c r="R30" s="12"/>
      <c r="S30" s="8"/>
      <c r="T30" s="8"/>
      <c r="U30" s="90"/>
      <c r="V30" s="91"/>
      <c r="W30" s="8"/>
      <c r="X30" s="40"/>
      <c r="Y30" s="90"/>
      <c r="Z30" s="91"/>
      <c r="AA30" s="8"/>
      <c r="AB30" s="40"/>
      <c r="AC30" s="90"/>
      <c r="AD30" s="20">
        <f t="shared" si="0"/>
        <v>23280.239999999998</v>
      </c>
      <c r="AE30" s="21">
        <f t="shared" si="0"/>
        <v>4040</v>
      </c>
      <c r="AF30" s="22">
        <f t="shared" si="1"/>
        <v>27320.239999999998</v>
      </c>
    </row>
    <row r="31" spans="1:32" ht="17.25" customHeight="1">
      <c r="A31" s="30">
        <v>28</v>
      </c>
      <c r="B31" s="171" t="s">
        <v>1694</v>
      </c>
      <c r="C31" s="217" t="s">
        <v>1695</v>
      </c>
      <c r="D31" s="88"/>
      <c r="E31" s="89">
        <v>10</v>
      </c>
      <c r="F31" s="96">
        <v>3320</v>
      </c>
      <c r="G31" s="96">
        <v>830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>
        <v>10500</v>
      </c>
      <c r="AC31" s="90">
        <v>4500</v>
      </c>
      <c r="AD31" s="20">
        <f t="shared" si="0"/>
        <v>13820</v>
      </c>
      <c r="AE31" s="21">
        <f t="shared" si="0"/>
        <v>5340</v>
      </c>
      <c r="AF31" s="22">
        <f t="shared" si="1"/>
        <v>19160</v>
      </c>
    </row>
    <row r="32" spans="1:32" ht="17.25" customHeight="1">
      <c r="A32" s="30">
        <v>29</v>
      </c>
      <c r="B32" s="171" t="s">
        <v>1696</v>
      </c>
      <c r="C32" s="217" t="s">
        <v>1697</v>
      </c>
      <c r="D32" s="88">
        <v>0.8</v>
      </c>
      <c r="E32" s="89">
        <v>81.5</v>
      </c>
      <c r="F32" s="96">
        <v>7072</v>
      </c>
      <c r="G32" s="96">
        <v>1768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>
        <v>10000</v>
      </c>
      <c r="Y32" s="90">
        <v>2500</v>
      </c>
      <c r="Z32" s="91"/>
      <c r="AA32" s="8"/>
      <c r="AB32" s="40"/>
      <c r="AC32" s="90"/>
      <c r="AD32" s="20">
        <f t="shared" si="0"/>
        <v>17072.8</v>
      </c>
      <c r="AE32" s="21">
        <f t="shared" si="0"/>
        <v>4349.5</v>
      </c>
      <c r="AF32" s="22">
        <f t="shared" si="1"/>
        <v>21422.3</v>
      </c>
    </row>
    <row r="33" spans="1:32" ht="17.25" customHeight="1">
      <c r="A33" s="30">
        <v>30</v>
      </c>
      <c r="B33" s="171" t="s">
        <v>1698</v>
      </c>
      <c r="C33" s="217" t="s">
        <v>1699</v>
      </c>
      <c r="D33" s="88"/>
      <c r="E33" s="89">
        <v>1786.56</v>
      </c>
      <c r="F33" s="96">
        <v>8288</v>
      </c>
      <c r="G33" s="96">
        <v>2072</v>
      </c>
      <c r="H33" s="9"/>
      <c r="I33" s="10"/>
      <c r="J33" s="40">
        <v>50819.32</v>
      </c>
      <c r="K33" s="8">
        <v>1250.18</v>
      </c>
      <c r="L33" s="8"/>
      <c r="M33" s="8"/>
      <c r="N33" s="8"/>
      <c r="O33" s="8"/>
      <c r="P33" s="8">
        <v>26950</v>
      </c>
      <c r="Q33" s="11">
        <v>2700</v>
      </c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/>
      <c r="AC33" s="90"/>
      <c r="AD33" s="20">
        <f t="shared" si="0"/>
        <v>86057.32</v>
      </c>
      <c r="AE33" s="21">
        <f t="shared" si="0"/>
        <v>7808.74</v>
      </c>
      <c r="AF33" s="22">
        <f t="shared" si="1"/>
        <v>93866.060000000012</v>
      </c>
    </row>
    <row r="34" spans="1:32" ht="17.25" customHeight="1">
      <c r="A34" s="30">
        <v>31</v>
      </c>
      <c r="B34" s="171" t="s">
        <v>1700</v>
      </c>
      <c r="C34" s="217" t="s">
        <v>1701</v>
      </c>
      <c r="D34" s="88"/>
      <c r="E34" s="89"/>
      <c r="F34" s="96">
        <v>5792</v>
      </c>
      <c r="G34" s="96">
        <v>1448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>
        <v>10000</v>
      </c>
      <c r="Y34" s="90">
        <v>2500</v>
      </c>
      <c r="Z34" s="91"/>
      <c r="AA34" s="8"/>
      <c r="AB34" s="40"/>
      <c r="AC34" s="90"/>
      <c r="AD34" s="20">
        <f t="shared" si="0"/>
        <v>15792</v>
      </c>
      <c r="AE34" s="21">
        <f t="shared" si="0"/>
        <v>3948</v>
      </c>
      <c r="AF34" s="22">
        <f t="shared" si="1"/>
        <v>19740</v>
      </c>
    </row>
    <row r="35" spans="1:32" ht="17.25" customHeight="1">
      <c r="A35" s="30">
        <v>32</v>
      </c>
      <c r="B35" s="171" t="s">
        <v>1702</v>
      </c>
      <c r="C35" s="217" t="s">
        <v>1703</v>
      </c>
      <c r="D35" s="88">
        <v>260.08999999999997</v>
      </c>
      <c r="E35" s="89">
        <v>20</v>
      </c>
      <c r="F35" s="96">
        <v>6856</v>
      </c>
      <c r="G35" s="96">
        <v>1714</v>
      </c>
      <c r="H35" s="9"/>
      <c r="I35" s="10"/>
      <c r="J35" s="40"/>
      <c r="K35" s="8"/>
      <c r="L35" s="8"/>
      <c r="M35" s="8"/>
      <c r="N35" s="8"/>
      <c r="O35" s="8"/>
      <c r="P35" s="8">
        <v>16900</v>
      </c>
      <c r="Q35" s="11">
        <v>2600</v>
      </c>
      <c r="R35" s="12"/>
      <c r="S35" s="8"/>
      <c r="T35" s="8"/>
      <c r="U35" s="90"/>
      <c r="V35" s="91"/>
      <c r="W35" s="8"/>
      <c r="X35" s="40">
        <v>10000</v>
      </c>
      <c r="Y35" s="90">
        <v>2500</v>
      </c>
      <c r="Z35" s="91"/>
      <c r="AA35" s="8"/>
      <c r="AB35" s="40"/>
      <c r="AC35" s="90"/>
      <c r="AD35" s="20">
        <f t="shared" si="0"/>
        <v>34016.089999999997</v>
      </c>
      <c r="AE35" s="21">
        <f t="shared" si="0"/>
        <v>6834</v>
      </c>
      <c r="AF35" s="22">
        <f t="shared" si="1"/>
        <v>40850.089999999997</v>
      </c>
    </row>
    <row r="36" spans="1:32" ht="17.25" customHeight="1">
      <c r="A36" s="30">
        <v>33</v>
      </c>
      <c r="B36" s="171" t="s">
        <v>1704</v>
      </c>
      <c r="C36" s="217" t="s">
        <v>1705</v>
      </c>
      <c r="D36" s="88"/>
      <c r="E36" s="89"/>
      <c r="F36" s="96">
        <v>4696</v>
      </c>
      <c r="G36" s="96">
        <v>1174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>
        <v>10000</v>
      </c>
      <c r="Y36" s="90">
        <v>2500</v>
      </c>
      <c r="Z36" s="91"/>
      <c r="AA36" s="8"/>
      <c r="AB36" s="40"/>
      <c r="AC36" s="90"/>
      <c r="AD36" s="20">
        <f t="shared" si="0"/>
        <v>14696</v>
      </c>
      <c r="AE36" s="21">
        <f t="shared" si="0"/>
        <v>3674</v>
      </c>
      <c r="AF36" s="22">
        <f t="shared" si="1"/>
        <v>18370</v>
      </c>
    </row>
    <row r="37" spans="1:32" ht="17.25" customHeight="1">
      <c r="A37" s="30">
        <v>34</v>
      </c>
      <c r="B37" s="171" t="s">
        <v>1706</v>
      </c>
      <c r="C37" s="217" t="s">
        <v>1707</v>
      </c>
      <c r="D37" s="88">
        <v>135.25</v>
      </c>
      <c r="E37" s="89"/>
      <c r="F37" s="96">
        <v>3672</v>
      </c>
      <c r="G37" s="96">
        <v>918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/>
      <c r="AC37" s="90"/>
      <c r="AD37" s="20">
        <f t="shared" si="0"/>
        <v>3807.25</v>
      </c>
      <c r="AE37" s="21">
        <f t="shared" si="0"/>
        <v>918</v>
      </c>
      <c r="AF37" s="22">
        <f t="shared" si="1"/>
        <v>4725.25</v>
      </c>
    </row>
    <row r="38" spans="1:32" ht="17.25" customHeight="1">
      <c r="A38" s="30">
        <v>35</v>
      </c>
      <c r="B38" s="171" t="s">
        <v>1708</v>
      </c>
      <c r="C38" s="217" t="s">
        <v>1709</v>
      </c>
      <c r="D38" s="88"/>
      <c r="E38" s="89"/>
      <c r="F38" s="96">
        <v>8384</v>
      </c>
      <c r="G38" s="96">
        <v>2096</v>
      </c>
      <c r="H38" s="9"/>
      <c r="I38" s="10"/>
      <c r="J38" s="40"/>
      <c r="K38" s="8"/>
      <c r="L38" s="8"/>
      <c r="M38" s="8"/>
      <c r="N38" s="8"/>
      <c r="O38" s="8"/>
      <c r="P38" s="8">
        <v>13400</v>
      </c>
      <c r="Q38" s="11">
        <v>4150</v>
      </c>
      <c r="R38" s="12">
        <v>299</v>
      </c>
      <c r="S38" s="8"/>
      <c r="T38" s="8"/>
      <c r="U38" s="90"/>
      <c r="V38" s="91"/>
      <c r="W38" s="8"/>
      <c r="X38" s="40">
        <v>10000</v>
      </c>
      <c r="Y38" s="90">
        <v>2500</v>
      </c>
      <c r="Z38" s="91"/>
      <c r="AA38" s="8"/>
      <c r="AB38" s="40">
        <v>14000</v>
      </c>
      <c r="AC38" s="90">
        <v>6000</v>
      </c>
      <c r="AD38" s="20">
        <f t="shared" si="0"/>
        <v>46083</v>
      </c>
      <c r="AE38" s="21">
        <f t="shared" si="0"/>
        <v>14746</v>
      </c>
      <c r="AF38" s="22">
        <f t="shared" si="1"/>
        <v>60829</v>
      </c>
    </row>
    <row r="39" spans="1:32" ht="17.25" customHeight="1" thickBot="1">
      <c r="A39" s="30">
        <v>36</v>
      </c>
      <c r="B39" s="176" t="s">
        <v>1710</v>
      </c>
      <c r="C39" s="221" t="s">
        <v>1711</v>
      </c>
      <c r="D39" s="88"/>
      <c r="E39" s="89"/>
      <c r="F39" s="96">
        <v>13152</v>
      </c>
      <c r="G39" s="96">
        <v>3288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52"/>
      <c r="X39" s="40">
        <v>12000</v>
      </c>
      <c r="Y39" s="90">
        <v>3000</v>
      </c>
      <c r="Z39" s="91"/>
      <c r="AA39" s="52"/>
      <c r="AB39" s="40"/>
      <c r="AC39" s="90"/>
      <c r="AD39" s="20">
        <f t="shared" si="0"/>
        <v>25152</v>
      </c>
      <c r="AE39" s="21">
        <f t="shared" si="0"/>
        <v>6288</v>
      </c>
      <c r="AF39" s="22">
        <f t="shared" si="1"/>
        <v>31440</v>
      </c>
    </row>
    <row r="40" spans="1:32" s="48" customFormat="1" ht="27.75" customHeight="1" thickTop="1" thickBot="1">
      <c r="A40" s="214"/>
      <c r="B40" s="75" t="s">
        <v>15</v>
      </c>
      <c r="C40" s="76"/>
      <c r="D40" s="47">
        <f t="shared" ref="D40:AF40" si="2">SUM(D4:D39)</f>
        <v>8596.83</v>
      </c>
      <c r="E40" s="43">
        <f t="shared" si="2"/>
        <v>19519.190000000002</v>
      </c>
      <c r="F40" s="43">
        <f>SUM(F4:F39)</f>
        <v>246571</v>
      </c>
      <c r="G40" s="43">
        <f t="shared" ref="G40:AC40" si="3">SUM(G4:G39)</f>
        <v>74859</v>
      </c>
      <c r="H40" s="43">
        <f t="shared" si="3"/>
        <v>0</v>
      </c>
      <c r="I40" s="45">
        <f t="shared" si="3"/>
        <v>0</v>
      </c>
      <c r="J40" s="46">
        <f t="shared" si="3"/>
        <v>50819.32</v>
      </c>
      <c r="K40" s="43">
        <f t="shared" si="3"/>
        <v>1250.18</v>
      </c>
      <c r="L40" s="43">
        <f t="shared" si="3"/>
        <v>0</v>
      </c>
      <c r="M40" s="43">
        <f t="shared" si="3"/>
        <v>0</v>
      </c>
      <c r="N40" s="43">
        <f t="shared" si="3"/>
        <v>0</v>
      </c>
      <c r="O40" s="43">
        <f t="shared" si="3"/>
        <v>0</v>
      </c>
      <c r="P40" s="43">
        <f t="shared" si="3"/>
        <v>245400</v>
      </c>
      <c r="Q40" s="45">
        <f t="shared" si="3"/>
        <v>35000</v>
      </c>
      <c r="R40" s="47">
        <f t="shared" si="3"/>
        <v>299</v>
      </c>
      <c r="S40" s="43">
        <f t="shared" si="3"/>
        <v>3395.97</v>
      </c>
      <c r="T40" s="43">
        <f t="shared" si="3"/>
        <v>0</v>
      </c>
      <c r="U40" s="114">
        <f t="shared" si="3"/>
        <v>0</v>
      </c>
      <c r="V40" s="47">
        <f t="shared" si="3"/>
        <v>0</v>
      </c>
      <c r="W40" s="43">
        <f t="shared" si="3"/>
        <v>0</v>
      </c>
      <c r="X40" s="43">
        <f t="shared" si="3"/>
        <v>164000</v>
      </c>
      <c r="Y40" s="45">
        <f t="shared" si="3"/>
        <v>41000</v>
      </c>
      <c r="Z40" s="44">
        <f t="shared" si="3"/>
        <v>0</v>
      </c>
      <c r="AA40" s="114">
        <f t="shared" si="3"/>
        <v>0</v>
      </c>
      <c r="AB40" s="114">
        <f t="shared" si="3"/>
        <v>262812</v>
      </c>
      <c r="AC40" s="43">
        <f t="shared" si="3"/>
        <v>108900</v>
      </c>
      <c r="AD40" s="49">
        <f t="shared" si="2"/>
        <v>978498.15</v>
      </c>
      <c r="AE40" s="50">
        <f t="shared" si="2"/>
        <v>283924.33999999997</v>
      </c>
      <c r="AF40" s="51">
        <f t="shared" si="2"/>
        <v>1262422.4900000002</v>
      </c>
    </row>
    <row r="41" spans="1:32" ht="11.25" customHeight="1" thickTop="1">
      <c r="A41" s="2"/>
      <c r="B41" s="3"/>
      <c r="C41" s="4"/>
      <c r="D41" s="5"/>
      <c r="E41" s="5"/>
      <c r="F41" s="5"/>
      <c r="G41" s="5"/>
      <c r="H41" s="6"/>
      <c r="I41" s="6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>
      <c r="L42" s="307" t="s">
        <v>381</v>
      </c>
      <c r="M42" s="307"/>
    </row>
    <row r="43" spans="1:32">
      <c r="L43" s="307"/>
      <c r="M43" s="307"/>
    </row>
    <row r="44" spans="1:32">
      <c r="L44" s="307"/>
      <c r="M44" s="307"/>
    </row>
  </sheetData>
  <mergeCells count="7">
    <mergeCell ref="Z2:AC2"/>
    <mergeCell ref="AD2:AE2"/>
    <mergeCell ref="L42:M44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D42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1" style="1" customWidth="1"/>
    <col min="3" max="3" width="16.7109375" style="123" customWidth="1"/>
    <col min="4" max="5" width="13.7109375" style="1" customWidth="1"/>
    <col min="6" max="7" width="14.85546875" style="1" customWidth="1"/>
    <col min="8" max="11" width="13.7109375" style="1" customWidth="1"/>
    <col min="12" max="15" width="14.85546875" style="1" customWidth="1"/>
    <col min="16" max="27" width="13.7109375" style="1" customWidth="1"/>
    <col min="28" max="29" width="14.7109375" style="1" customWidth="1"/>
    <col min="30" max="30" width="17.7109375" style="1" customWidth="1"/>
    <col min="31" max="16384" width="9.140625" style="1"/>
  </cols>
  <sheetData>
    <row r="1" spans="1:30" ht="21.75" customHeight="1" thickBot="1">
      <c r="B1" s="309" t="s">
        <v>90</v>
      </c>
      <c r="C1" s="309"/>
    </row>
    <row r="2" spans="1:30" ht="21.75" customHeight="1" thickTop="1" thickBot="1">
      <c r="B2" s="124" t="s">
        <v>1712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0"/>
      <c r="T2" s="299" t="s">
        <v>1</v>
      </c>
      <c r="U2" s="303"/>
      <c r="V2" s="303"/>
      <c r="W2" s="300"/>
      <c r="X2" s="299" t="s">
        <v>2</v>
      </c>
      <c r="Y2" s="303"/>
      <c r="Z2" s="303"/>
      <c r="AA2" s="300"/>
      <c r="AB2" s="299" t="s">
        <v>3</v>
      </c>
      <c r="AC2" s="300"/>
      <c r="AD2" s="25" t="s">
        <v>4</v>
      </c>
    </row>
    <row r="3" spans="1:30" ht="56.25" thickTop="1" thickBot="1">
      <c r="A3" s="26" t="s">
        <v>5</v>
      </c>
      <c r="B3" s="27" t="s">
        <v>6</v>
      </c>
      <c r="C3" s="28" t="s">
        <v>7</v>
      </c>
      <c r="D3" s="55" t="s">
        <v>79</v>
      </c>
      <c r="E3" s="125" t="s">
        <v>80</v>
      </c>
      <c r="F3" s="107" t="s">
        <v>82</v>
      </c>
      <c r="G3" s="107" t="s">
        <v>93</v>
      </c>
      <c r="H3" s="125" t="s">
        <v>83</v>
      </c>
      <c r="I3" s="60" t="s">
        <v>84</v>
      </c>
      <c r="J3" s="55" t="s">
        <v>79</v>
      </c>
      <c r="K3" s="125" t="s">
        <v>80</v>
      </c>
      <c r="L3" s="107" t="s">
        <v>383</v>
      </c>
      <c r="M3" s="107" t="s">
        <v>384</v>
      </c>
      <c r="N3" s="107" t="s">
        <v>82</v>
      </c>
      <c r="O3" s="107" t="s">
        <v>93</v>
      </c>
      <c r="P3" s="125" t="s">
        <v>87</v>
      </c>
      <c r="Q3" s="60" t="s">
        <v>88</v>
      </c>
      <c r="R3" s="55" t="s">
        <v>79</v>
      </c>
      <c r="S3" s="60" t="s">
        <v>80</v>
      </c>
      <c r="T3" s="55" t="s">
        <v>79</v>
      </c>
      <c r="U3" s="125" t="s">
        <v>80</v>
      </c>
      <c r="V3" s="125" t="s">
        <v>87</v>
      </c>
      <c r="W3" s="60" t="s">
        <v>88</v>
      </c>
      <c r="X3" s="55" t="s">
        <v>79</v>
      </c>
      <c r="Y3" s="125" t="s">
        <v>80</v>
      </c>
      <c r="Z3" s="125" t="s">
        <v>87</v>
      </c>
      <c r="AA3" s="60" t="s">
        <v>88</v>
      </c>
      <c r="AB3" s="23" t="s">
        <v>10</v>
      </c>
      <c r="AC3" s="23" t="s">
        <v>11</v>
      </c>
      <c r="AD3" s="24" t="s">
        <v>385</v>
      </c>
    </row>
    <row r="4" spans="1:30" ht="17.25" customHeight="1" thickTop="1">
      <c r="A4" s="29">
        <v>1</v>
      </c>
      <c r="B4" s="171" t="s">
        <v>1713</v>
      </c>
      <c r="C4" s="229" t="s">
        <v>1714</v>
      </c>
      <c r="D4" s="230">
        <v>1134</v>
      </c>
      <c r="E4" s="231">
        <v>1008</v>
      </c>
      <c r="F4" s="65">
        <v>840</v>
      </c>
      <c r="G4" s="65">
        <v>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84"/>
      <c r="T4" s="85"/>
      <c r="U4" s="34"/>
      <c r="V4" s="39"/>
      <c r="W4" s="85"/>
      <c r="X4" s="33"/>
      <c r="Y4" s="34"/>
      <c r="Z4" s="39"/>
      <c r="AA4" s="84"/>
      <c r="AB4" s="20">
        <f>SUM(D4,F4,H4,J4,L4,N4,P4,R4,T4,V4,X4,Z4)</f>
        <v>1974</v>
      </c>
      <c r="AC4" s="21">
        <f>SUM(E4,G4,I4,K4,M4,O4,Q4,S4,U4,W4,Y4,AA4)</f>
        <v>1008</v>
      </c>
      <c r="AD4" s="22">
        <f>SUM(AB4:AC4)</f>
        <v>2982</v>
      </c>
    </row>
    <row r="5" spans="1:30" ht="17.25" customHeight="1">
      <c r="A5" s="30">
        <v>2</v>
      </c>
      <c r="B5" s="171" t="s">
        <v>1715</v>
      </c>
      <c r="C5" s="229" t="s">
        <v>1716</v>
      </c>
      <c r="D5" s="197">
        <v>0</v>
      </c>
      <c r="E5" s="198">
        <v>0</v>
      </c>
      <c r="F5" s="69">
        <v>984</v>
      </c>
      <c r="G5" s="69">
        <v>246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90"/>
      <c r="T5" s="91"/>
      <c r="U5" s="8"/>
      <c r="V5" s="39"/>
      <c r="W5" s="85"/>
      <c r="X5" s="12"/>
      <c r="Y5" s="8"/>
      <c r="Z5" s="40"/>
      <c r="AA5" s="90"/>
      <c r="AB5" s="20">
        <f t="shared" ref="AB5:AC40" si="0">SUM(D5,F5,H5,J5,L5,N5,P5,R5,T5,V5,X5,Z5)</f>
        <v>984</v>
      </c>
      <c r="AC5" s="21">
        <f t="shared" si="0"/>
        <v>246</v>
      </c>
      <c r="AD5" s="22">
        <f t="shared" ref="AD5:AD40" si="1">SUM(AB5:AC5)</f>
        <v>1230</v>
      </c>
    </row>
    <row r="6" spans="1:30" ht="17.25" customHeight="1">
      <c r="A6" s="30">
        <v>3</v>
      </c>
      <c r="B6" s="171" t="s">
        <v>1717</v>
      </c>
      <c r="C6" s="229" t="s">
        <v>1718</v>
      </c>
      <c r="D6" s="197">
        <v>0</v>
      </c>
      <c r="E6" s="198">
        <v>13850.32</v>
      </c>
      <c r="F6" s="69">
        <v>12776</v>
      </c>
      <c r="G6" s="69">
        <v>3194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90"/>
      <c r="T6" s="91">
        <v>0</v>
      </c>
      <c r="U6" s="8">
        <v>679</v>
      </c>
      <c r="V6" s="39"/>
      <c r="W6" s="85"/>
      <c r="X6" s="12">
        <v>9565.5300000000007</v>
      </c>
      <c r="Y6" s="8">
        <v>2745</v>
      </c>
      <c r="Z6" s="40"/>
      <c r="AA6" s="90"/>
      <c r="AB6" s="20">
        <f t="shared" si="0"/>
        <v>22341.53</v>
      </c>
      <c r="AC6" s="21">
        <f t="shared" si="0"/>
        <v>20468.32</v>
      </c>
      <c r="AD6" s="22">
        <f t="shared" si="1"/>
        <v>42809.85</v>
      </c>
    </row>
    <row r="7" spans="1:30" ht="17.25" customHeight="1">
      <c r="A7" s="30">
        <v>4</v>
      </c>
      <c r="B7" s="171" t="s">
        <v>1719</v>
      </c>
      <c r="C7" s="229" t="s">
        <v>1720</v>
      </c>
      <c r="D7" s="197">
        <v>0</v>
      </c>
      <c r="E7" s="198">
        <v>0</v>
      </c>
      <c r="F7" s="69">
        <v>5344</v>
      </c>
      <c r="G7" s="69">
        <v>1336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90"/>
      <c r="T7" s="91"/>
      <c r="U7" s="8"/>
      <c r="V7" s="39"/>
      <c r="W7" s="85"/>
      <c r="X7" s="12">
        <v>0</v>
      </c>
      <c r="Y7" s="8">
        <v>0</v>
      </c>
      <c r="Z7" s="40"/>
      <c r="AA7" s="90"/>
      <c r="AB7" s="20">
        <f t="shared" si="0"/>
        <v>5344</v>
      </c>
      <c r="AC7" s="21">
        <f t="shared" si="0"/>
        <v>1336</v>
      </c>
      <c r="AD7" s="22">
        <f t="shared" si="1"/>
        <v>6680</v>
      </c>
    </row>
    <row r="8" spans="1:30" ht="17.25" customHeight="1">
      <c r="A8" s="30">
        <v>5</v>
      </c>
      <c r="B8" s="171" t="s">
        <v>1721</v>
      </c>
      <c r="C8" s="229" t="s">
        <v>1722</v>
      </c>
      <c r="D8" s="197">
        <v>7580</v>
      </c>
      <c r="E8" s="198">
        <v>224.78</v>
      </c>
      <c r="F8" s="69">
        <v>899.12</v>
      </c>
      <c r="G8" s="69">
        <v>224.78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90"/>
      <c r="T8" s="91"/>
      <c r="U8" s="8"/>
      <c r="V8" s="39"/>
      <c r="W8" s="85"/>
      <c r="X8" s="12"/>
      <c r="Y8" s="8"/>
      <c r="Z8" s="40"/>
      <c r="AA8" s="90"/>
      <c r="AB8" s="20">
        <f t="shared" si="0"/>
        <v>8479.1200000000008</v>
      </c>
      <c r="AC8" s="21">
        <f t="shared" si="0"/>
        <v>449.56</v>
      </c>
      <c r="AD8" s="22">
        <f t="shared" si="1"/>
        <v>8928.68</v>
      </c>
    </row>
    <row r="9" spans="1:30" ht="17.25" customHeight="1">
      <c r="A9" s="30">
        <v>6</v>
      </c>
      <c r="B9" s="171" t="s">
        <v>1723</v>
      </c>
      <c r="C9" s="229" t="s">
        <v>1724</v>
      </c>
      <c r="D9" s="197">
        <v>0</v>
      </c>
      <c r="E9" s="198">
        <v>0</v>
      </c>
      <c r="F9" s="69">
        <v>1760</v>
      </c>
      <c r="G9" s="69">
        <v>2640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90"/>
      <c r="T9" s="91"/>
      <c r="U9" s="8"/>
      <c r="V9" s="39"/>
      <c r="W9" s="85"/>
      <c r="X9" s="12"/>
      <c r="Y9" s="8"/>
      <c r="Z9" s="40"/>
      <c r="AA9" s="90"/>
      <c r="AB9" s="20">
        <f t="shared" si="0"/>
        <v>1760</v>
      </c>
      <c r="AC9" s="21">
        <f t="shared" si="0"/>
        <v>2640</v>
      </c>
      <c r="AD9" s="22">
        <f t="shared" si="1"/>
        <v>4400</v>
      </c>
    </row>
    <row r="10" spans="1:30" ht="17.25" customHeight="1">
      <c r="A10" s="30">
        <v>7</v>
      </c>
      <c r="B10" s="171" t="s">
        <v>1725</v>
      </c>
      <c r="C10" s="229" t="s">
        <v>1726</v>
      </c>
      <c r="D10" s="197">
        <v>0</v>
      </c>
      <c r="E10" s="198">
        <v>0</v>
      </c>
      <c r="F10" s="69">
        <v>4048</v>
      </c>
      <c r="G10" s="69">
        <v>1012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>
        <v>0</v>
      </c>
      <c r="S10" s="90">
        <v>0</v>
      </c>
      <c r="T10" s="91"/>
      <c r="U10" s="8"/>
      <c r="V10" s="39"/>
      <c r="W10" s="85"/>
      <c r="X10" s="12"/>
      <c r="Y10" s="8"/>
      <c r="Z10" s="40"/>
      <c r="AA10" s="90"/>
      <c r="AB10" s="20">
        <f t="shared" si="0"/>
        <v>4048</v>
      </c>
      <c r="AC10" s="21">
        <f t="shared" si="0"/>
        <v>1012</v>
      </c>
      <c r="AD10" s="22">
        <f t="shared" si="1"/>
        <v>5060</v>
      </c>
    </row>
    <row r="11" spans="1:30" ht="17.25" customHeight="1">
      <c r="A11" s="30">
        <v>8</v>
      </c>
      <c r="B11" s="171" t="s">
        <v>1727</v>
      </c>
      <c r="C11" s="229" t="s">
        <v>1728</v>
      </c>
      <c r="D11" s="197">
        <v>0</v>
      </c>
      <c r="E11" s="198">
        <v>292.22000000000003</v>
      </c>
      <c r="F11" s="69">
        <v>2440</v>
      </c>
      <c r="G11" s="69">
        <v>610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90"/>
      <c r="T11" s="91"/>
      <c r="U11" s="8"/>
      <c r="V11" s="39"/>
      <c r="W11" s="85"/>
      <c r="X11" s="12"/>
      <c r="Y11" s="8"/>
      <c r="Z11" s="40"/>
      <c r="AA11" s="90"/>
      <c r="AB11" s="20">
        <f t="shared" si="0"/>
        <v>2440</v>
      </c>
      <c r="AC11" s="21">
        <f t="shared" si="0"/>
        <v>902.22</v>
      </c>
      <c r="AD11" s="22">
        <f t="shared" si="1"/>
        <v>3342.2200000000003</v>
      </c>
    </row>
    <row r="12" spans="1:30" ht="17.25" customHeight="1">
      <c r="A12" s="30">
        <v>9</v>
      </c>
      <c r="B12" s="171" t="s">
        <v>1729</v>
      </c>
      <c r="C12" s="229" t="s">
        <v>1730</v>
      </c>
      <c r="D12" s="197">
        <v>0</v>
      </c>
      <c r="E12" s="198">
        <v>0</v>
      </c>
      <c r="F12" s="69">
        <v>5152</v>
      </c>
      <c r="G12" s="69">
        <v>1288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90"/>
      <c r="T12" s="91"/>
      <c r="U12" s="8"/>
      <c r="V12" s="39"/>
      <c r="W12" s="85"/>
      <c r="X12" s="12"/>
      <c r="Y12" s="8"/>
      <c r="Z12" s="40"/>
      <c r="AA12" s="90"/>
      <c r="AB12" s="20">
        <f t="shared" si="0"/>
        <v>5152</v>
      </c>
      <c r="AC12" s="21">
        <f t="shared" si="0"/>
        <v>1288</v>
      </c>
      <c r="AD12" s="22">
        <f t="shared" si="1"/>
        <v>6440</v>
      </c>
    </row>
    <row r="13" spans="1:30" ht="17.25" customHeight="1">
      <c r="A13" s="30">
        <v>10</v>
      </c>
      <c r="B13" s="171" t="s">
        <v>1731</v>
      </c>
      <c r="C13" s="229" t="s">
        <v>1732</v>
      </c>
      <c r="D13" s="197">
        <v>164.57</v>
      </c>
      <c r="E13" s="198">
        <v>61.36</v>
      </c>
      <c r="F13" s="69">
        <v>4776</v>
      </c>
      <c r="G13" s="69">
        <v>1194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90"/>
      <c r="T13" s="91"/>
      <c r="U13" s="8"/>
      <c r="V13" s="39"/>
      <c r="W13" s="85"/>
      <c r="X13" s="12"/>
      <c r="Y13" s="8"/>
      <c r="Z13" s="40"/>
      <c r="AA13" s="90"/>
      <c r="AB13" s="20">
        <f t="shared" si="0"/>
        <v>4940.57</v>
      </c>
      <c r="AC13" s="21">
        <f t="shared" si="0"/>
        <v>1255.3599999999999</v>
      </c>
      <c r="AD13" s="22">
        <f t="shared" si="1"/>
        <v>6195.9299999999994</v>
      </c>
    </row>
    <row r="14" spans="1:30" ht="17.25" customHeight="1">
      <c r="A14" s="30">
        <v>11</v>
      </c>
      <c r="B14" s="171" t="s">
        <v>1733</v>
      </c>
      <c r="C14" s="229" t="s">
        <v>1734</v>
      </c>
      <c r="D14" s="197">
        <v>890.33</v>
      </c>
      <c r="E14" s="198">
        <v>930.11</v>
      </c>
      <c r="F14" s="69">
        <v>3980</v>
      </c>
      <c r="G14" s="69">
        <v>3980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90"/>
      <c r="T14" s="91"/>
      <c r="U14" s="8"/>
      <c r="V14" s="39"/>
      <c r="W14" s="85"/>
      <c r="X14" s="12"/>
      <c r="Y14" s="8"/>
      <c r="Z14" s="40"/>
      <c r="AA14" s="90"/>
      <c r="AB14" s="20">
        <f t="shared" si="0"/>
        <v>4870.33</v>
      </c>
      <c r="AC14" s="21">
        <f t="shared" si="0"/>
        <v>4910.1099999999997</v>
      </c>
      <c r="AD14" s="22">
        <f t="shared" si="1"/>
        <v>9780.4399999999987</v>
      </c>
    </row>
    <row r="15" spans="1:30" ht="17.25" customHeight="1">
      <c r="A15" s="30">
        <v>12</v>
      </c>
      <c r="B15" s="171" t="s">
        <v>1735</v>
      </c>
      <c r="C15" s="229" t="s">
        <v>1736</v>
      </c>
      <c r="D15" s="197">
        <v>0</v>
      </c>
      <c r="E15" s="198">
        <v>1424.33</v>
      </c>
      <c r="F15" s="69">
        <v>3680</v>
      </c>
      <c r="G15" s="69">
        <v>920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90"/>
      <c r="T15" s="91"/>
      <c r="U15" s="8"/>
      <c r="V15" s="39"/>
      <c r="W15" s="85"/>
      <c r="X15" s="12"/>
      <c r="Y15" s="8"/>
      <c r="Z15" s="40"/>
      <c r="AA15" s="90"/>
      <c r="AB15" s="20">
        <f t="shared" si="0"/>
        <v>3680</v>
      </c>
      <c r="AC15" s="21">
        <f t="shared" si="0"/>
        <v>2344.33</v>
      </c>
      <c r="AD15" s="22">
        <f t="shared" si="1"/>
        <v>6024.33</v>
      </c>
    </row>
    <row r="16" spans="1:30" ht="17.25" customHeight="1">
      <c r="A16" s="30">
        <v>13</v>
      </c>
      <c r="B16" s="171" t="s">
        <v>1737</v>
      </c>
      <c r="C16" s="229" t="s">
        <v>1738</v>
      </c>
      <c r="D16" s="197">
        <v>2342.7800000000002</v>
      </c>
      <c r="E16" s="198">
        <v>485.18</v>
      </c>
      <c r="F16" s="69">
        <v>6560</v>
      </c>
      <c r="G16" s="69">
        <v>1640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90"/>
      <c r="T16" s="91"/>
      <c r="U16" s="8"/>
      <c r="V16" s="39"/>
      <c r="W16" s="85"/>
      <c r="X16" s="12"/>
      <c r="Y16" s="8"/>
      <c r="Z16" s="40"/>
      <c r="AA16" s="90"/>
      <c r="AB16" s="20">
        <f t="shared" si="0"/>
        <v>8902.7800000000007</v>
      </c>
      <c r="AC16" s="21">
        <f t="shared" si="0"/>
        <v>2125.1799999999998</v>
      </c>
      <c r="AD16" s="22">
        <f t="shared" si="1"/>
        <v>11027.960000000001</v>
      </c>
    </row>
    <row r="17" spans="1:30" ht="17.25" customHeight="1">
      <c r="A17" s="30">
        <v>14</v>
      </c>
      <c r="B17" s="171" t="s">
        <v>1739</v>
      </c>
      <c r="C17" s="229" t="s">
        <v>1740</v>
      </c>
      <c r="D17" s="197">
        <v>0</v>
      </c>
      <c r="E17" s="198">
        <v>117.37</v>
      </c>
      <c r="F17" s="69">
        <v>1849.07</v>
      </c>
      <c r="G17" s="69">
        <v>462.27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90"/>
      <c r="T17" s="91"/>
      <c r="U17" s="8"/>
      <c r="V17" s="39"/>
      <c r="W17" s="85"/>
      <c r="X17" s="12">
        <v>0</v>
      </c>
      <c r="Y17" s="8">
        <v>85.48</v>
      </c>
      <c r="Z17" s="40"/>
      <c r="AA17" s="90"/>
      <c r="AB17" s="20">
        <f t="shared" si="0"/>
        <v>1849.07</v>
      </c>
      <c r="AC17" s="21">
        <f t="shared" si="0"/>
        <v>665.12</v>
      </c>
      <c r="AD17" s="22">
        <f t="shared" si="1"/>
        <v>2514.19</v>
      </c>
    </row>
    <row r="18" spans="1:30" ht="17.25" customHeight="1">
      <c r="A18" s="30">
        <v>15</v>
      </c>
      <c r="B18" s="171" t="s">
        <v>1741</v>
      </c>
      <c r="C18" s="229" t="s">
        <v>1742</v>
      </c>
      <c r="D18" s="197">
        <v>5678.66</v>
      </c>
      <c r="E18" s="198">
        <v>483.2</v>
      </c>
      <c r="F18" s="69">
        <v>5904</v>
      </c>
      <c r="G18" s="69">
        <v>1476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>
        <v>7586.53</v>
      </c>
      <c r="S18" s="90">
        <v>3045</v>
      </c>
      <c r="T18" s="91"/>
      <c r="U18" s="8"/>
      <c r="V18" s="39"/>
      <c r="W18" s="85"/>
      <c r="X18" s="12"/>
      <c r="Y18" s="8"/>
      <c r="Z18" s="40"/>
      <c r="AA18" s="90"/>
      <c r="AB18" s="20">
        <f t="shared" si="0"/>
        <v>19169.189999999999</v>
      </c>
      <c r="AC18" s="21">
        <f t="shared" si="0"/>
        <v>5004.2</v>
      </c>
      <c r="AD18" s="22">
        <f t="shared" si="1"/>
        <v>24173.39</v>
      </c>
    </row>
    <row r="19" spans="1:30" ht="17.25" customHeight="1">
      <c r="A19" s="30">
        <v>16</v>
      </c>
      <c r="B19" s="171" t="s">
        <v>1743</v>
      </c>
      <c r="C19" s="229" t="s">
        <v>1744</v>
      </c>
      <c r="D19" s="197">
        <v>2016.39</v>
      </c>
      <c r="E19" s="198">
        <v>9</v>
      </c>
      <c r="F19" s="69">
        <v>5632</v>
      </c>
      <c r="G19" s="69">
        <v>1408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90"/>
      <c r="T19" s="91"/>
      <c r="U19" s="8"/>
      <c r="V19" s="39"/>
      <c r="W19" s="85"/>
      <c r="X19" s="12"/>
      <c r="Y19" s="8"/>
      <c r="Z19" s="40"/>
      <c r="AA19" s="90"/>
      <c r="AB19" s="20">
        <f t="shared" si="0"/>
        <v>7648.39</v>
      </c>
      <c r="AC19" s="21">
        <f t="shared" si="0"/>
        <v>1417</v>
      </c>
      <c r="AD19" s="22">
        <f t="shared" si="1"/>
        <v>9065.39</v>
      </c>
    </row>
    <row r="20" spans="1:30" ht="17.25" customHeight="1">
      <c r="A20" s="30">
        <v>17</v>
      </c>
      <c r="B20" s="171" t="s">
        <v>1745</v>
      </c>
      <c r="C20" s="229" t="s">
        <v>1746</v>
      </c>
      <c r="D20" s="197">
        <v>61.78</v>
      </c>
      <c r="E20" s="198">
        <v>40.44</v>
      </c>
      <c r="F20" s="69">
        <v>3655</v>
      </c>
      <c r="G20" s="69">
        <v>3655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90"/>
      <c r="T20" s="91"/>
      <c r="U20" s="8"/>
      <c r="V20" s="39"/>
      <c r="W20" s="85"/>
      <c r="X20" s="12">
        <v>1003.77</v>
      </c>
      <c r="Y20" s="8">
        <v>130.38</v>
      </c>
      <c r="Z20" s="40"/>
      <c r="AA20" s="90"/>
      <c r="AB20" s="20">
        <f t="shared" si="0"/>
        <v>4720.55</v>
      </c>
      <c r="AC20" s="21">
        <f t="shared" si="0"/>
        <v>3825.82</v>
      </c>
      <c r="AD20" s="22">
        <f t="shared" si="1"/>
        <v>8546.3700000000008</v>
      </c>
    </row>
    <row r="21" spans="1:30" ht="17.25" customHeight="1">
      <c r="A21" s="30">
        <v>18</v>
      </c>
      <c r="B21" s="171" t="s">
        <v>1747</v>
      </c>
      <c r="C21" s="229" t="s">
        <v>1748</v>
      </c>
      <c r="D21" s="197">
        <v>0</v>
      </c>
      <c r="E21" s="198">
        <v>0</v>
      </c>
      <c r="F21" s="69">
        <v>4176</v>
      </c>
      <c r="G21" s="69">
        <v>1044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90"/>
      <c r="T21" s="91"/>
      <c r="U21" s="8"/>
      <c r="V21" s="39"/>
      <c r="W21" s="85"/>
      <c r="X21" s="12"/>
      <c r="Y21" s="8"/>
      <c r="Z21" s="40"/>
      <c r="AA21" s="90"/>
      <c r="AB21" s="20">
        <f t="shared" si="0"/>
        <v>4176</v>
      </c>
      <c r="AC21" s="21">
        <f t="shared" si="0"/>
        <v>1044</v>
      </c>
      <c r="AD21" s="22">
        <f t="shared" si="1"/>
        <v>5220</v>
      </c>
    </row>
    <row r="22" spans="1:30" ht="17.25" customHeight="1">
      <c r="A22" s="30">
        <v>19</v>
      </c>
      <c r="B22" s="171" t="s">
        <v>1749</v>
      </c>
      <c r="C22" s="229" t="s">
        <v>1750</v>
      </c>
      <c r="D22" s="197">
        <v>0</v>
      </c>
      <c r="E22" s="198">
        <v>0</v>
      </c>
      <c r="F22" s="69">
        <v>5400</v>
      </c>
      <c r="G22" s="69">
        <v>1350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90"/>
      <c r="T22" s="91"/>
      <c r="U22" s="8"/>
      <c r="V22" s="39"/>
      <c r="W22" s="85"/>
      <c r="X22" s="12">
        <v>0</v>
      </c>
      <c r="Y22" s="8">
        <v>0</v>
      </c>
      <c r="Z22" s="40"/>
      <c r="AA22" s="90"/>
      <c r="AB22" s="20">
        <f t="shared" si="0"/>
        <v>5400</v>
      </c>
      <c r="AC22" s="21">
        <f t="shared" si="0"/>
        <v>1350</v>
      </c>
      <c r="AD22" s="22">
        <f t="shared" si="1"/>
        <v>6750</v>
      </c>
    </row>
    <row r="23" spans="1:30" ht="17.25" customHeight="1">
      <c r="A23" s="30">
        <v>20</v>
      </c>
      <c r="B23" s="171" t="s">
        <v>1751</v>
      </c>
      <c r="C23" s="229" t="s">
        <v>1752</v>
      </c>
      <c r="D23" s="197">
        <v>0</v>
      </c>
      <c r="E23" s="198">
        <v>0</v>
      </c>
      <c r="F23" s="69">
        <v>2664</v>
      </c>
      <c r="G23" s="69">
        <v>666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90"/>
      <c r="T23" s="91"/>
      <c r="U23" s="8"/>
      <c r="V23" s="39"/>
      <c r="W23" s="85"/>
      <c r="X23" s="12">
        <v>0</v>
      </c>
      <c r="Y23" s="8">
        <v>0</v>
      </c>
      <c r="Z23" s="40"/>
      <c r="AA23" s="90"/>
      <c r="AB23" s="20">
        <f t="shared" si="0"/>
        <v>2664</v>
      </c>
      <c r="AC23" s="21">
        <f t="shared" si="0"/>
        <v>666</v>
      </c>
      <c r="AD23" s="22">
        <f t="shared" si="1"/>
        <v>3330</v>
      </c>
    </row>
    <row r="24" spans="1:30" ht="17.25" customHeight="1">
      <c r="A24" s="30">
        <v>21</v>
      </c>
      <c r="B24" s="171" t="s">
        <v>1753</v>
      </c>
      <c r="C24" s="229" t="s">
        <v>1754</v>
      </c>
      <c r="D24" s="197">
        <v>97.96</v>
      </c>
      <c r="E24" s="198">
        <v>495.96</v>
      </c>
      <c r="F24" s="69">
        <v>1816</v>
      </c>
      <c r="G24" s="69">
        <v>454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90"/>
      <c r="T24" s="91"/>
      <c r="U24" s="8"/>
      <c r="V24" s="39"/>
      <c r="W24" s="85"/>
      <c r="X24" s="12"/>
      <c r="Y24" s="8"/>
      <c r="Z24" s="40"/>
      <c r="AA24" s="90"/>
      <c r="AB24" s="20">
        <f t="shared" si="0"/>
        <v>1913.96</v>
      </c>
      <c r="AC24" s="21">
        <f t="shared" si="0"/>
        <v>949.96</v>
      </c>
      <c r="AD24" s="22">
        <f t="shared" si="1"/>
        <v>2863.92</v>
      </c>
    </row>
    <row r="25" spans="1:30" ht="17.25" customHeight="1">
      <c r="A25" s="30">
        <v>22</v>
      </c>
      <c r="B25" s="171" t="s">
        <v>1755</v>
      </c>
      <c r="C25" s="232">
        <v>50325331000170</v>
      </c>
      <c r="D25" s="197"/>
      <c r="E25" s="198"/>
      <c r="F25" s="69"/>
      <c r="G25" s="69"/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90"/>
      <c r="T25" s="91"/>
      <c r="U25" s="8"/>
      <c r="V25" s="39"/>
      <c r="W25" s="85"/>
      <c r="X25" s="12"/>
      <c r="Y25" s="8"/>
      <c r="Z25" s="40"/>
      <c r="AA25" s="90"/>
      <c r="AB25" s="20">
        <f t="shared" si="0"/>
        <v>0</v>
      </c>
      <c r="AC25" s="21">
        <f t="shared" si="0"/>
        <v>0</v>
      </c>
      <c r="AD25" s="22">
        <f t="shared" si="1"/>
        <v>0</v>
      </c>
    </row>
    <row r="26" spans="1:30" ht="17.25" customHeight="1">
      <c r="A26" s="30">
        <v>23</v>
      </c>
      <c r="B26" s="171" t="s">
        <v>1756</v>
      </c>
      <c r="C26" s="229" t="s">
        <v>1757</v>
      </c>
      <c r="D26" s="197">
        <v>1425.38</v>
      </c>
      <c r="E26" s="198">
        <v>88.58</v>
      </c>
      <c r="F26" s="69">
        <v>6284.8</v>
      </c>
      <c r="G26" s="69">
        <v>1571.2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>
        <v>1466.3</v>
      </c>
      <c r="S26" s="90">
        <v>266.58</v>
      </c>
      <c r="T26" s="91"/>
      <c r="U26" s="8"/>
      <c r="V26" s="39"/>
      <c r="W26" s="85"/>
      <c r="X26" s="12">
        <v>1001.41</v>
      </c>
      <c r="Y26" s="8">
        <v>50.35</v>
      </c>
      <c r="Z26" s="40"/>
      <c r="AA26" s="90"/>
      <c r="AB26" s="20">
        <f t="shared" si="0"/>
        <v>10177.89</v>
      </c>
      <c r="AC26" s="21">
        <f t="shared" si="0"/>
        <v>1976.7099999999998</v>
      </c>
      <c r="AD26" s="22">
        <f t="shared" si="1"/>
        <v>12154.599999999999</v>
      </c>
    </row>
    <row r="27" spans="1:30" ht="17.25" customHeight="1">
      <c r="A27" s="30">
        <v>24</v>
      </c>
      <c r="B27" s="171" t="s">
        <v>1758</v>
      </c>
      <c r="C27" s="229" t="s">
        <v>1759</v>
      </c>
      <c r="D27" s="197">
        <v>0</v>
      </c>
      <c r="E27" s="198">
        <v>0</v>
      </c>
      <c r="F27" s="69">
        <v>8944</v>
      </c>
      <c r="G27" s="69">
        <v>2236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90"/>
      <c r="T27" s="91">
        <v>0</v>
      </c>
      <c r="U27" s="8">
        <v>0</v>
      </c>
      <c r="V27" s="39"/>
      <c r="W27" s="85"/>
      <c r="X27" s="12">
        <v>0</v>
      </c>
      <c r="Y27" s="8">
        <v>0</v>
      </c>
      <c r="Z27" s="40"/>
      <c r="AA27" s="90"/>
      <c r="AB27" s="20">
        <f t="shared" si="0"/>
        <v>8944</v>
      </c>
      <c r="AC27" s="21">
        <f t="shared" si="0"/>
        <v>2236</v>
      </c>
      <c r="AD27" s="22">
        <f t="shared" si="1"/>
        <v>11180</v>
      </c>
    </row>
    <row r="28" spans="1:30" ht="17.25" customHeight="1">
      <c r="A28" s="30">
        <v>25</v>
      </c>
      <c r="B28" s="171" t="s">
        <v>1760</v>
      </c>
      <c r="C28" s="229" t="s">
        <v>1761</v>
      </c>
      <c r="D28" s="197">
        <v>411.76</v>
      </c>
      <c r="E28" s="198">
        <v>0</v>
      </c>
      <c r="F28" s="69">
        <v>7352</v>
      </c>
      <c r="G28" s="69">
        <v>1838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>
        <v>0</v>
      </c>
      <c r="S28" s="90">
        <v>0</v>
      </c>
      <c r="T28" s="91"/>
      <c r="U28" s="8"/>
      <c r="V28" s="39"/>
      <c r="W28" s="85"/>
      <c r="X28" s="12">
        <v>0</v>
      </c>
      <c r="Y28" s="8">
        <v>52</v>
      </c>
      <c r="Z28" s="40"/>
      <c r="AA28" s="90"/>
      <c r="AB28" s="20">
        <f t="shared" si="0"/>
        <v>7763.76</v>
      </c>
      <c r="AC28" s="21">
        <f t="shared" si="0"/>
        <v>1890</v>
      </c>
      <c r="AD28" s="22">
        <f t="shared" si="1"/>
        <v>9653.76</v>
      </c>
    </row>
    <row r="29" spans="1:30" ht="17.25" customHeight="1">
      <c r="A29" s="30">
        <v>26</v>
      </c>
      <c r="B29" s="171" t="s">
        <v>1762</v>
      </c>
      <c r="C29" s="229" t="s">
        <v>1763</v>
      </c>
      <c r="D29" s="197">
        <v>6034.59</v>
      </c>
      <c r="E29" s="198">
        <v>16029.16</v>
      </c>
      <c r="F29" s="69">
        <v>7360</v>
      </c>
      <c r="G29" s="69">
        <v>1840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90"/>
      <c r="T29" s="91"/>
      <c r="U29" s="8"/>
      <c r="V29" s="39"/>
      <c r="W29" s="85"/>
      <c r="X29" s="12">
        <v>11387.2</v>
      </c>
      <c r="Y29" s="8">
        <v>10227.52</v>
      </c>
      <c r="Z29" s="40"/>
      <c r="AA29" s="90"/>
      <c r="AB29" s="20">
        <f t="shared" si="0"/>
        <v>24781.79</v>
      </c>
      <c r="AC29" s="21">
        <f t="shared" si="0"/>
        <v>28096.68</v>
      </c>
      <c r="AD29" s="22">
        <f t="shared" si="1"/>
        <v>52878.47</v>
      </c>
    </row>
    <row r="30" spans="1:30" ht="17.25" customHeight="1">
      <c r="A30" s="30">
        <v>27</v>
      </c>
      <c r="B30" s="171" t="s">
        <v>1764</v>
      </c>
      <c r="C30" s="229" t="s">
        <v>1765</v>
      </c>
      <c r="D30" s="197">
        <v>0</v>
      </c>
      <c r="E30" s="198">
        <v>0</v>
      </c>
      <c r="F30" s="69">
        <v>3512</v>
      </c>
      <c r="G30" s="69">
        <v>878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90"/>
      <c r="T30" s="91"/>
      <c r="U30" s="8"/>
      <c r="V30" s="39"/>
      <c r="W30" s="85"/>
      <c r="X30" s="12"/>
      <c r="Y30" s="8"/>
      <c r="Z30" s="40"/>
      <c r="AA30" s="90"/>
      <c r="AB30" s="20">
        <f t="shared" si="0"/>
        <v>3512</v>
      </c>
      <c r="AC30" s="21">
        <f t="shared" si="0"/>
        <v>878</v>
      </c>
      <c r="AD30" s="22">
        <f t="shared" si="1"/>
        <v>4390</v>
      </c>
    </row>
    <row r="31" spans="1:30" ht="17.25" customHeight="1">
      <c r="A31" s="30">
        <v>28</v>
      </c>
      <c r="B31" s="171" t="s">
        <v>1766</v>
      </c>
      <c r="C31" s="229" t="s">
        <v>1767</v>
      </c>
      <c r="D31" s="197">
        <v>0</v>
      </c>
      <c r="E31" s="198">
        <v>652.1</v>
      </c>
      <c r="F31" s="69">
        <v>5536</v>
      </c>
      <c r="G31" s="69">
        <v>1384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90"/>
      <c r="T31" s="91">
        <v>0</v>
      </c>
      <c r="U31" s="8">
        <v>0</v>
      </c>
      <c r="V31" s="39"/>
      <c r="W31" s="85"/>
      <c r="X31" s="12"/>
      <c r="Y31" s="8"/>
      <c r="Z31" s="40"/>
      <c r="AA31" s="90"/>
      <c r="AB31" s="20">
        <f t="shared" si="0"/>
        <v>5536</v>
      </c>
      <c r="AC31" s="21">
        <f t="shared" si="0"/>
        <v>2036.1</v>
      </c>
      <c r="AD31" s="22">
        <f t="shared" si="1"/>
        <v>7572.1</v>
      </c>
    </row>
    <row r="32" spans="1:30" ht="17.25" customHeight="1">
      <c r="A32" s="30">
        <v>29</v>
      </c>
      <c r="B32" s="171" t="s">
        <v>1768</v>
      </c>
      <c r="C32" s="229" t="s">
        <v>1769</v>
      </c>
      <c r="D32" s="197">
        <v>0</v>
      </c>
      <c r="E32" s="198">
        <v>0</v>
      </c>
      <c r="F32" s="69">
        <v>5256</v>
      </c>
      <c r="G32" s="69">
        <v>1314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90"/>
      <c r="T32" s="91"/>
      <c r="U32" s="8"/>
      <c r="V32" s="39"/>
      <c r="W32" s="85"/>
      <c r="X32" s="12">
        <v>0</v>
      </c>
      <c r="Y32" s="8">
        <v>900</v>
      </c>
      <c r="Z32" s="40"/>
      <c r="AA32" s="90"/>
      <c r="AB32" s="20">
        <f t="shared" si="0"/>
        <v>5256</v>
      </c>
      <c r="AC32" s="21">
        <f t="shared" si="0"/>
        <v>2214</v>
      </c>
      <c r="AD32" s="22">
        <f t="shared" si="1"/>
        <v>7470</v>
      </c>
    </row>
    <row r="33" spans="1:30" ht="17.25" customHeight="1">
      <c r="A33" s="30">
        <v>30</v>
      </c>
      <c r="B33" s="171" t="s">
        <v>1770</v>
      </c>
      <c r="C33" s="229" t="s">
        <v>1771</v>
      </c>
      <c r="D33" s="197">
        <v>21.86</v>
      </c>
      <c r="E33" s="198">
        <v>0</v>
      </c>
      <c r="F33" s="69">
        <v>5000</v>
      </c>
      <c r="G33" s="69">
        <v>1250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90"/>
      <c r="T33" s="91"/>
      <c r="U33" s="8"/>
      <c r="V33" s="39"/>
      <c r="W33" s="85"/>
      <c r="X33" s="12">
        <v>2278</v>
      </c>
      <c r="Y33" s="8">
        <v>0</v>
      </c>
      <c r="Z33" s="40"/>
      <c r="AA33" s="90"/>
      <c r="AB33" s="20">
        <f t="shared" si="0"/>
        <v>7299.86</v>
      </c>
      <c r="AC33" s="21">
        <f t="shared" si="0"/>
        <v>1250</v>
      </c>
      <c r="AD33" s="22">
        <f t="shared" si="1"/>
        <v>8549.86</v>
      </c>
    </row>
    <row r="34" spans="1:30" ht="17.25" customHeight="1">
      <c r="A34" s="30">
        <v>31</v>
      </c>
      <c r="B34" s="171" t="s">
        <v>1772</v>
      </c>
      <c r="C34" s="229" t="s">
        <v>1773</v>
      </c>
      <c r="D34" s="197">
        <v>0</v>
      </c>
      <c r="E34" s="198">
        <v>110.83</v>
      </c>
      <c r="F34" s="69">
        <v>4680</v>
      </c>
      <c r="G34" s="69">
        <v>1170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90"/>
      <c r="T34" s="91"/>
      <c r="U34" s="8"/>
      <c r="V34" s="39"/>
      <c r="W34" s="85"/>
      <c r="X34" s="12"/>
      <c r="Y34" s="8"/>
      <c r="Z34" s="40"/>
      <c r="AA34" s="90"/>
      <c r="AB34" s="20">
        <f t="shared" si="0"/>
        <v>4680</v>
      </c>
      <c r="AC34" s="21">
        <f t="shared" si="0"/>
        <v>1280.83</v>
      </c>
      <c r="AD34" s="22">
        <f t="shared" si="1"/>
        <v>5960.83</v>
      </c>
    </row>
    <row r="35" spans="1:30" ht="17.25" customHeight="1">
      <c r="A35" s="30">
        <v>32</v>
      </c>
      <c r="B35" s="171" t="s">
        <v>1774</v>
      </c>
      <c r="C35" s="229" t="s">
        <v>1775</v>
      </c>
      <c r="D35" s="197">
        <v>0</v>
      </c>
      <c r="E35" s="198">
        <v>21.9</v>
      </c>
      <c r="F35" s="69">
        <v>5299</v>
      </c>
      <c r="G35" s="69">
        <v>2271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90"/>
      <c r="T35" s="91"/>
      <c r="U35" s="8"/>
      <c r="V35" s="39"/>
      <c r="W35" s="85"/>
      <c r="X35" s="12">
        <v>3.94</v>
      </c>
      <c r="Y35" s="8">
        <v>0</v>
      </c>
      <c r="Z35" s="40"/>
      <c r="AA35" s="90"/>
      <c r="AB35" s="20">
        <f t="shared" si="0"/>
        <v>5302.94</v>
      </c>
      <c r="AC35" s="21">
        <f t="shared" si="0"/>
        <v>2292.9</v>
      </c>
      <c r="AD35" s="22">
        <f t="shared" si="1"/>
        <v>7595.84</v>
      </c>
    </row>
    <row r="36" spans="1:30" ht="17.25" customHeight="1">
      <c r="A36" s="30">
        <v>33</v>
      </c>
      <c r="B36" s="171" t="s">
        <v>1776</v>
      </c>
      <c r="C36" s="229" t="s">
        <v>1777</v>
      </c>
      <c r="D36" s="197">
        <v>0</v>
      </c>
      <c r="E36" s="198">
        <v>0</v>
      </c>
      <c r="F36" s="69">
        <v>1584</v>
      </c>
      <c r="G36" s="69">
        <v>6336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90"/>
      <c r="T36" s="91">
        <v>0</v>
      </c>
      <c r="U36" s="8">
        <v>0</v>
      </c>
      <c r="V36" s="39"/>
      <c r="W36" s="85"/>
      <c r="X36" s="12"/>
      <c r="Y36" s="8"/>
      <c r="Z36" s="40"/>
      <c r="AA36" s="90"/>
      <c r="AB36" s="20">
        <f t="shared" si="0"/>
        <v>1584</v>
      </c>
      <c r="AC36" s="21">
        <f t="shared" si="0"/>
        <v>6336</v>
      </c>
      <c r="AD36" s="22">
        <f t="shared" si="1"/>
        <v>7920</v>
      </c>
    </row>
    <row r="37" spans="1:30" ht="17.25" customHeight="1">
      <c r="A37" s="30">
        <v>34</v>
      </c>
      <c r="B37" s="171" t="s">
        <v>1778</v>
      </c>
      <c r="C37" s="229" t="s">
        <v>1779</v>
      </c>
      <c r="D37" s="197">
        <v>0</v>
      </c>
      <c r="E37" s="198">
        <v>0.02</v>
      </c>
      <c r="F37" s="69">
        <v>7984</v>
      </c>
      <c r="G37" s="69">
        <v>1996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90"/>
      <c r="T37" s="91"/>
      <c r="U37" s="8"/>
      <c r="V37" s="39"/>
      <c r="W37" s="85"/>
      <c r="X37" s="12">
        <v>0</v>
      </c>
      <c r="Y37" s="8">
        <v>0</v>
      </c>
      <c r="Z37" s="40"/>
      <c r="AA37" s="90"/>
      <c r="AB37" s="20">
        <f t="shared" si="0"/>
        <v>7984</v>
      </c>
      <c r="AC37" s="21">
        <f t="shared" si="0"/>
        <v>1996.02</v>
      </c>
      <c r="AD37" s="22">
        <f t="shared" si="1"/>
        <v>9980.02</v>
      </c>
    </row>
    <row r="38" spans="1:30" ht="17.25" customHeight="1">
      <c r="A38" s="30">
        <v>35</v>
      </c>
      <c r="B38" s="171" t="s">
        <v>1780</v>
      </c>
      <c r="C38" s="229" t="s">
        <v>1781</v>
      </c>
      <c r="D38" s="197">
        <v>0</v>
      </c>
      <c r="E38" s="198">
        <v>0</v>
      </c>
      <c r="F38" s="69">
        <v>2254.83</v>
      </c>
      <c r="G38" s="69">
        <v>563.71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90"/>
      <c r="T38" s="91">
        <v>0</v>
      </c>
      <c r="U38" s="8">
        <v>0</v>
      </c>
      <c r="V38" s="39"/>
      <c r="W38" s="85"/>
      <c r="X38" s="12">
        <v>0</v>
      </c>
      <c r="Y38" s="8">
        <v>0</v>
      </c>
      <c r="Z38" s="40"/>
      <c r="AA38" s="90"/>
      <c r="AB38" s="20">
        <f t="shared" si="0"/>
        <v>2254.83</v>
      </c>
      <c r="AC38" s="21">
        <f t="shared" si="0"/>
        <v>563.71</v>
      </c>
      <c r="AD38" s="22">
        <f t="shared" si="1"/>
        <v>2818.54</v>
      </c>
    </row>
    <row r="39" spans="1:30" ht="17.25" customHeight="1">
      <c r="A39" s="30">
        <v>36</v>
      </c>
      <c r="B39" s="171" t="s">
        <v>1782</v>
      </c>
      <c r="C39" s="229" t="s">
        <v>1783</v>
      </c>
      <c r="D39" s="197">
        <v>0</v>
      </c>
      <c r="E39" s="198">
        <v>0</v>
      </c>
      <c r="F39" s="69">
        <v>3512</v>
      </c>
      <c r="G39" s="69">
        <v>878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90"/>
      <c r="T39" s="91"/>
      <c r="U39" s="8"/>
      <c r="V39" s="39"/>
      <c r="W39" s="85"/>
      <c r="X39" s="12"/>
      <c r="Y39" s="8"/>
      <c r="Z39" s="40"/>
      <c r="AA39" s="90"/>
      <c r="AB39" s="20">
        <f t="shared" si="0"/>
        <v>3512</v>
      </c>
      <c r="AC39" s="21">
        <f t="shared" si="0"/>
        <v>878</v>
      </c>
      <c r="AD39" s="22">
        <f t="shared" si="1"/>
        <v>4390</v>
      </c>
    </row>
    <row r="40" spans="1:30" ht="17.25" customHeight="1" thickBot="1">
      <c r="A40" s="30">
        <v>37</v>
      </c>
      <c r="B40" s="176" t="s">
        <v>1784</v>
      </c>
      <c r="C40" s="219" t="s">
        <v>1785</v>
      </c>
      <c r="D40" s="233">
        <v>0.08</v>
      </c>
      <c r="E40" s="234">
        <v>45</v>
      </c>
      <c r="F40" s="235">
        <v>7656</v>
      </c>
      <c r="G40" s="235">
        <v>1914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90"/>
      <c r="T40" s="91"/>
      <c r="U40" s="52"/>
      <c r="V40" s="39"/>
      <c r="W40" s="85"/>
      <c r="X40" s="54">
        <v>0</v>
      </c>
      <c r="Y40" s="52">
        <v>0</v>
      </c>
      <c r="Z40" s="40"/>
      <c r="AA40" s="90"/>
      <c r="AB40" s="20">
        <f t="shared" si="0"/>
        <v>7656.08</v>
      </c>
      <c r="AC40" s="21">
        <f t="shared" si="0"/>
        <v>1959</v>
      </c>
      <c r="AD40" s="22">
        <f t="shared" si="1"/>
        <v>9615.08</v>
      </c>
    </row>
    <row r="41" spans="1:30" s="48" customFormat="1" ht="27.75" customHeight="1" thickTop="1" thickBot="1">
      <c r="A41" s="214"/>
      <c r="B41" s="75" t="s">
        <v>15</v>
      </c>
      <c r="C41" s="76"/>
      <c r="D41" s="42">
        <f t="shared" ref="D41:AD41" si="2">SUM(D4:D40)</f>
        <v>27860.14</v>
      </c>
      <c r="E41" s="43">
        <f t="shared" si="2"/>
        <v>36369.86</v>
      </c>
      <c r="F41" s="43">
        <f>SUM(F4:F40)</f>
        <v>166549.81999999998</v>
      </c>
      <c r="G41" s="43">
        <f t="shared" ref="G41:AA41" si="3">SUM(G4:G40)</f>
        <v>56239.96</v>
      </c>
      <c r="H41" s="43">
        <f t="shared" si="3"/>
        <v>0</v>
      </c>
      <c r="I41" s="114">
        <f t="shared" si="3"/>
        <v>0</v>
      </c>
      <c r="J41" s="47">
        <f t="shared" si="3"/>
        <v>0</v>
      </c>
      <c r="K41" s="43">
        <f t="shared" si="3"/>
        <v>0</v>
      </c>
      <c r="L41" s="43">
        <f t="shared" si="3"/>
        <v>0</v>
      </c>
      <c r="M41" s="43">
        <f t="shared" si="3"/>
        <v>0</v>
      </c>
      <c r="N41" s="43">
        <f t="shared" si="3"/>
        <v>0</v>
      </c>
      <c r="O41" s="43">
        <f t="shared" si="3"/>
        <v>0</v>
      </c>
      <c r="P41" s="43">
        <f t="shared" si="3"/>
        <v>0</v>
      </c>
      <c r="Q41" s="45">
        <f t="shared" si="3"/>
        <v>0</v>
      </c>
      <c r="R41" s="46">
        <f t="shared" si="3"/>
        <v>9052.83</v>
      </c>
      <c r="S41" s="114">
        <f t="shared" si="3"/>
        <v>3311.58</v>
      </c>
      <c r="T41" s="47">
        <f t="shared" si="3"/>
        <v>0</v>
      </c>
      <c r="U41" s="43">
        <f t="shared" si="3"/>
        <v>679</v>
      </c>
      <c r="V41" s="43">
        <f t="shared" si="3"/>
        <v>0</v>
      </c>
      <c r="W41" s="45">
        <f t="shared" si="3"/>
        <v>0</v>
      </c>
      <c r="X41" s="43">
        <f t="shared" si="3"/>
        <v>25239.850000000002</v>
      </c>
      <c r="Y41" s="43">
        <f t="shared" si="3"/>
        <v>14190.73</v>
      </c>
      <c r="Z41" s="43">
        <f t="shared" si="3"/>
        <v>0</v>
      </c>
      <c r="AA41" s="45">
        <f t="shared" si="3"/>
        <v>0</v>
      </c>
      <c r="AB41" s="49">
        <f t="shared" si="2"/>
        <v>228702.63999999998</v>
      </c>
      <c r="AC41" s="50">
        <f t="shared" si="2"/>
        <v>110791.13000000002</v>
      </c>
      <c r="AD41" s="51">
        <f t="shared" si="2"/>
        <v>339493.77</v>
      </c>
    </row>
    <row r="42" spans="1:30" ht="9.75" customHeight="1" thickTop="1">
      <c r="A42" s="2"/>
      <c r="B42" s="3"/>
      <c r="C42" s="212"/>
      <c r="D42" s="5"/>
      <c r="E42" s="5"/>
      <c r="F42" s="5"/>
      <c r="G42" s="5"/>
      <c r="H42" s="6"/>
      <c r="I42" s="6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</sheetData>
  <mergeCells count="7">
    <mergeCell ref="AB2:AC2"/>
    <mergeCell ref="B1:C1"/>
    <mergeCell ref="D2:I2"/>
    <mergeCell ref="J2:Q2"/>
    <mergeCell ref="R2:S2"/>
    <mergeCell ref="T2:W2"/>
    <mergeCell ref="X2:AA2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F92"/>
  <sheetViews>
    <sheetView workbookViewId="0">
      <selection activeCell="B9" sqref="B9"/>
    </sheetView>
  </sheetViews>
  <sheetFormatPr defaultRowHeight="15"/>
  <cols>
    <col min="1" max="1" width="4.7109375" style="1" customWidth="1"/>
    <col min="2" max="2" width="50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1786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1787</v>
      </c>
      <c r="C4" s="217" t="s">
        <v>1788</v>
      </c>
      <c r="D4" s="82"/>
      <c r="E4" s="83">
        <v>133.1</v>
      </c>
      <c r="F4" s="96">
        <v>13280</v>
      </c>
      <c r="G4" s="96">
        <v>3320</v>
      </c>
      <c r="H4" s="96"/>
      <c r="I4" s="236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>
        <v>12000</v>
      </c>
      <c r="Y4" s="85">
        <v>3000</v>
      </c>
      <c r="Z4" s="33"/>
      <c r="AA4" s="34"/>
      <c r="AB4" s="39"/>
      <c r="AC4" s="84"/>
      <c r="AD4" s="20">
        <f>SUM(D4,F4,H4,J4,L4,N4,P4,R4,T4,V4,X4,Z4,AB4)</f>
        <v>25280</v>
      </c>
      <c r="AE4" s="21">
        <f>SUM(E4,G4,I4,K4,M4,O4,Q4,S4,U4,W4,Y4,AA4,AC4)</f>
        <v>6453.1</v>
      </c>
      <c r="AF4" s="22">
        <f>AD4+AE4</f>
        <v>31733.1</v>
      </c>
    </row>
    <row r="5" spans="1:32" ht="17.25" customHeight="1">
      <c r="A5" s="29">
        <v>2</v>
      </c>
      <c r="B5" s="171" t="s">
        <v>1789</v>
      </c>
      <c r="C5" s="217" t="s">
        <v>1790</v>
      </c>
      <c r="D5" s="82"/>
      <c r="E5" s="83"/>
      <c r="F5" s="96">
        <v>3736</v>
      </c>
      <c r="G5" s="96">
        <v>934</v>
      </c>
      <c r="H5" s="96"/>
      <c r="I5" s="95"/>
      <c r="J5" s="39"/>
      <c r="K5" s="17"/>
      <c r="L5" s="17"/>
      <c r="M5" s="17"/>
      <c r="N5" s="17"/>
      <c r="O5" s="17"/>
      <c r="P5" s="17"/>
      <c r="Q5" s="18"/>
      <c r="R5" s="19"/>
      <c r="S5" s="17"/>
      <c r="T5" s="17"/>
      <c r="U5" s="84"/>
      <c r="V5" s="85"/>
      <c r="W5" s="17"/>
      <c r="X5" s="39"/>
      <c r="Y5" s="85"/>
      <c r="Z5" s="19"/>
      <c r="AA5" s="17"/>
      <c r="AB5" s="39"/>
      <c r="AC5" s="84"/>
      <c r="AD5" s="20">
        <f t="shared" ref="AD5:AE68" si="0">SUM(D5,F5,H5,J5,L5,N5,P5,R5,T5,V5,X5,Z5,AB5)</f>
        <v>3736</v>
      </c>
      <c r="AE5" s="21">
        <f t="shared" si="0"/>
        <v>934</v>
      </c>
      <c r="AF5" s="22">
        <f t="shared" ref="AF5:AF68" si="1">AD5+AE5</f>
        <v>4670</v>
      </c>
    </row>
    <row r="6" spans="1:32" ht="17.25" customHeight="1">
      <c r="A6" s="29">
        <v>3</v>
      </c>
      <c r="B6" s="171" t="s">
        <v>1791</v>
      </c>
      <c r="C6" s="217" t="s">
        <v>1792</v>
      </c>
      <c r="D6" s="82">
        <v>484.12</v>
      </c>
      <c r="E6" s="83"/>
      <c r="F6" s="96">
        <v>7856</v>
      </c>
      <c r="G6" s="96">
        <v>1964</v>
      </c>
      <c r="H6" s="96"/>
      <c r="I6" s="95"/>
      <c r="J6" s="39"/>
      <c r="K6" s="17"/>
      <c r="L6" s="17"/>
      <c r="M6" s="17"/>
      <c r="N6" s="17"/>
      <c r="O6" s="17"/>
      <c r="P6" s="17"/>
      <c r="Q6" s="18"/>
      <c r="R6" s="19">
        <v>12530.99</v>
      </c>
      <c r="S6" s="17">
        <v>364.2</v>
      </c>
      <c r="T6" s="17"/>
      <c r="U6" s="84"/>
      <c r="V6" s="85"/>
      <c r="W6" s="17"/>
      <c r="X6" s="39"/>
      <c r="Y6" s="85"/>
      <c r="Z6" s="19"/>
      <c r="AA6" s="17"/>
      <c r="AB6" s="39"/>
      <c r="AC6" s="84"/>
      <c r="AD6" s="20">
        <f t="shared" si="0"/>
        <v>20871.11</v>
      </c>
      <c r="AE6" s="21">
        <f t="shared" si="0"/>
        <v>2328.1999999999998</v>
      </c>
      <c r="AF6" s="22">
        <f t="shared" si="1"/>
        <v>23199.31</v>
      </c>
    </row>
    <row r="7" spans="1:32" ht="17.25" customHeight="1">
      <c r="A7" s="29">
        <v>4</v>
      </c>
      <c r="B7" s="171" t="s">
        <v>1793</v>
      </c>
      <c r="C7" s="217" t="s">
        <v>1794</v>
      </c>
      <c r="D7" s="82"/>
      <c r="E7" s="83">
        <v>234.6</v>
      </c>
      <c r="F7" s="96">
        <v>6464</v>
      </c>
      <c r="G7" s="96">
        <v>1616</v>
      </c>
      <c r="H7" s="96"/>
      <c r="I7" s="95"/>
      <c r="J7" s="39"/>
      <c r="K7" s="17"/>
      <c r="L7" s="17"/>
      <c r="M7" s="17"/>
      <c r="N7" s="17"/>
      <c r="O7" s="17"/>
      <c r="P7" s="17"/>
      <c r="Q7" s="18"/>
      <c r="R7" s="19"/>
      <c r="S7" s="17"/>
      <c r="T7" s="17"/>
      <c r="U7" s="84"/>
      <c r="V7" s="85"/>
      <c r="W7" s="17"/>
      <c r="X7" s="39">
        <v>10000</v>
      </c>
      <c r="Y7" s="85">
        <v>2500</v>
      </c>
      <c r="Z7" s="19"/>
      <c r="AA7" s="17"/>
      <c r="AB7" s="39">
        <v>10500</v>
      </c>
      <c r="AC7" s="84">
        <v>4500</v>
      </c>
      <c r="AD7" s="20">
        <f t="shared" si="0"/>
        <v>26964</v>
      </c>
      <c r="AE7" s="21">
        <f t="shared" si="0"/>
        <v>8850.6</v>
      </c>
      <c r="AF7" s="22">
        <f t="shared" si="1"/>
        <v>35814.6</v>
      </c>
    </row>
    <row r="8" spans="1:32" ht="17.25" customHeight="1">
      <c r="A8" s="29">
        <v>5</v>
      </c>
      <c r="B8" s="171" t="s">
        <v>1795</v>
      </c>
      <c r="C8" s="217" t="s">
        <v>1796</v>
      </c>
      <c r="D8" s="82">
        <v>11.08</v>
      </c>
      <c r="E8" s="83"/>
      <c r="F8" s="96">
        <v>9984</v>
      </c>
      <c r="G8" s="96">
        <v>2496</v>
      </c>
      <c r="H8" s="96"/>
      <c r="I8" s="95"/>
      <c r="J8" s="39">
        <v>195</v>
      </c>
      <c r="K8" s="17">
        <v>4052.4</v>
      </c>
      <c r="L8" s="17"/>
      <c r="M8" s="17"/>
      <c r="N8" s="17">
        <v>19018.2</v>
      </c>
      <c r="O8" s="17">
        <v>4404.95</v>
      </c>
      <c r="P8" s="17"/>
      <c r="Q8" s="18"/>
      <c r="R8" s="19"/>
      <c r="S8" s="17"/>
      <c r="T8" s="17"/>
      <c r="U8" s="84"/>
      <c r="V8" s="85"/>
      <c r="W8" s="17"/>
      <c r="X8" s="39">
        <v>12000</v>
      </c>
      <c r="Y8" s="85">
        <v>3000</v>
      </c>
      <c r="Z8" s="19"/>
      <c r="AA8" s="17"/>
      <c r="AB8" s="39"/>
      <c r="AC8" s="84"/>
      <c r="AD8" s="20">
        <f t="shared" si="0"/>
        <v>41208.28</v>
      </c>
      <c r="AE8" s="21">
        <f t="shared" si="0"/>
        <v>13953.349999999999</v>
      </c>
      <c r="AF8" s="22">
        <f t="shared" si="1"/>
        <v>55161.63</v>
      </c>
    </row>
    <row r="9" spans="1:32" ht="17.25" customHeight="1">
      <c r="A9" s="29">
        <v>6</v>
      </c>
      <c r="B9" s="171" t="s">
        <v>1797</v>
      </c>
      <c r="C9" s="217" t="s">
        <v>1798</v>
      </c>
      <c r="D9" s="82"/>
      <c r="E9" s="83"/>
      <c r="F9" s="96">
        <v>3680</v>
      </c>
      <c r="G9" s="96">
        <v>920</v>
      </c>
      <c r="H9" s="96"/>
      <c r="I9" s="95"/>
      <c r="J9" s="39"/>
      <c r="K9" s="17"/>
      <c r="L9" s="17"/>
      <c r="M9" s="17"/>
      <c r="N9" s="17"/>
      <c r="O9" s="17"/>
      <c r="P9" s="17"/>
      <c r="Q9" s="18"/>
      <c r="R9" s="19"/>
      <c r="S9" s="17"/>
      <c r="T9" s="17"/>
      <c r="U9" s="84"/>
      <c r="V9" s="85"/>
      <c r="W9" s="17"/>
      <c r="X9" s="39"/>
      <c r="Y9" s="85"/>
      <c r="Z9" s="19"/>
      <c r="AA9" s="17"/>
      <c r="AB9" s="39"/>
      <c r="AC9" s="84"/>
      <c r="AD9" s="20">
        <f t="shared" si="0"/>
        <v>3680</v>
      </c>
      <c r="AE9" s="21">
        <f t="shared" si="0"/>
        <v>920</v>
      </c>
      <c r="AF9" s="22">
        <f t="shared" si="1"/>
        <v>4600</v>
      </c>
    </row>
    <row r="10" spans="1:32" ht="17.25" customHeight="1">
      <c r="A10" s="29">
        <v>7</v>
      </c>
      <c r="B10" s="171" t="s">
        <v>1799</v>
      </c>
      <c r="C10" s="217" t="s">
        <v>1800</v>
      </c>
      <c r="D10" s="82"/>
      <c r="E10" s="83"/>
      <c r="F10" s="96">
        <v>10160</v>
      </c>
      <c r="G10" s="96">
        <v>10160</v>
      </c>
      <c r="H10" s="96"/>
      <c r="I10" s="95"/>
      <c r="J10" s="39"/>
      <c r="K10" s="17"/>
      <c r="L10" s="17"/>
      <c r="M10" s="17"/>
      <c r="N10" s="17"/>
      <c r="O10" s="17"/>
      <c r="P10" s="17"/>
      <c r="Q10" s="18"/>
      <c r="R10" s="19"/>
      <c r="S10" s="17"/>
      <c r="T10" s="17"/>
      <c r="U10" s="84"/>
      <c r="V10" s="85"/>
      <c r="W10" s="17"/>
      <c r="X10" s="39">
        <v>12000</v>
      </c>
      <c r="Y10" s="85">
        <v>3000</v>
      </c>
      <c r="Z10" s="19">
        <v>17162</v>
      </c>
      <c r="AA10" s="17">
        <v>1131.5999999999999</v>
      </c>
      <c r="AB10" s="39">
        <v>35000</v>
      </c>
      <c r="AC10" s="84">
        <v>15000</v>
      </c>
      <c r="AD10" s="20">
        <f t="shared" si="0"/>
        <v>74322</v>
      </c>
      <c r="AE10" s="21">
        <f t="shared" si="0"/>
        <v>29291.599999999999</v>
      </c>
      <c r="AF10" s="22">
        <f t="shared" si="1"/>
        <v>103613.6</v>
      </c>
    </row>
    <row r="11" spans="1:32" ht="17.25" customHeight="1">
      <c r="A11" s="29">
        <v>8</v>
      </c>
      <c r="B11" s="171" t="s">
        <v>1801</v>
      </c>
      <c r="C11" s="217" t="s">
        <v>1802</v>
      </c>
      <c r="D11" s="82"/>
      <c r="E11" s="83">
        <v>47.98</v>
      </c>
      <c r="F11" s="96">
        <v>5520</v>
      </c>
      <c r="G11" s="96">
        <v>1380</v>
      </c>
      <c r="H11" s="96"/>
      <c r="I11" s="95"/>
      <c r="J11" s="39"/>
      <c r="K11" s="17"/>
      <c r="L11" s="17"/>
      <c r="M11" s="17"/>
      <c r="N11" s="17"/>
      <c r="O11" s="17"/>
      <c r="P11" s="17"/>
      <c r="Q11" s="18"/>
      <c r="R11" s="19"/>
      <c r="S11" s="17"/>
      <c r="T11" s="17"/>
      <c r="U11" s="84"/>
      <c r="V11" s="85"/>
      <c r="W11" s="17"/>
      <c r="X11" s="39">
        <v>10000</v>
      </c>
      <c r="Y11" s="85">
        <v>2500</v>
      </c>
      <c r="Z11" s="19"/>
      <c r="AA11" s="17"/>
      <c r="AB11" s="39"/>
      <c r="AC11" s="84"/>
      <c r="AD11" s="20">
        <f t="shared" si="0"/>
        <v>15520</v>
      </c>
      <c r="AE11" s="21">
        <f t="shared" si="0"/>
        <v>3927.98</v>
      </c>
      <c r="AF11" s="22">
        <f t="shared" si="1"/>
        <v>19447.98</v>
      </c>
    </row>
    <row r="12" spans="1:32" ht="17.25" customHeight="1">
      <c r="A12" s="29">
        <v>9</v>
      </c>
      <c r="B12" s="171" t="s">
        <v>1803</v>
      </c>
      <c r="C12" s="217" t="s">
        <v>1804</v>
      </c>
      <c r="D12" s="82"/>
      <c r="E12" s="83"/>
      <c r="F12" s="96">
        <v>2416</v>
      </c>
      <c r="G12" s="96">
        <v>604</v>
      </c>
      <c r="H12" s="96"/>
      <c r="I12" s="95"/>
      <c r="J12" s="39">
        <v>60350.17</v>
      </c>
      <c r="K12" s="17">
        <v>16977.87</v>
      </c>
      <c r="L12" s="17"/>
      <c r="M12" s="17"/>
      <c r="N12" s="17"/>
      <c r="O12" s="17"/>
      <c r="P12" s="17"/>
      <c r="Q12" s="18"/>
      <c r="R12" s="19"/>
      <c r="S12" s="17"/>
      <c r="T12" s="17"/>
      <c r="U12" s="84"/>
      <c r="V12" s="85"/>
      <c r="W12" s="17"/>
      <c r="X12" s="39"/>
      <c r="Y12" s="85"/>
      <c r="Z12" s="19"/>
      <c r="AA12" s="17"/>
      <c r="AB12" s="39"/>
      <c r="AC12" s="84"/>
      <c r="AD12" s="20">
        <f t="shared" si="0"/>
        <v>62766.17</v>
      </c>
      <c r="AE12" s="21">
        <f t="shared" si="0"/>
        <v>17581.87</v>
      </c>
      <c r="AF12" s="22">
        <f t="shared" si="1"/>
        <v>80348.039999999994</v>
      </c>
    </row>
    <row r="13" spans="1:32" ht="17.25" customHeight="1">
      <c r="A13" s="29">
        <v>10</v>
      </c>
      <c r="B13" s="171" t="s">
        <v>1805</v>
      </c>
      <c r="C13" s="217" t="s">
        <v>1806</v>
      </c>
      <c r="D13" s="82"/>
      <c r="E13" s="83">
        <v>3288.96</v>
      </c>
      <c r="F13" s="96">
        <v>2472</v>
      </c>
      <c r="G13" s="96">
        <v>618</v>
      </c>
      <c r="H13" s="96"/>
      <c r="I13" s="95"/>
      <c r="J13" s="39"/>
      <c r="K13" s="17"/>
      <c r="L13" s="17"/>
      <c r="M13" s="17"/>
      <c r="N13" s="17"/>
      <c r="O13" s="17"/>
      <c r="P13" s="17"/>
      <c r="Q13" s="18"/>
      <c r="R13" s="19"/>
      <c r="S13" s="17"/>
      <c r="T13" s="17"/>
      <c r="U13" s="84"/>
      <c r="V13" s="85"/>
      <c r="W13" s="17"/>
      <c r="X13" s="39"/>
      <c r="Y13" s="85"/>
      <c r="Z13" s="19"/>
      <c r="AA13" s="17"/>
      <c r="AB13" s="39">
        <v>14700</v>
      </c>
      <c r="AC13" s="84">
        <v>6300</v>
      </c>
      <c r="AD13" s="20">
        <f t="shared" si="0"/>
        <v>17172</v>
      </c>
      <c r="AE13" s="21">
        <f t="shared" si="0"/>
        <v>10206.959999999999</v>
      </c>
      <c r="AF13" s="22">
        <f t="shared" si="1"/>
        <v>27378.959999999999</v>
      </c>
    </row>
    <row r="14" spans="1:32" ht="17.25" customHeight="1">
      <c r="A14" s="29">
        <v>11</v>
      </c>
      <c r="B14" s="171" t="s">
        <v>1807</v>
      </c>
      <c r="C14" s="217" t="s">
        <v>1808</v>
      </c>
      <c r="D14" s="82">
        <v>6259.27</v>
      </c>
      <c r="E14" s="83"/>
      <c r="F14" s="96">
        <v>14064</v>
      </c>
      <c r="G14" s="96">
        <v>3516</v>
      </c>
      <c r="H14" s="96"/>
      <c r="I14" s="95"/>
      <c r="J14" s="39"/>
      <c r="K14" s="17"/>
      <c r="L14" s="17"/>
      <c r="M14" s="17"/>
      <c r="N14" s="17"/>
      <c r="O14" s="17"/>
      <c r="P14" s="17"/>
      <c r="Q14" s="18"/>
      <c r="R14" s="19"/>
      <c r="S14" s="17"/>
      <c r="T14" s="17"/>
      <c r="U14" s="84"/>
      <c r="V14" s="85"/>
      <c r="W14" s="17"/>
      <c r="X14" s="39">
        <v>12000</v>
      </c>
      <c r="Y14" s="85">
        <v>3000</v>
      </c>
      <c r="Z14" s="19">
        <v>586.42999999999995</v>
      </c>
      <c r="AA14" s="17"/>
      <c r="AB14" s="39">
        <v>21000</v>
      </c>
      <c r="AC14" s="84">
        <v>9000</v>
      </c>
      <c r="AD14" s="20">
        <f t="shared" si="0"/>
        <v>53909.7</v>
      </c>
      <c r="AE14" s="21">
        <f t="shared" si="0"/>
        <v>15516</v>
      </c>
      <c r="AF14" s="22">
        <f t="shared" si="1"/>
        <v>69425.7</v>
      </c>
    </row>
    <row r="15" spans="1:32" ht="17.25" customHeight="1">
      <c r="A15" s="29">
        <v>12</v>
      </c>
      <c r="B15" s="171" t="s">
        <v>1809</v>
      </c>
      <c r="C15" s="217" t="s">
        <v>1810</v>
      </c>
      <c r="D15" s="82"/>
      <c r="E15" s="83"/>
      <c r="F15" s="96">
        <v>14104</v>
      </c>
      <c r="G15" s="96">
        <v>3526</v>
      </c>
      <c r="H15" s="96"/>
      <c r="I15" s="95"/>
      <c r="J15" s="39"/>
      <c r="K15" s="17"/>
      <c r="L15" s="17"/>
      <c r="M15" s="17"/>
      <c r="N15" s="17"/>
      <c r="O15" s="17"/>
      <c r="P15" s="17"/>
      <c r="Q15" s="18"/>
      <c r="R15" s="19"/>
      <c r="S15" s="17"/>
      <c r="T15" s="17"/>
      <c r="U15" s="84"/>
      <c r="V15" s="85"/>
      <c r="W15" s="17"/>
      <c r="X15" s="39">
        <v>12000</v>
      </c>
      <c r="Y15" s="85">
        <v>3000</v>
      </c>
      <c r="Z15" s="19"/>
      <c r="AA15" s="17"/>
      <c r="AB15" s="39"/>
      <c r="AC15" s="84"/>
      <c r="AD15" s="20">
        <f t="shared" si="0"/>
        <v>26104</v>
      </c>
      <c r="AE15" s="21">
        <f t="shared" si="0"/>
        <v>6526</v>
      </c>
      <c r="AF15" s="22">
        <f t="shared" si="1"/>
        <v>32630</v>
      </c>
    </row>
    <row r="16" spans="1:32" ht="17.25" customHeight="1">
      <c r="A16" s="29">
        <v>13</v>
      </c>
      <c r="B16" s="171" t="s">
        <v>1811</v>
      </c>
      <c r="C16" s="217" t="s">
        <v>1812</v>
      </c>
      <c r="D16" s="82">
        <v>46.9</v>
      </c>
      <c r="E16" s="83">
        <v>11.72</v>
      </c>
      <c r="F16" s="96">
        <v>8888</v>
      </c>
      <c r="G16" s="96">
        <v>2222</v>
      </c>
      <c r="H16" s="96"/>
      <c r="I16" s="95"/>
      <c r="J16" s="39"/>
      <c r="K16" s="17"/>
      <c r="L16" s="17"/>
      <c r="M16" s="17"/>
      <c r="N16" s="17"/>
      <c r="O16" s="17"/>
      <c r="P16" s="17"/>
      <c r="Q16" s="18"/>
      <c r="R16" s="19"/>
      <c r="S16" s="17"/>
      <c r="T16" s="17"/>
      <c r="U16" s="84"/>
      <c r="V16" s="85"/>
      <c r="W16" s="17"/>
      <c r="X16" s="39">
        <v>12000</v>
      </c>
      <c r="Y16" s="85">
        <v>3000</v>
      </c>
      <c r="Z16" s="19"/>
      <c r="AA16" s="17"/>
      <c r="AB16" s="39"/>
      <c r="AC16" s="84"/>
      <c r="AD16" s="20">
        <f t="shared" si="0"/>
        <v>20934.900000000001</v>
      </c>
      <c r="AE16" s="21">
        <f t="shared" si="0"/>
        <v>5233.7199999999993</v>
      </c>
      <c r="AF16" s="22">
        <f t="shared" si="1"/>
        <v>26168.620000000003</v>
      </c>
    </row>
    <row r="17" spans="1:32" ht="17.25" customHeight="1">
      <c r="A17" s="29">
        <v>14</v>
      </c>
      <c r="B17" s="171" t="s">
        <v>1813</v>
      </c>
      <c r="C17" s="217" t="s">
        <v>1814</v>
      </c>
      <c r="D17" s="82">
        <v>34.83</v>
      </c>
      <c r="E17" s="83">
        <v>8.7100000000000009</v>
      </c>
      <c r="F17" s="96">
        <v>10440</v>
      </c>
      <c r="G17" s="96">
        <v>2610</v>
      </c>
      <c r="H17" s="96"/>
      <c r="I17" s="95"/>
      <c r="J17" s="39"/>
      <c r="K17" s="17"/>
      <c r="L17" s="17"/>
      <c r="M17" s="17"/>
      <c r="N17" s="17"/>
      <c r="O17" s="17"/>
      <c r="P17" s="17"/>
      <c r="Q17" s="18"/>
      <c r="R17" s="19"/>
      <c r="S17" s="17"/>
      <c r="T17" s="17"/>
      <c r="U17" s="84"/>
      <c r="V17" s="85"/>
      <c r="W17" s="17"/>
      <c r="X17" s="39"/>
      <c r="Y17" s="85"/>
      <c r="Z17" s="19"/>
      <c r="AA17" s="17"/>
      <c r="AB17" s="39"/>
      <c r="AC17" s="84"/>
      <c r="AD17" s="20">
        <f t="shared" si="0"/>
        <v>10474.83</v>
      </c>
      <c r="AE17" s="21">
        <f t="shared" si="0"/>
        <v>2618.71</v>
      </c>
      <c r="AF17" s="22">
        <f t="shared" si="1"/>
        <v>13093.54</v>
      </c>
    </row>
    <row r="18" spans="1:32" ht="17.25" customHeight="1">
      <c r="A18" s="29">
        <v>15</v>
      </c>
      <c r="B18" s="171" t="s">
        <v>1815</v>
      </c>
      <c r="C18" s="217" t="s">
        <v>1816</v>
      </c>
      <c r="D18" s="82"/>
      <c r="E18" s="83"/>
      <c r="F18" s="96">
        <v>15552</v>
      </c>
      <c r="G18" s="96">
        <v>3888</v>
      </c>
      <c r="H18" s="96"/>
      <c r="I18" s="95"/>
      <c r="J18" s="39"/>
      <c r="K18" s="17"/>
      <c r="L18" s="17"/>
      <c r="M18" s="17"/>
      <c r="N18" s="17"/>
      <c r="O18" s="17"/>
      <c r="P18" s="17"/>
      <c r="Q18" s="18"/>
      <c r="R18" s="19"/>
      <c r="S18" s="17"/>
      <c r="T18" s="17"/>
      <c r="U18" s="84"/>
      <c r="V18" s="85"/>
      <c r="W18" s="17"/>
      <c r="X18" s="39">
        <v>12000</v>
      </c>
      <c r="Y18" s="85">
        <v>3000</v>
      </c>
      <c r="Z18" s="19"/>
      <c r="AA18" s="17"/>
      <c r="AB18" s="39">
        <v>10500</v>
      </c>
      <c r="AC18" s="84">
        <v>4500</v>
      </c>
      <c r="AD18" s="20">
        <f t="shared" si="0"/>
        <v>38052</v>
      </c>
      <c r="AE18" s="21">
        <f t="shared" si="0"/>
        <v>11388</v>
      </c>
      <c r="AF18" s="22">
        <f t="shared" si="1"/>
        <v>49440</v>
      </c>
    </row>
    <row r="19" spans="1:32" ht="17.25" customHeight="1">
      <c r="A19" s="29">
        <v>16</v>
      </c>
      <c r="B19" s="171" t="s">
        <v>1817</v>
      </c>
      <c r="C19" s="217" t="s">
        <v>1818</v>
      </c>
      <c r="D19" s="82"/>
      <c r="E19" s="83">
        <v>84.6</v>
      </c>
      <c r="F19" s="96">
        <v>10976</v>
      </c>
      <c r="G19" s="96">
        <v>2744</v>
      </c>
      <c r="H19" s="96"/>
      <c r="I19" s="95"/>
      <c r="J19" s="39"/>
      <c r="K19" s="17"/>
      <c r="L19" s="17"/>
      <c r="M19" s="17"/>
      <c r="N19" s="17"/>
      <c r="O19" s="17"/>
      <c r="P19" s="17"/>
      <c r="Q19" s="18"/>
      <c r="R19" s="19"/>
      <c r="S19" s="17"/>
      <c r="T19" s="17"/>
      <c r="U19" s="84"/>
      <c r="V19" s="85"/>
      <c r="W19" s="17"/>
      <c r="X19" s="39"/>
      <c r="Y19" s="85"/>
      <c r="Z19" s="19"/>
      <c r="AA19" s="17"/>
      <c r="AB19" s="39"/>
      <c r="AC19" s="84"/>
      <c r="AD19" s="20">
        <f t="shared" si="0"/>
        <v>10976</v>
      </c>
      <c r="AE19" s="21">
        <f t="shared" si="0"/>
        <v>2828.6</v>
      </c>
      <c r="AF19" s="22">
        <f t="shared" si="1"/>
        <v>13804.6</v>
      </c>
    </row>
    <row r="20" spans="1:32" ht="17.25" customHeight="1">
      <c r="A20" s="29">
        <v>17</v>
      </c>
      <c r="B20" s="171" t="s">
        <v>1819</v>
      </c>
      <c r="C20" s="217" t="s">
        <v>1820</v>
      </c>
      <c r="D20" s="82">
        <v>48</v>
      </c>
      <c r="E20" s="83"/>
      <c r="F20" s="96">
        <v>11520</v>
      </c>
      <c r="G20" s="96">
        <v>2880</v>
      </c>
      <c r="H20" s="96"/>
      <c r="I20" s="95"/>
      <c r="J20" s="39"/>
      <c r="K20" s="17"/>
      <c r="L20" s="17"/>
      <c r="M20" s="17"/>
      <c r="N20" s="17"/>
      <c r="O20" s="17"/>
      <c r="P20" s="17"/>
      <c r="Q20" s="18"/>
      <c r="R20" s="19"/>
      <c r="S20" s="17"/>
      <c r="T20" s="17"/>
      <c r="U20" s="84"/>
      <c r="V20" s="85"/>
      <c r="W20" s="17"/>
      <c r="X20" s="39"/>
      <c r="Y20" s="85"/>
      <c r="Z20" s="19">
        <v>9480</v>
      </c>
      <c r="AA20" s="17"/>
      <c r="AB20" s="39">
        <v>21860</v>
      </c>
      <c r="AC20" s="84">
        <v>7500</v>
      </c>
      <c r="AD20" s="20">
        <f t="shared" si="0"/>
        <v>42908</v>
      </c>
      <c r="AE20" s="21">
        <f t="shared" si="0"/>
        <v>10380</v>
      </c>
      <c r="AF20" s="22">
        <f t="shared" si="1"/>
        <v>53288</v>
      </c>
    </row>
    <row r="21" spans="1:32" ht="17.25" customHeight="1">
      <c r="A21" s="29">
        <v>18</v>
      </c>
      <c r="B21" s="171" t="s">
        <v>1821</v>
      </c>
      <c r="C21" s="217" t="s">
        <v>1822</v>
      </c>
      <c r="D21" s="82">
        <v>6718.99</v>
      </c>
      <c r="E21" s="83"/>
      <c r="F21" s="96">
        <v>10160</v>
      </c>
      <c r="G21" s="96">
        <v>2540</v>
      </c>
      <c r="H21" s="96"/>
      <c r="I21" s="95"/>
      <c r="J21" s="39"/>
      <c r="K21" s="17"/>
      <c r="L21" s="17"/>
      <c r="M21" s="17"/>
      <c r="N21" s="17"/>
      <c r="O21" s="17"/>
      <c r="P21" s="17"/>
      <c r="Q21" s="18"/>
      <c r="R21" s="19"/>
      <c r="S21" s="17"/>
      <c r="T21" s="17"/>
      <c r="U21" s="84"/>
      <c r="V21" s="85"/>
      <c r="W21" s="17"/>
      <c r="X21" s="39">
        <v>12000</v>
      </c>
      <c r="Y21" s="85">
        <v>3000</v>
      </c>
      <c r="Z21" s="19">
        <v>3000</v>
      </c>
      <c r="AA21" s="17"/>
      <c r="AB21" s="39">
        <v>17064</v>
      </c>
      <c r="AC21" s="84">
        <v>6000</v>
      </c>
      <c r="AD21" s="20">
        <f t="shared" si="0"/>
        <v>48942.99</v>
      </c>
      <c r="AE21" s="21">
        <f t="shared" si="0"/>
        <v>11540</v>
      </c>
      <c r="AF21" s="22">
        <f t="shared" si="1"/>
        <v>60482.99</v>
      </c>
    </row>
    <row r="22" spans="1:32" ht="17.25" customHeight="1">
      <c r="A22" s="29">
        <v>19</v>
      </c>
      <c r="B22" s="171" t="s">
        <v>1823</v>
      </c>
      <c r="C22" s="217" t="s">
        <v>1824</v>
      </c>
      <c r="D22" s="82"/>
      <c r="E22" s="83">
        <v>7707.67</v>
      </c>
      <c r="F22" s="96">
        <v>9576</v>
      </c>
      <c r="G22" s="96">
        <v>2394</v>
      </c>
      <c r="H22" s="96"/>
      <c r="I22" s="95"/>
      <c r="J22" s="39"/>
      <c r="K22" s="17"/>
      <c r="L22" s="17"/>
      <c r="M22" s="17"/>
      <c r="N22" s="17"/>
      <c r="O22" s="17"/>
      <c r="P22" s="17"/>
      <c r="Q22" s="18"/>
      <c r="R22" s="19"/>
      <c r="S22" s="17"/>
      <c r="T22" s="17"/>
      <c r="U22" s="84"/>
      <c r="V22" s="85"/>
      <c r="W22" s="17"/>
      <c r="X22" s="39">
        <v>12000</v>
      </c>
      <c r="Y22" s="85">
        <v>3000</v>
      </c>
      <c r="Z22" s="19">
        <v>12879.36</v>
      </c>
      <c r="AA22" s="17"/>
      <c r="AB22" s="39">
        <v>17500</v>
      </c>
      <c r="AC22" s="84">
        <v>7500</v>
      </c>
      <c r="AD22" s="20">
        <f t="shared" si="0"/>
        <v>51955.360000000001</v>
      </c>
      <c r="AE22" s="21">
        <f t="shared" si="0"/>
        <v>20601.669999999998</v>
      </c>
      <c r="AF22" s="22">
        <f t="shared" si="1"/>
        <v>72557.03</v>
      </c>
    </row>
    <row r="23" spans="1:32" ht="17.25" customHeight="1">
      <c r="A23" s="29">
        <v>20</v>
      </c>
      <c r="B23" s="171" t="s">
        <v>1825</v>
      </c>
      <c r="C23" s="217" t="s">
        <v>1826</v>
      </c>
      <c r="D23" s="82"/>
      <c r="E23" s="83"/>
      <c r="F23" s="96">
        <v>4880</v>
      </c>
      <c r="G23" s="96">
        <v>1220</v>
      </c>
      <c r="H23" s="96"/>
      <c r="I23" s="95"/>
      <c r="J23" s="39"/>
      <c r="K23" s="17"/>
      <c r="L23" s="17"/>
      <c r="M23" s="17"/>
      <c r="N23" s="17"/>
      <c r="O23" s="17"/>
      <c r="P23" s="17"/>
      <c r="Q23" s="18"/>
      <c r="R23" s="19"/>
      <c r="S23" s="17"/>
      <c r="T23" s="17"/>
      <c r="U23" s="84"/>
      <c r="V23" s="85"/>
      <c r="W23" s="17"/>
      <c r="X23" s="39"/>
      <c r="Y23" s="85"/>
      <c r="Z23" s="19"/>
      <c r="AA23" s="17"/>
      <c r="AB23" s="39"/>
      <c r="AC23" s="84"/>
      <c r="AD23" s="20">
        <f t="shared" si="0"/>
        <v>4880</v>
      </c>
      <c r="AE23" s="21">
        <f t="shared" si="0"/>
        <v>1220</v>
      </c>
      <c r="AF23" s="22">
        <f t="shared" si="1"/>
        <v>6100</v>
      </c>
    </row>
    <row r="24" spans="1:32" ht="17.25" customHeight="1">
      <c r="A24" s="29">
        <v>21</v>
      </c>
      <c r="B24" s="171" t="s">
        <v>1827</v>
      </c>
      <c r="C24" s="217" t="s">
        <v>1828</v>
      </c>
      <c r="D24" s="82">
        <v>245</v>
      </c>
      <c r="E24" s="83">
        <v>98.36</v>
      </c>
      <c r="F24" s="96">
        <v>13896</v>
      </c>
      <c r="G24" s="96">
        <v>3474</v>
      </c>
      <c r="H24" s="96"/>
      <c r="I24" s="95"/>
      <c r="J24" s="39"/>
      <c r="K24" s="17"/>
      <c r="L24" s="17"/>
      <c r="M24" s="17"/>
      <c r="N24" s="17"/>
      <c r="O24" s="17"/>
      <c r="P24" s="17"/>
      <c r="Q24" s="18"/>
      <c r="R24" s="19"/>
      <c r="S24" s="17"/>
      <c r="T24" s="17"/>
      <c r="U24" s="84"/>
      <c r="V24" s="85"/>
      <c r="W24" s="17"/>
      <c r="X24" s="39"/>
      <c r="Y24" s="85"/>
      <c r="Z24" s="19"/>
      <c r="AA24" s="17"/>
      <c r="AB24" s="39"/>
      <c r="AC24" s="84"/>
      <c r="AD24" s="20">
        <f t="shared" si="0"/>
        <v>14141</v>
      </c>
      <c r="AE24" s="21">
        <f t="shared" si="0"/>
        <v>3572.36</v>
      </c>
      <c r="AF24" s="22">
        <f t="shared" si="1"/>
        <v>17713.36</v>
      </c>
    </row>
    <row r="25" spans="1:32" ht="17.25" customHeight="1">
      <c r="A25" s="29">
        <v>22</v>
      </c>
      <c r="B25" s="171" t="s">
        <v>1829</v>
      </c>
      <c r="C25" s="217" t="s">
        <v>1830</v>
      </c>
      <c r="D25" s="82">
        <v>5.4</v>
      </c>
      <c r="E25" s="83">
        <v>39.22</v>
      </c>
      <c r="F25" s="96">
        <v>7296</v>
      </c>
      <c r="G25" s="96">
        <v>1824</v>
      </c>
      <c r="H25" s="96"/>
      <c r="I25" s="95"/>
      <c r="J25" s="39"/>
      <c r="K25" s="17"/>
      <c r="L25" s="17"/>
      <c r="M25" s="17"/>
      <c r="N25" s="17"/>
      <c r="O25" s="17"/>
      <c r="P25" s="17"/>
      <c r="Q25" s="18"/>
      <c r="R25" s="19"/>
      <c r="S25" s="17"/>
      <c r="T25" s="17"/>
      <c r="U25" s="84"/>
      <c r="V25" s="85"/>
      <c r="W25" s="17"/>
      <c r="X25" s="39">
        <v>10000</v>
      </c>
      <c r="Y25" s="85">
        <v>2500</v>
      </c>
      <c r="Z25" s="19"/>
      <c r="AA25" s="17"/>
      <c r="AB25" s="39">
        <v>10500</v>
      </c>
      <c r="AC25" s="84">
        <v>4500</v>
      </c>
      <c r="AD25" s="20">
        <f t="shared" si="0"/>
        <v>27801.4</v>
      </c>
      <c r="AE25" s="21">
        <f t="shared" si="0"/>
        <v>8863.2200000000012</v>
      </c>
      <c r="AF25" s="22">
        <f t="shared" si="1"/>
        <v>36664.620000000003</v>
      </c>
    </row>
    <row r="26" spans="1:32" ht="17.25" customHeight="1">
      <c r="A26" s="29">
        <v>23</v>
      </c>
      <c r="B26" s="171" t="s">
        <v>1831</v>
      </c>
      <c r="C26" s="217" t="s">
        <v>1832</v>
      </c>
      <c r="D26" s="82">
        <v>3800</v>
      </c>
      <c r="E26" s="83"/>
      <c r="F26" s="96">
        <v>18400</v>
      </c>
      <c r="G26" s="96">
        <v>4600</v>
      </c>
      <c r="H26" s="96"/>
      <c r="I26" s="95"/>
      <c r="J26" s="39"/>
      <c r="K26" s="17"/>
      <c r="L26" s="17"/>
      <c r="M26" s="17"/>
      <c r="N26" s="17"/>
      <c r="O26" s="17"/>
      <c r="P26" s="17"/>
      <c r="Q26" s="18"/>
      <c r="R26" s="19"/>
      <c r="S26" s="17"/>
      <c r="T26" s="17"/>
      <c r="U26" s="84"/>
      <c r="V26" s="85"/>
      <c r="W26" s="17"/>
      <c r="X26" s="39">
        <v>12000</v>
      </c>
      <c r="Y26" s="85">
        <v>3000</v>
      </c>
      <c r="Z26" s="19">
        <v>19835.98</v>
      </c>
      <c r="AA26" s="17">
        <v>4966.76</v>
      </c>
      <c r="AB26" s="39">
        <v>33872.06</v>
      </c>
      <c r="AC26" s="84">
        <v>11946.03</v>
      </c>
      <c r="AD26" s="20">
        <f t="shared" si="0"/>
        <v>87908.04</v>
      </c>
      <c r="AE26" s="21">
        <f t="shared" si="0"/>
        <v>24512.79</v>
      </c>
      <c r="AF26" s="22">
        <f t="shared" si="1"/>
        <v>112420.82999999999</v>
      </c>
    </row>
    <row r="27" spans="1:32" ht="17.25" customHeight="1">
      <c r="A27" s="29">
        <v>24</v>
      </c>
      <c r="B27" s="171" t="s">
        <v>1833</v>
      </c>
      <c r="C27" s="217" t="s">
        <v>1834</v>
      </c>
      <c r="D27" s="82">
        <v>4822.74</v>
      </c>
      <c r="E27" s="83">
        <v>4445.3999999999996</v>
      </c>
      <c r="F27" s="96">
        <v>2906.29</v>
      </c>
      <c r="G27" s="96">
        <v>726.57</v>
      </c>
      <c r="H27" s="96"/>
      <c r="I27" s="95"/>
      <c r="J27" s="39"/>
      <c r="K27" s="17"/>
      <c r="L27" s="17"/>
      <c r="M27" s="17"/>
      <c r="N27" s="17"/>
      <c r="O27" s="17"/>
      <c r="P27" s="17"/>
      <c r="Q27" s="18"/>
      <c r="R27" s="19"/>
      <c r="S27" s="17"/>
      <c r="T27" s="17"/>
      <c r="U27" s="84"/>
      <c r="V27" s="85"/>
      <c r="W27" s="17"/>
      <c r="X27" s="39"/>
      <c r="Y27" s="85"/>
      <c r="Z27" s="19"/>
      <c r="AA27" s="17"/>
      <c r="AB27" s="39"/>
      <c r="AC27" s="84"/>
      <c r="AD27" s="20">
        <f t="shared" si="0"/>
        <v>7729.03</v>
      </c>
      <c r="AE27" s="21">
        <f t="shared" si="0"/>
        <v>5171.9699999999993</v>
      </c>
      <c r="AF27" s="22">
        <f t="shared" si="1"/>
        <v>12901</v>
      </c>
    </row>
    <row r="28" spans="1:32" ht="17.25" customHeight="1">
      <c r="A28" s="29">
        <v>25</v>
      </c>
      <c r="B28" s="171" t="s">
        <v>1835</v>
      </c>
      <c r="C28" s="217" t="s">
        <v>1836</v>
      </c>
      <c r="D28" s="82"/>
      <c r="E28" s="83"/>
      <c r="F28" s="96">
        <v>6696</v>
      </c>
      <c r="G28" s="96">
        <v>1674</v>
      </c>
      <c r="H28" s="96"/>
      <c r="I28" s="95"/>
      <c r="J28" s="39"/>
      <c r="K28" s="17"/>
      <c r="L28" s="17"/>
      <c r="M28" s="17"/>
      <c r="N28" s="17"/>
      <c r="O28" s="17"/>
      <c r="P28" s="17"/>
      <c r="Q28" s="18"/>
      <c r="R28" s="19"/>
      <c r="S28" s="17"/>
      <c r="T28" s="17"/>
      <c r="U28" s="84"/>
      <c r="V28" s="85"/>
      <c r="W28" s="17"/>
      <c r="X28" s="39">
        <v>10000</v>
      </c>
      <c r="Y28" s="85">
        <v>2500</v>
      </c>
      <c r="Z28" s="19"/>
      <c r="AA28" s="17"/>
      <c r="AB28" s="39"/>
      <c r="AC28" s="84"/>
      <c r="AD28" s="20">
        <f t="shared" si="0"/>
        <v>16696</v>
      </c>
      <c r="AE28" s="21">
        <f t="shared" si="0"/>
        <v>4174</v>
      </c>
      <c r="AF28" s="22">
        <f t="shared" si="1"/>
        <v>20870</v>
      </c>
    </row>
    <row r="29" spans="1:32" ht="17.25" customHeight="1">
      <c r="A29" s="29">
        <v>26</v>
      </c>
      <c r="B29" s="171" t="s">
        <v>1837</v>
      </c>
      <c r="C29" s="217" t="s">
        <v>1838</v>
      </c>
      <c r="D29" s="82">
        <v>45.86</v>
      </c>
      <c r="E29" s="83">
        <v>100.06</v>
      </c>
      <c r="F29" s="96">
        <v>13672</v>
      </c>
      <c r="G29" s="96">
        <v>3418</v>
      </c>
      <c r="H29" s="96"/>
      <c r="I29" s="95"/>
      <c r="J29" s="39"/>
      <c r="K29" s="17"/>
      <c r="L29" s="17"/>
      <c r="M29" s="17"/>
      <c r="N29" s="17"/>
      <c r="O29" s="17"/>
      <c r="P29" s="17"/>
      <c r="Q29" s="18"/>
      <c r="R29" s="19"/>
      <c r="S29" s="17"/>
      <c r="T29" s="17"/>
      <c r="U29" s="84"/>
      <c r="V29" s="85"/>
      <c r="W29" s="17"/>
      <c r="X29" s="39">
        <v>12000</v>
      </c>
      <c r="Y29" s="85">
        <v>3000</v>
      </c>
      <c r="Z29" s="19"/>
      <c r="AA29" s="17"/>
      <c r="AB29" s="39"/>
      <c r="AC29" s="84"/>
      <c r="AD29" s="20">
        <f t="shared" si="0"/>
        <v>25717.86</v>
      </c>
      <c r="AE29" s="21">
        <f t="shared" si="0"/>
        <v>6518.0599999999995</v>
      </c>
      <c r="AF29" s="22">
        <f t="shared" si="1"/>
        <v>32235.919999999998</v>
      </c>
    </row>
    <row r="30" spans="1:32" ht="17.25" customHeight="1">
      <c r="A30" s="29">
        <v>27</v>
      </c>
      <c r="B30" s="171" t="s">
        <v>1839</v>
      </c>
      <c r="C30" s="217" t="s">
        <v>1840</v>
      </c>
      <c r="D30" s="82"/>
      <c r="E30" s="83"/>
      <c r="F30" s="96">
        <v>5192</v>
      </c>
      <c r="G30" s="96">
        <v>1298</v>
      </c>
      <c r="H30" s="96"/>
      <c r="I30" s="95"/>
      <c r="J30" s="39"/>
      <c r="K30" s="17"/>
      <c r="L30" s="17"/>
      <c r="M30" s="17"/>
      <c r="N30" s="17"/>
      <c r="O30" s="17"/>
      <c r="P30" s="17"/>
      <c r="Q30" s="18"/>
      <c r="R30" s="19"/>
      <c r="S30" s="17"/>
      <c r="T30" s="17"/>
      <c r="U30" s="84"/>
      <c r="V30" s="85"/>
      <c r="W30" s="17"/>
      <c r="X30" s="39">
        <v>10000</v>
      </c>
      <c r="Y30" s="85">
        <v>2500</v>
      </c>
      <c r="Z30" s="19"/>
      <c r="AA30" s="17"/>
      <c r="AB30" s="39"/>
      <c r="AC30" s="84"/>
      <c r="AD30" s="20">
        <f t="shared" si="0"/>
        <v>15192</v>
      </c>
      <c r="AE30" s="21">
        <f t="shared" si="0"/>
        <v>3798</v>
      </c>
      <c r="AF30" s="22">
        <f t="shared" si="1"/>
        <v>18990</v>
      </c>
    </row>
    <row r="31" spans="1:32" ht="17.25" customHeight="1">
      <c r="A31" s="29">
        <v>28</v>
      </c>
      <c r="B31" s="171" t="s">
        <v>1841</v>
      </c>
      <c r="C31" s="217" t="s">
        <v>1842</v>
      </c>
      <c r="D31" s="82">
        <v>27.28</v>
      </c>
      <c r="E31" s="83"/>
      <c r="F31" s="96">
        <v>6096</v>
      </c>
      <c r="G31" s="96">
        <v>1524</v>
      </c>
      <c r="H31" s="96"/>
      <c r="I31" s="95"/>
      <c r="J31" s="39"/>
      <c r="K31" s="17"/>
      <c r="L31" s="17"/>
      <c r="M31" s="17"/>
      <c r="N31" s="17"/>
      <c r="O31" s="17"/>
      <c r="P31" s="17"/>
      <c r="Q31" s="18"/>
      <c r="R31" s="19"/>
      <c r="S31" s="17"/>
      <c r="T31" s="17"/>
      <c r="U31" s="84"/>
      <c r="V31" s="85"/>
      <c r="W31" s="17"/>
      <c r="X31" s="39"/>
      <c r="Y31" s="85"/>
      <c r="Z31" s="19"/>
      <c r="AA31" s="17"/>
      <c r="AB31" s="39"/>
      <c r="AC31" s="84"/>
      <c r="AD31" s="20">
        <f t="shared" si="0"/>
        <v>6123.28</v>
      </c>
      <c r="AE31" s="21">
        <f t="shared" si="0"/>
        <v>1524</v>
      </c>
      <c r="AF31" s="22">
        <f t="shared" si="1"/>
        <v>7647.28</v>
      </c>
    </row>
    <row r="32" spans="1:32" ht="17.25" customHeight="1">
      <c r="A32" s="29">
        <v>29</v>
      </c>
      <c r="B32" s="171" t="s">
        <v>1843</v>
      </c>
      <c r="C32" s="217" t="s">
        <v>1844</v>
      </c>
      <c r="D32" s="82"/>
      <c r="E32" s="83"/>
      <c r="F32" s="96">
        <v>7168</v>
      </c>
      <c r="G32" s="96">
        <v>1792</v>
      </c>
      <c r="H32" s="96"/>
      <c r="I32" s="95"/>
      <c r="J32" s="39"/>
      <c r="K32" s="17"/>
      <c r="L32" s="17"/>
      <c r="M32" s="17"/>
      <c r="N32" s="17"/>
      <c r="O32" s="17"/>
      <c r="P32" s="17"/>
      <c r="Q32" s="18"/>
      <c r="R32" s="19">
        <v>1980.5</v>
      </c>
      <c r="S32" s="17">
        <v>3994.37</v>
      </c>
      <c r="T32" s="17"/>
      <c r="U32" s="84"/>
      <c r="V32" s="85"/>
      <c r="W32" s="17"/>
      <c r="X32" s="39"/>
      <c r="Y32" s="85"/>
      <c r="Z32" s="19"/>
      <c r="AA32" s="17"/>
      <c r="AB32" s="39"/>
      <c r="AC32" s="84"/>
      <c r="AD32" s="20">
        <f t="shared" si="0"/>
        <v>9148.5</v>
      </c>
      <c r="AE32" s="21">
        <f t="shared" si="0"/>
        <v>5786.37</v>
      </c>
      <c r="AF32" s="22">
        <f t="shared" si="1"/>
        <v>14934.869999999999</v>
      </c>
    </row>
    <row r="33" spans="1:32" ht="17.25" customHeight="1">
      <c r="A33" s="29">
        <v>30</v>
      </c>
      <c r="B33" s="171" t="s">
        <v>1845</v>
      </c>
      <c r="C33" s="217" t="s">
        <v>1846</v>
      </c>
      <c r="D33" s="82"/>
      <c r="E33" s="83">
        <v>2991</v>
      </c>
      <c r="F33" s="96">
        <v>5512</v>
      </c>
      <c r="G33" s="96">
        <v>1378</v>
      </c>
      <c r="H33" s="96"/>
      <c r="I33" s="95"/>
      <c r="J33" s="39"/>
      <c r="K33" s="17"/>
      <c r="L33" s="17"/>
      <c r="M33" s="17"/>
      <c r="N33" s="17"/>
      <c r="O33" s="17"/>
      <c r="P33" s="17"/>
      <c r="Q33" s="18"/>
      <c r="R33" s="19"/>
      <c r="S33" s="17"/>
      <c r="T33" s="17"/>
      <c r="U33" s="84"/>
      <c r="V33" s="85"/>
      <c r="W33" s="17"/>
      <c r="X33" s="39"/>
      <c r="Y33" s="85"/>
      <c r="Z33" s="19"/>
      <c r="AA33" s="17"/>
      <c r="AB33" s="39"/>
      <c r="AC33" s="84"/>
      <c r="AD33" s="20">
        <f t="shared" si="0"/>
        <v>5512</v>
      </c>
      <c r="AE33" s="21">
        <f t="shared" si="0"/>
        <v>4369</v>
      </c>
      <c r="AF33" s="22">
        <f t="shared" si="1"/>
        <v>9881</v>
      </c>
    </row>
    <row r="34" spans="1:32" ht="17.25" customHeight="1">
      <c r="A34" s="29">
        <v>31</v>
      </c>
      <c r="B34" s="171" t="s">
        <v>1847</v>
      </c>
      <c r="C34" s="217" t="s">
        <v>1848</v>
      </c>
      <c r="D34" s="82"/>
      <c r="E34" s="83">
        <v>1314.09</v>
      </c>
      <c r="F34" s="96">
        <v>5312</v>
      </c>
      <c r="G34" s="96">
        <v>1328</v>
      </c>
      <c r="H34" s="96"/>
      <c r="I34" s="95"/>
      <c r="J34" s="39"/>
      <c r="K34" s="17"/>
      <c r="L34" s="17"/>
      <c r="M34" s="17"/>
      <c r="N34" s="17"/>
      <c r="O34" s="17"/>
      <c r="P34" s="17"/>
      <c r="Q34" s="18"/>
      <c r="R34" s="19"/>
      <c r="S34" s="17"/>
      <c r="T34" s="17"/>
      <c r="U34" s="84"/>
      <c r="V34" s="85"/>
      <c r="W34" s="17"/>
      <c r="X34" s="39"/>
      <c r="Y34" s="85"/>
      <c r="Z34" s="19"/>
      <c r="AA34" s="17"/>
      <c r="AB34" s="39"/>
      <c r="AC34" s="84"/>
      <c r="AD34" s="20">
        <f t="shared" si="0"/>
        <v>5312</v>
      </c>
      <c r="AE34" s="21">
        <f t="shared" si="0"/>
        <v>2642.09</v>
      </c>
      <c r="AF34" s="22">
        <f t="shared" si="1"/>
        <v>7954.09</v>
      </c>
    </row>
    <row r="35" spans="1:32" ht="17.25" customHeight="1">
      <c r="A35" s="29">
        <v>32</v>
      </c>
      <c r="B35" s="171" t="s">
        <v>1849</v>
      </c>
      <c r="C35" s="217" t="s">
        <v>1850</v>
      </c>
      <c r="D35" s="88"/>
      <c r="E35" s="89">
        <v>55.18</v>
      </c>
      <c r="F35" s="96">
        <v>2648</v>
      </c>
      <c r="G35" s="96">
        <v>662</v>
      </c>
      <c r="H35" s="96"/>
      <c r="I35" s="95"/>
      <c r="J35" s="40"/>
      <c r="K35" s="8"/>
      <c r="L35" s="8"/>
      <c r="M35" s="8"/>
      <c r="N35" s="8"/>
      <c r="O35" s="8"/>
      <c r="P35" s="8"/>
      <c r="Q35" s="11"/>
      <c r="R35" s="12">
        <v>652.5</v>
      </c>
      <c r="S35" s="8">
        <v>1932.5</v>
      </c>
      <c r="T35" s="8"/>
      <c r="U35" s="90"/>
      <c r="V35" s="91"/>
      <c r="W35" s="8"/>
      <c r="X35" s="39"/>
      <c r="Y35" s="85"/>
      <c r="Z35" s="12"/>
      <c r="AA35" s="8"/>
      <c r="AB35" s="40"/>
      <c r="AC35" s="90"/>
      <c r="AD35" s="20">
        <f t="shared" si="0"/>
        <v>3300.5</v>
      </c>
      <c r="AE35" s="21">
        <f t="shared" si="0"/>
        <v>2649.68</v>
      </c>
      <c r="AF35" s="22">
        <f t="shared" si="1"/>
        <v>5950.18</v>
      </c>
    </row>
    <row r="36" spans="1:32" ht="17.25" customHeight="1">
      <c r="A36" s="29">
        <v>33</v>
      </c>
      <c r="B36" s="171" t="s">
        <v>1851</v>
      </c>
      <c r="C36" s="217" t="s">
        <v>1852</v>
      </c>
      <c r="D36" s="88"/>
      <c r="E36" s="89">
        <v>485.95</v>
      </c>
      <c r="F36" s="96">
        <v>5680</v>
      </c>
      <c r="G36" s="96">
        <v>1420</v>
      </c>
      <c r="H36" s="96"/>
      <c r="I36" s="95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39">
        <v>10000</v>
      </c>
      <c r="Y36" s="85">
        <v>2500</v>
      </c>
      <c r="Z36" s="12"/>
      <c r="AA36" s="8"/>
      <c r="AB36" s="40">
        <v>13450</v>
      </c>
      <c r="AC36" s="90">
        <v>4500</v>
      </c>
      <c r="AD36" s="20">
        <f t="shared" si="0"/>
        <v>29130</v>
      </c>
      <c r="AE36" s="21">
        <f t="shared" si="0"/>
        <v>8905.9500000000007</v>
      </c>
      <c r="AF36" s="22">
        <f t="shared" si="1"/>
        <v>38035.949999999997</v>
      </c>
    </row>
    <row r="37" spans="1:32" ht="17.25" customHeight="1">
      <c r="A37" s="29">
        <v>34</v>
      </c>
      <c r="B37" s="171" t="s">
        <v>1853</v>
      </c>
      <c r="C37" s="217" t="s">
        <v>1854</v>
      </c>
      <c r="D37" s="88">
        <v>10481.4</v>
      </c>
      <c r="E37" s="89">
        <v>2583.69</v>
      </c>
      <c r="F37" s="96">
        <v>9952</v>
      </c>
      <c r="G37" s="96">
        <v>2488</v>
      </c>
      <c r="H37" s="96"/>
      <c r="I37" s="95"/>
      <c r="J37" s="40">
        <v>26476.880000000001</v>
      </c>
      <c r="K37" s="8">
        <v>2550</v>
      </c>
      <c r="L37" s="8"/>
      <c r="M37" s="8"/>
      <c r="N37" s="8"/>
      <c r="O37" s="8"/>
      <c r="P37" s="8"/>
      <c r="Q37" s="11"/>
      <c r="R37" s="12">
        <v>15466.27</v>
      </c>
      <c r="S37" s="8">
        <v>6550</v>
      </c>
      <c r="T37" s="8"/>
      <c r="U37" s="90"/>
      <c r="V37" s="91"/>
      <c r="W37" s="8"/>
      <c r="X37" s="39"/>
      <c r="Y37" s="85"/>
      <c r="Z37" s="12"/>
      <c r="AA37" s="8"/>
      <c r="AB37" s="40"/>
      <c r="AC37" s="90"/>
      <c r="AD37" s="20">
        <f t="shared" si="0"/>
        <v>62376.55</v>
      </c>
      <c r="AE37" s="21">
        <f t="shared" si="0"/>
        <v>14171.69</v>
      </c>
      <c r="AF37" s="22">
        <f t="shared" si="1"/>
        <v>76548.240000000005</v>
      </c>
    </row>
    <row r="38" spans="1:32" ht="17.25" customHeight="1">
      <c r="A38" s="29">
        <v>35</v>
      </c>
      <c r="B38" s="171" t="s">
        <v>1855</v>
      </c>
      <c r="C38" s="217" t="s">
        <v>1856</v>
      </c>
      <c r="D38" s="88"/>
      <c r="E38" s="89"/>
      <c r="F38" s="96">
        <v>16144</v>
      </c>
      <c r="G38" s="96">
        <v>4036</v>
      </c>
      <c r="H38" s="96"/>
      <c r="I38" s="95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39"/>
      <c r="Y38" s="85"/>
      <c r="Z38" s="12"/>
      <c r="AA38" s="8"/>
      <c r="AB38" s="40"/>
      <c r="AC38" s="90"/>
      <c r="AD38" s="20">
        <f t="shared" si="0"/>
        <v>16144</v>
      </c>
      <c r="AE38" s="21">
        <f t="shared" si="0"/>
        <v>4036</v>
      </c>
      <c r="AF38" s="22">
        <f t="shared" si="1"/>
        <v>20180</v>
      </c>
    </row>
    <row r="39" spans="1:32" ht="17.25" customHeight="1">
      <c r="A39" s="29">
        <v>36</v>
      </c>
      <c r="B39" s="171" t="s">
        <v>1857</v>
      </c>
      <c r="C39" s="217" t="s">
        <v>1858</v>
      </c>
      <c r="D39" s="88">
        <v>944.36</v>
      </c>
      <c r="E39" s="89">
        <v>468.94</v>
      </c>
      <c r="F39" s="96">
        <v>8340</v>
      </c>
      <c r="G39" s="96">
        <v>5560</v>
      </c>
      <c r="H39" s="129"/>
      <c r="I39" s="53"/>
      <c r="J39" s="40"/>
      <c r="K39" s="8"/>
      <c r="L39" s="8"/>
      <c r="M39" s="8"/>
      <c r="N39" s="8"/>
      <c r="O39" s="8"/>
      <c r="P39" s="8"/>
      <c r="Q39" s="11"/>
      <c r="R39" s="12">
        <v>149.99</v>
      </c>
      <c r="S39" s="8"/>
      <c r="T39" s="8"/>
      <c r="U39" s="90"/>
      <c r="V39" s="91"/>
      <c r="W39" s="8"/>
      <c r="X39" s="39"/>
      <c r="Y39" s="85"/>
      <c r="Z39" s="12"/>
      <c r="AA39" s="8"/>
      <c r="AB39" s="40">
        <v>3937</v>
      </c>
      <c r="AC39" s="90">
        <v>0</v>
      </c>
      <c r="AD39" s="20">
        <f t="shared" si="0"/>
        <v>13371.35</v>
      </c>
      <c r="AE39" s="21">
        <f t="shared" si="0"/>
        <v>6028.94</v>
      </c>
      <c r="AF39" s="22">
        <f t="shared" si="1"/>
        <v>19400.29</v>
      </c>
    </row>
    <row r="40" spans="1:32" ht="17.25" customHeight="1">
      <c r="A40" s="29">
        <v>37</v>
      </c>
      <c r="B40" s="171" t="s">
        <v>1859</v>
      </c>
      <c r="C40" s="217" t="s">
        <v>1860</v>
      </c>
      <c r="D40" s="88">
        <v>7410.69</v>
      </c>
      <c r="E40" s="89">
        <v>552.63</v>
      </c>
      <c r="F40" s="96">
        <v>12392</v>
      </c>
      <c r="G40" s="96">
        <v>3098</v>
      </c>
      <c r="H40" s="129"/>
      <c r="I40" s="53"/>
      <c r="J40" s="40">
        <v>48895.39</v>
      </c>
      <c r="K40" s="8">
        <v>20496.72</v>
      </c>
      <c r="L40" s="8"/>
      <c r="M40" s="8"/>
      <c r="N40" s="8"/>
      <c r="O40" s="8"/>
      <c r="P40" s="8">
        <v>3000</v>
      </c>
      <c r="Q40" s="11">
        <v>1000</v>
      </c>
      <c r="R40" s="12"/>
      <c r="S40" s="8"/>
      <c r="T40" s="8"/>
      <c r="U40" s="90"/>
      <c r="V40" s="91"/>
      <c r="W40" s="8"/>
      <c r="X40" s="39"/>
      <c r="Y40" s="85"/>
      <c r="Z40" s="12"/>
      <c r="AA40" s="8"/>
      <c r="AB40" s="40"/>
      <c r="AC40" s="90"/>
      <c r="AD40" s="20">
        <f t="shared" si="0"/>
        <v>71698.080000000002</v>
      </c>
      <c r="AE40" s="21">
        <f t="shared" si="0"/>
        <v>25147.350000000002</v>
      </c>
      <c r="AF40" s="22">
        <f t="shared" si="1"/>
        <v>96845.430000000008</v>
      </c>
    </row>
    <row r="41" spans="1:32" ht="17.25" customHeight="1">
      <c r="A41" s="29">
        <v>38</v>
      </c>
      <c r="B41" s="171" t="s">
        <v>1861</v>
      </c>
      <c r="C41" s="217" t="s">
        <v>1862</v>
      </c>
      <c r="D41" s="97">
        <v>7322.83</v>
      </c>
      <c r="E41" s="98"/>
      <c r="F41" s="96">
        <v>13848</v>
      </c>
      <c r="G41" s="96">
        <v>3462</v>
      </c>
      <c r="H41" s="129"/>
      <c r="I41" s="53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39">
        <v>12000</v>
      </c>
      <c r="Y41" s="85">
        <v>3000</v>
      </c>
      <c r="Z41" s="12"/>
      <c r="AA41" s="8"/>
      <c r="AB41" s="40"/>
      <c r="AC41" s="90"/>
      <c r="AD41" s="20">
        <f t="shared" si="0"/>
        <v>33170.83</v>
      </c>
      <c r="AE41" s="21">
        <f t="shared" si="0"/>
        <v>6462</v>
      </c>
      <c r="AF41" s="22">
        <f t="shared" si="1"/>
        <v>39632.83</v>
      </c>
    </row>
    <row r="42" spans="1:32" ht="17.25" customHeight="1">
      <c r="A42" s="29">
        <v>39</v>
      </c>
      <c r="B42" s="171" t="s">
        <v>1863</v>
      </c>
      <c r="C42" s="217" t="s">
        <v>1864</v>
      </c>
      <c r="D42" s="88"/>
      <c r="E42" s="89"/>
      <c r="F42" s="96">
        <v>5175</v>
      </c>
      <c r="G42" s="96">
        <v>5175</v>
      </c>
      <c r="H42" s="129"/>
      <c r="I42" s="53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39">
        <v>10000</v>
      </c>
      <c r="Y42" s="85">
        <v>2500</v>
      </c>
      <c r="Z42" s="12"/>
      <c r="AA42" s="8"/>
      <c r="AB42" s="40"/>
      <c r="AC42" s="90"/>
      <c r="AD42" s="20">
        <f t="shared" si="0"/>
        <v>15175</v>
      </c>
      <c r="AE42" s="21">
        <f t="shared" si="0"/>
        <v>7675</v>
      </c>
      <c r="AF42" s="22">
        <f t="shared" si="1"/>
        <v>22850</v>
      </c>
    </row>
    <row r="43" spans="1:32" ht="17.25" customHeight="1">
      <c r="A43" s="29">
        <v>40</v>
      </c>
      <c r="B43" s="171" t="s">
        <v>1865</v>
      </c>
      <c r="C43" s="217" t="s">
        <v>1866</v>
      </c>
      <c r="D43" s="88"/>
      <c r="E43" s="89"/>
      <c r="F43" s="96">
        <v>2184</v>
      </c>
      <c r="G43" s="96">
        <v>546</v>
      </c>
      <c r="H43" s="129"/>
      <c r="I43" s="53"/>
      <c r="J43" s="40">
        <v>600</v>
      </c>
      <c r="K43" s="8"/>
      <c r="L43" s="173">
        <v>21286.63</v>
      </c>
      <c r="M43" s="174">
        <v>2349.23</v>
      </c>
      <c r="N43" s="8"/>
      <c r="O43" s="8"/>
      <c r="P43" s="134">
        <v>20400</v>
      </c>
      <c r="Q43" s="135">
        <v>5150</v>
      </c>
      <c r="R43" s="12">
        <v>0.18</v>
      </c>
      <c r="S43" s="8"/>
      <c r="T43" s="8"/>
      <c r="U43" s="90"/>
      <c r="V43" s="91"/>
      <c r="W43" s="8"/>
      <c r="X43" s="39"/>
      <c r="Y43" s="85"/>
      <c r="Z43" s="12"/>
      <c r="AA43" s="8"/>
      <c r="AB43" s="40">
        <v>9000</v>
      </c>
      <c r="AC43" s="90">
        <v>1000</v>
      </c>
      <c r="AD43" s="20">
        <f t="shared" si="0"/>
        <v>53470.810000000005</v>
      </c>
      <c r="AE43" s="21">
        <f t="shared" si="0"/>
        <v>9045.23</v>
      </c>
      <c r="AF43" s="22">
        <f t="shared" si="1"/>
        <v>62516.040000000008</v>
      </c>
    </row>
    <row r="44" spans="1:32" ht="17.25" customHeight="1">
      <c r="A44" s="29">
        <v>41</v>
      </c>
      <c r="B44" s="171" t="s">
        <v>1867</v>
      </c>
      <c r="C44" s="217" t="s">
        <v>1868</v>
      </c>
      <c r="D44" s="88">
        <v>133.9</v>
      </c>
      <c r="E44" s="89">
        <v>161</v>
      </c>
      <c r="F44" s="96">
        <v>3232</v>
      </c>
      <c r="G44" s="96">
        <v>808</v>
      </c>
      <c r="H44" s="129"/>
      <c r="I44" s="53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39"/>
      <c r="Y44" s="85"/>
      <c r="Z44" s="12"/>
      <c r="AA44" s="8"/>
      <c r="AB44" s="40"/>
      <c r="AC44" s="90"/>
      <c r="AD44" s="20">
        <f t="shared" si="0"/>
        <v>3365.9</v>
      </c>
      <c r="AE44" s="21">
        <f t="shared" si="0"/>
        <v>969</v>
      </c>
      <c r="AF44" s="22">
        <f t="shared" si="1"/>
        <v>4334.8999999999996</v>
      </c>
    </row>
    <row r="45" spans="1:32" ht="17.25" customHeight="1">
      <c r="A45" s="29">
        <v>42</v>
      </c>
      <c r="B45" s="171" t="s">
        <v>1869</v>
      </c>
      <c r="C45" s="217" t="s">
        <v>1870</v>
      </c>
      <c r="D45" s="88"/>
      <c r="E45" s="89">
        <v>178.58</v>
      </c>
      <c r="F45" s="96">
        <v>5568</v>
      </c>
      <c r="G45" s="96">
        <v>1392</v>
      </c>
      <c r="H45" s="129"/>
      <c r="I45" s="53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91"/>
      <c r="W45" s="8"/>
      <c r="X45" s="39">
        <v>10000</v>
      </c>
      <c r="Y45" s="85">
        <v>2500</v>
      </c>
      <c r="Z45" s="12"/>
      <c r="AA45" s="8"/>
      <c r="AB45" s="40"/>
      <c r="AC45" s="90"/>
      <c r="AD45" s="20">
        <f t="shared" si="0"/>
        <v>15568</v>
      </c>
      <c r="AE45" s="21">
        <f t="shared" si="0"/>
        <v>4070.58</v>
      </c>
      <c r="AF45" s="22">
        <f t="shared" si="1"/>
        <v>19638.580000000002</v>
      </c>
    </row>
    <row r="46" spans="1:32" ht="17.25" customHeight="1">
      <c r="A46" s="29">
        <v>43</v>
      </c>
      <c r="B46" s="171" t="s">
        <v>1871</v>
      </c>
      <c r="C46" s="217" t="s">
        <v>1872</v>
      </c>
      <c r="D46" s="88"/>
      <c r="E46" s="89">
        <v>33</v>
      </c>
      <c r="F46" s="96">
        <v>14736</v>
      </c>
      <c r="G46" s="96">
        <v>3684</v>
      </c>
      <c r="H46" s="129"/>
      <c r="I46" s="53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91"/>
      <c r="W46" s="8"/>
      <c r="X46" s="39">
        <v>12000</v>
      </c>
      <c r="Y46" s="85">
        <v>3000</v>
      </c>
      <c r="Z46" s="12"/>
      <c r="AA46" s="8"/>
      <c r="AB46" s="40">
        <v>23039</v>
      </c>
      <c r="AC46" s="90">
        <v>7500</v>
      </c>
      <c r="AD46" s="20">
        <f t="shared" si="0"/>
        <v>49775</v>
      </c>
      <c r="AE46" s="21">
        <f t="shared" si="0"/>
        <v>14217</v>
      </c>
      <c r="AF46" s="22">
        <f t="shared" si="1"/>
        <v>63992</v>
      </c>
    </row>
    <row r="47" spans="1:32" ht="17.25" customHeight="1">
      <c r="A47" s="29">
        <v>44</v>
      </c>
      <c r="B47" s="171" t="s">
        <v>1873</v>
      </c>
      <c r="C47" s="217" t="s">
        <v>1874</v>
      </c>
      <c r="D47" s="88"/>
      <c r="E47" s="89"/>
      <c r="F47" s="96">
        <v>7024</v>
      </c>
      <c r="G47" s="96">
        <v>1756</v>
      </c>
      <c r="H47" s="129"/>
      <c r="I47" s="53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91"/>
      <c r="W47" s="8"/>
      <c r="X47" s="39">
        <v>10000</v>
      </c>
      <c r="Y47" s="85">
        <v>2500</v>
      </c>
      <c r="Z47" s="12"/>
      <c r="AA47" s="8"/>
      <c r="AB47" s="40"/>
      <c r="AC47" s="90"/>
      <c r="AD47" s="20">
        <f t="shared" si="0"/>
        <v>17024</v>
      </c>
      <c r="AE47" s="21">
        <f t="shared" si="0"/>
        <v>4256</v>
      </c>
      <c r="AF47" s="22">
        <f t="shared" si="1"/>
        <v>21280</v>
      </c>
    </row>
    <row r="48" spans="1:32" ht="17.25" customHeight="1">
      <c r="A48" s="29">
        <v>45</v>
      </c>
      <c r="B48" s="171" t="s">
        <v>1875</v>
      </c>
      <c r="C48" s="217" t="s">
        <v>1876</v>
      </c>
      <c r="D48" s="88"/>
      <c r="E48" s="89"/>
      <c r="F48" s="96">
        <v>12600</v>
      </c>
      <c r="G48" s="96">
        <v>3150</v>
      </c>
      <c r="H48" s="129"/>
      <c r="I48" s="53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39">
        <v>12000</v>
      </c>
      <c r="Y48" s="85">
        <v>3000</v>
      </c>
      <c r="Z48" s="12"/>
      <c r="AA48" s="8"/>
      <c r="AB48" s="40"/>
      <c r="AC48" s="90"/>
      <c r="AD48" s="20">
        <f t="shared" si="0"/>
        <v>24600</v>
      </c>
      <c r="AE48" s="21">
        <f t="shared" si="0"/>
        <v>6150</v>
      </c>
      <c r="AF48" s="22">
        <f t="shared" si="1"/>
        <v>30750</v>
      </c>
    </row>
    <row r="49" spans="1:32" ht="17.25" customHeight="1">
      <c r="A49" s="29">
        <v>46</v>
      </c>
      <c r="B49" s="171" t="s">
        <v>1877</v>
      </c>
      <c r="C49" s="217" t="s">
        <v>1878</v>
      </c>
      <c r="D49" s="88"/>
      <c r="E49" s="89">
        <v>339.69</v>
      </c>
      <c r="F49" s="96">
        <v>7880</v>
      </c>
      <c r="G49" s="96">
        <v>1970</v>
      </c>
      <c r="H49" s="129"/>
      <c r="I49" s="53"/>
      <c r="J49" s="40">
        <v>53731.28</v>
      </c>
      <c r="K49" s="8">
        <v>3811.77</v>
      </c>
      <c r="L49" s="8"/>
      <c r="M49" s="8"/>
      <c r="N49" s="8"/>
      <c r="O49" s="8"/>
      <c r="P49" s="8"/>
      <c r="Q49" s="11"/>
      <c r="R49" s="12"/>
      <c r="S49" s="8"/>
      <c r="T49" s="8"/>
      <c r="U49" s="90"/>
      <c r="V49" s="91"/>
      <c r="W49" s="8"/>
      <c r="X49" s="39">
        <v>10000</v>
      </c>
      <c r="Y49" s="85">
        <v>2500</v>
      </c>
      <c r="Z49" s="12"/>
      <c r="AA49" s="8"/>
      <c r="AB49" s="40">
        <v>14000</v>
      </c>
      <c r="AC49" s="90">
        <v>6000</v>
      </c>
      <c r="AD49" s="20">
        <f t="shared" si="0"/>
        <v>85611.28</v>
      </c>
      <c r="AE49" s="21">
        <f t="shared" si="0"/>
        <v>14621.46</v>
      </c>
      <c r="AF49" s="22">
        <f t="shared" si="1"/>
        <v>100232.73999999999</v>
      </c>
    </row>
    <row r="50" spans="1:32" ht="17.25" customHeight="1">
      <c r="A50" s="29">
        <v>47</v>
      </c>
      <c r="B50" s="171" t="s">
        <v>1879</v>
      </c>
      <c r="C50" s="217" t="s">
        <v>1880</v>
      </c>
      <c r="D50" s="88"/>
      <c r="E50" s="89"/>
      <c r="F50" s="96">
        <v>5368</v>
      </c>
      <c r="G50" s="96">
        <v>1342</v>
      </c>
      <c r="H50" s="129"/>
      <c r="I50" s="53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91"/>
      <c r="W50" s="8"/>
      <c r="X50" s="39"/>
      <c r="Y50" s="85"/>
      <c r="Z50" s="12"/>
      <c r="AA50" s="8"/>
      <c r="AB50" s="40"/>
      <c r="AC50" s="90"/>
      <c r="AD50" s="20">
        <f t="shared" si="0"/>
        <v>5368</v>
      </c>
      <c r="AE50" s="21">
        <f t="shared" si="0"/>
        <v>1342</v>
      </c>
      <c r="AF50" s="22">
        <f t="shared" si="1"/>
        <v>6710</v>
      </c>
    </row>
    <row r="51" spans="1:32" ht="17.25" customHeight="1">
      <c r="A51" s="29">
        <v>48</v>
      </c>
      <c r="B51" s="171" t="s">
        <v>1881</v>
      </c>
      <c r="C51" s="217" t="s">
        <v>1882</v>
      </c>
      <c r="D51" s="88">
        <v>267.11</v>
      </c>
      <c r="E51" s="89">
        <v>184.68</v>
      </c>
      <c r="F51" s="96">
        <v>9576</v>
      </c>
      <c r="G51" s="96">
        <v>2394</v>
      </c>
      <c r="H51" s="129"/>
      <c r="I51" s="53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91"/>
      <c r="W51" s="8"/>
      <c r="X51" s="39">
        <v>12000</v>
      </c>
      <c r="Y51" s="85">
        <v>3000</v>
      </c>
      <c r="Z51" s="12"/>
      <c r="AA51" s="8"/>
      <c r="AB51" s="40"/>
      <c r="AC51" s="90"/>
      <c r="AD51" s="20">
        <f t="shared" si="0"/>
        <v>21843.11</v>
      </c>
      <c r="AE51" s="21">
        <f t="shared" si="0"/>
        <v>5578.68</v>
      </c>
      <c r="AF51" s="22">
        <f t="shared" si="1"/>
        <v>27421.79</v>
      </c>
    </row>
    <row r="52" spans="1:32" ht="17.25" customHeight="1">
      <c r="A52" s="29">
        <v>49</v>
      </c>
      <c r="B52" s="171" t="s">
        <v>1883</v>
      </c>
      <c r="C52" s="217" t="s">
        <v>1884</v>
      </c>
      <c r="D52" s="88"/>
      <c r="E52" s="89"/>
      <c r="F52" s="96">
        <v>9944</v>
      </c>
      <c r="G52" s="96">
        <v>2486</v>
      </c>
      <c r="H52" s="129"/>
      <c r="I52" s="53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91"/>
      <c r="W52" s="8"/>
      <c r="X52" s="39">
        <v>12000</v>
      </c>
      <c r="Y52" s="85">
        <v>3000</v>
      </c>
      <c r="Z52" s="12"/>
      <c r="AA52" s="8"/>
      <c r="AB52" s="40"/>
      <c r="AC52" s="90"/>
      <c r="AD52" s="20">
        <f t="shared" si="0"/>
        <v>21944</v>
      </c>
      <c r="AE52" s="21">
        <f t="shared" si="0"/>
        <v>5486</v>
      </c>
      <c r="AF52" s="22">
        <f t="shared" si="1"/>
        <v>27430</v>
      </c>
    </row>
    <row r="53" spans="1:32" ht="17.25" customHeight="1">
      <c r="A53" s="29">
        <v>50</v>
      </c>
      <c r="B53" s="171" t="s">
        <v>1885</v>
      </c>
      <c r="C53" s="217" t="s">
        <v>1886</v>
      </c>
      <c r="D53" s="88">
        <v>80.25</v>
      </c>
      <c r="E53" s="89">
        <v>1051.7</v>
      </c>
      <c r="F53" s="96">
        <v>8016</v>
      </c>
      <c r="G53" s="96">
        <v>2004</v>
      </c>
      <c r="H53" s="129"/>
      <c r="I53" s="53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39"/>
      <c r="Y53" s="85"/>
      <c r="Z53" s="12"/>
      <c r="AA53" s="8"/>
      <c r="AB53" s="40"/>
      <c r="AC53" s="90"/>
      <c r="AD53" s="20">
        <f t="shared" si="0"/>
        <v>8096.25</v>
      </c>
      <c r="AE53" s="21">
        <f t="shared" si="0"/>
        <v>3055.7</v>
      </c>
      <c r="AF53" s="22">
        <f t="shared" si="1"/>
        <v>11151.95</v>
      </c>
    </row>
    <row r="54" spans="1:32" ht="17.25" customHeight="1">
      <c r="A54" s="29">
        <v>51</v>
      </c>
      <c r="B54" s="171" t="s">
        <v>1887</v>
      </c>
      <c r="C54" s="217" t="s">
        <v>1888</v>
      </c>
      <c r="D54" s="88"/>
      <c r="E54" s="89"/>
      <c r="F54" s="96">
        <v>12200</v>
      </c>
      <c r="G54" s="96">
        <v>3050</v>
      </c>
      <c r="H54" s="129"/>
      <c r="I54" s="53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91"/>
      <c r="W54" s="8"/>
      <c r="X54" s="39">
        <v>12000</v>
      </c>
      <c r="Y54" s="85">
        <v>3000</v>
      </c>
      <c r="Z54" s="12"/>
      <c r="AA54" s="8"/>
      <c r="AB54" s="40">
        <v>17313</v>
      </c>
      <c r="AC54" s="90">
        <v>6000</v>
      </c>
      <c r="AD54" s="20">
        <f t="shared" si="0"/>
        <v>41513</v>
      </c>
      <c r="AE54" s="21">
        <f t="shared" si="0"/>
        <v>12050</v>
      </c>
      <c r="AF54" s="22">
        <f t="shared" si="1"/>
        <v>53563</v>
      </c>
    </row>
    <row r="55" spans="1:32" ht="17.25" customHeight="1">
      <c r="A55" s="29">
        <v>52</v>
      </c>
      <c r="B55" s="171" t="s">
        <v>1889</v>
      </c>
      <c r="C55" s="217" t="s">
        <v>1890</v>
      </c>
      <c r="D55" s="88"/>
      <c r="E55" s="89"/>
      <c r="F55" s="96">
        <v>17296</v>
      </c>
      <c r="G55" s="96">
        <v>4324</v>
      </c>
      <c r="H55" s="129"/>
      <c r="I55" s="53"/>
      <c r="J55" s="40"/>
      <c r="K55" s="8"/>
      <c r="L55" s="8"/>
      <c r="M55" s="8"/>
      <c r="N55" s="8"/>
      <c r="O55" s="8"/>
      <c r="P55" s="8">
        <v>17600</v>
      </c>
      <c r="Q55" s="11">
        <v>2000</v>
      </c>
      <c r="R55" s="12"/>
      <c r="S55" s="8"/>
      <c r="T55" s="8"/>
      <c r="U55" s="90"/>
      <c r="V55" s="91"/>
      <c r="W55" s="8"/>
      <c r="X55" s="39"/>
      <c r="Y55" s="85"/>
      <c r="Z55" s="12">
        <v>8065.13</v>
      </c>
      <c r="AA55" s="8"/>
      <c r="AB55" s="40">
        <v>21000</v>
      </c>
      <c r="AC55" s="90">
        <v>9000</v>
      </c>
      <c r="AD55" s="20">
        <f t="shared" si="0"/>
        <v>63961.13</v>
      </c>
      <c r="AE55" s="21">
        <f t="shared" si="0"/>
        <v>15324</v>
      </c>
      <c r="AF55" s="22">
        <f t="shared" si="1"/>
        <v>79285.13</v>
      </c>
    </row>
    <row r="56" spans="1:32" ht="17.25" customHeight="1">
      <c r="A56" s="29">
        <v>53</v>
      </c>
      <c r="B56" s="171" t="s">
        <v>1891</v>
      </c>
      <c r="C56" s="217" t="s">
        <v>1892</v>
      </c>
      <c r="D56" s="88"/>
      <c r="E56" s="89">
        <v>251.84</v>
      </c>
      <c r="F56" s="96">
        <v>16744</v>
      </c>
      <c r="G56" s="96">
        <v>4186</v>
      </c>
      <c r="H56" s="129"/>
      <c r="I56" s="53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91"/>
      <c r="W56" s="8"/>
      <c r="X56" s="39">
        <v>12000</v>
      </c>
      <c r="Y56" s="85">
        <v>3000</v>
      </c>
      <c r="Z56" s="12"/>
      <c r="AA56" s="8"/>
      <c r="AB56" s="40"/>
      <c r="AC56" s="90"/>
      <c r="AD56" s="20">
        <f t="shared" si="0"/>
        <v>28744</v>
      </c>
      <c r="AE56" s="21">
        <f t="shared" si="0"/>
        <v>7437.84</v>
      </c>
      <c r="AF56" s="22">
        <f t="shared" si="1"/>
        <v>36181.839999999997</v>
      </c>
    </row>
    <row r="57" spans="1:32" ht="17.25" customHeight="1">
      <c r="A57" s="29">
        <v>54</v>
      </c>
      <c r="B57" s="171" t="s">
        <v>1893</v>
      </c>
      <c r="C57" s="217" t="s">
        <v>1894</v>
      </c>
      <c r="D57" s="88"/>
      <c r="E57" s="89"/>
      <c r="F57" s="96">
        <v>11898</v>
      </c>
      <c r="G57" s="96">
        <v>1322</v>
      </c>
      <c r="H57" s="129"/>
      <c r="I57" s="53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39">
        <v>12000</v>
      </c>
      <c r="Y57" s="85">
        <v>3000</v>
      </c>
      <c r="Z57" s="12"/>
      <c r="AA57" s="8"/>
      <c r="AB57" s="40"/>
      <c r="AC57" s="90"/>
      <c r="AD57" s="20">
        <f t="shared" si="0"/>
        <v>23898</v>
      </c>
      <c r="AE57" s="21">
        <f t="shared" si="0"/>
        <v>4322</v>
      </c>
      <c r="AF57" s="22">
        <f t="shared" si="1"/>
        <v>28220</v>
      </c>
    </row>
    <row r="58" spans="1:32" ht="17.25" customHeight="1">
      <c r="A58" s="29">
        <v>55</v>
      </c>
      <c r="B58" s="171" t="s">
        <v>1895</v>
      </c>
      <c r="C58" s="217" t="s">
        <v>1896</v>
      </c>
      <c r="D58" s="88"/>
      <c r="E58" s="89"/>
      <c r="F58" s="96">
        <v>4137</v>
      </c>
      <c r="G58" s="96">
        <v>1773</v>
      </c>
      <c r="H58" s="129"/>
      <c r="I58" s="53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39"/>
      <c r="Y58" s="85"/>
      <c r="Z58" s="12"/>
      <c r="AA58" s="8"/>
      <c r="AB58" s="40"/>
      <c r="AC58" s="90"/>
      <c r="AD58" s="20">
        <f t="shared" si="0"/>
        <v>4137</v>
      </c>
      <c r="AE58" s="21">
        <f t="shared" si="0"/>
        <v>1773</v>
      </c>
      <c r="AF58" s="22">
        <f t="shared" si="1"/>
        <v>5910</v>
      </c>
    </row>
    <row r="59" spans="1:32" ht="17.25" customHeight="1">
      <c r="A59" s="29">
        <v>56</v>
      </c>
      <c r="B59" s="171" t="s">
        <v>1897</v>
      </c>
      <c r="C59" s="217" t="s">
        <v>1898</v>
      </c>
      <c r="D59" s="88"/>
      <c r="E59" s="89">
        <v>1199.45</v>
      </c>
      <c r="F59" s="96">
        <v>3776</v>
      </c>
      <c r="G59" s="96">
        <v>944</v>
      </c>
      <c r="H59" s="129"/>
      <c r="I59" s="53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91"/>
      <c r="W59" s="8"/>
      <c r="X59" s="39"/>
      <c r="Y59" s="85"/>
      <c r="Z59" s="12"/>
      <c r="AA59" s="8"/>
      <c r="AB59" s="40"/>
      <c r="AC59" s="90"/>
      <c r="AD59" s="20">
        <f t="shared" si="0"/>
        <v>3776</v>
      </c>
      <c r="AE59" s="21">
        <f t="shared" si="0"/>
        <v>2143.4499999999998</v>
      </c>
      <c r="AF59" s="22">
        <f t="shared" si="1"/>
        <v>5919.45</v>
      </c>
    </row>
    <row r="60" spans="1:32" ht="17.25" customHeight="1">
      <c r="A60" s="29">
        <v>57</v>
      </c>
      <c r="B60" s="171" t="s">
        <v>1899</v>
      </c>
      <c r="C60" s="217" t="s">
        <v>1900</v>
      </c>
      <c r="D60" s="88">
        <v>8976</v>
      </c>
      <c r="E60" s="89">
        <v>718.05</v>
      </c>
      <c r="F60" s="96">
        <v>8144</v>
      </c>
      <c r="G60" s="96">
        <v>2036</v>
      </c>
      <c r="H60" s="129"/>
      <c r="I60" s="53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91"/>
      <c r="W60" s="8"/>
      <c r="X60" s="39">
        <v>10000</v>
      </c>
      <c r="Y60" s="85">
        <v>2500</v>
      </c>
      <c r="Z60" s="12"/>
      <c r="AA60" s="8"/>
      <c r="AB60" s="40">
        <v>14000</v>
      </c>
      <c r="AC60" s="90">
        <v>6000</v>
      </c>
      <c r="AD60" s="20">
        <f t="shared" si="0"/>
        <v>41120</v>
      </c>
      <c r="AE60" s="21">
        <f t="shared" si="0"/>
        <v>11254.05</v>
      </c>
      <c r="AF60" s="22">
        <f t="shared" si="1"/>
        <v>52374.05</v>
      </c>
    </row>
    <row r="61" spans="1:32" ht="17.25" customHeight="1">
      <c r="A61" s="29">
        <v>58</v>
      </c>
      <c r="B61" s="171" t="s">
        <v>1901</v>
      </c>
      <c r="C61" s="217" t="s">
        <v>1902</v>
      </c>
      <c r="D61" s="88">
        <v>23.7</v>
      </c>
      <c r="E61" s="89"/>
      <c r="F61" s="96">
        <v>2776</v>
      </c>
      <c r="G61" s="96">
        <v>694</v>
      </c>
      <c r="H61" s="129"/>
      <c r="I61" s="53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39"/>
      <c r="Y61" s="85"/>
      <c r="Z61" s="12"/>
      <c r="AA61" s="8"/>
      <c r="AB61" s="40"/>
      <c r="AC61" s="90"/>
      <c r="AD61" s="20">
        <f t="shared" si="0"/>
        <v>2799.7</v>
      </c>
      <c r="AE61" s="21">
        <f t="shared" si="0"/>
        <v>694</v>
      </c>
      <c r="AF61" s="22">
        <f t="shared" si="1"/>
        <v>3493.7</v>
      </c>
    </row>
    <row r="62" spans="1:32" ht="17.25" customHeight="1">
      <c r="A62" s="29">
        <v>59</v>
      </c>
      <c r="B62" s="171" t="s">
        <v>1903</v>
      </c>
      <c r="C62" s="217" t="s">
        <v>1904</v>
      </c>
      <c r="D62" s="88">
        <v>35.299999999999997</v>
      </c>
      <c r="E62" s="89"/>
      <c r="F62" s="96">
        <v>2135</v>
      </c>
      <c r="G62" s="96">
        <v>2135</v>
      </c>
      <c r="H62" s="129"/>
      <c r="I62" s="53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91"/>
      <c r="W62" s="8"/>
      <c r="X62" s="39"/>
      <c r="Y62" s="85"/>
      <c r="Z62" s="12"/>
      <c r="AA62" s="8"/>
      <c r="AB62" s="40"/>
      <c r="AC62" s="90"/>
      <c r="AD62" s="20">
        <f t="shared" si="0"/>
        <v>2170.3000000000002</v>
      </c>
      <c r="AE62" s="21">
        <f t="shared" si="0"/>
        <v>2135</v>
      </c>
      <c r="AF62" s="22">
        <f t="shared" si="1"/>
        <v>4305.3</v>
      </c>
    </row>
    <row r="63" spans="1:32" ht="17.25" customHeight="1">
      <c r="A63" s="29">
        <v>60</v>
      </c>
      <c r="B63" s="171" t="s">
        <v>1905</v>
      </c>
      <c r="C63" s="217" t="s">
        <v>1906</v>
      </c>
      <c r="D63" s="88">
        <v>757.66</v>
      </c>
      <c r="E63" s="89">
        <v>1293.0999999999999</v>
      </c>
      <c r="F63" s="96">
        <v>6352</v>
      </c>
      <c r="G63" s="96">
        <v>1588</v>
      </c>
      <c r="H63" s="129"/>
      <c r="I63" s="53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39"/>
      <c r="Y63" s="85"/>
      <c r="Z63" s="12"/>
      <c r="AA63" s="8"/>
      <c r="AB63" s="40">
        <v>10500</v>
      </c>
      <c r="AC63" s="90">
        <v>4500</v>
      </c>
      <c r="AD63" s="20">
        <f t="shared" si="0"/>
        <v>17609.66</v>
      </c>
      <c r="AE63" s="21">
        <f t="shared" si="0"/>
        <v>7381.1</v>
      </c>
      <c r="AF63" s="22">
        <f t="shared" si="1"/>
        <v>24990.760000000002</v>
      </c>
    </row>
    <row r="64" spans="1:32" ht="17.25" customHeight="1">
      <c r="A64" s="29">
        <v>61</v>
      </c>
      <c r="B64" s="171" t="s">
        <v>1907</v>
      </c>
      <c r="C64" s="217" t="s">
        <v>1908</v>
      </c>
      <c r="D64" s="88"/>
      <c r="E64" s="89">
        <v>564.29</v>
      </c>
      <c r="F64" s="96">
        <v>8472</v>
      </c>
      <c r="G64" s="96">
        <v>2118</v>
      </c>
      <c r="H64" s="129"/>
      <c r="I64" s="53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91"/>
      <c r="W64" s="8"/>
      <c r="X64" s="39">
        <v>12000</v>
      </c>
      <c r="Y64" s="85">
        <v>3000</v>
      </c>
      <c r="Z64" s="12"/>
      <c r="AA64" s="8"/>
      <c r="AB64" s="40"/>
      <c r="AC64" s="90"/>
      <c r="AD64" s="20">
        <f t="shared" si="0"/>
        <v>20472</v>
      </c>
      <c r="AE64" s="21">
        <f t="shared" si="0"/>
        <v>5682.29</v>
      </c>
      <c r="AF64" s="22">
        <f t="shared" si="1"/>
        <v>26154.29</v>
      </c>
    </row>
    <row r="65" spans="1:32" ht="17.25" customHeight="1">
      <c r="A65" s="29">
        <v>62</v>
      </c>
      <c r="B65" s="171" t="s">
        <v>1909</v>
      </c>
      <c r="C65" s="217" t="s">
        <v>1910</v>
      </c>
      <c r="D65" s="88">
        <v>19997.099999999999</v>
      </c>
      <c r="E65" s="89">
        <v>17.100000000000001</v>
      </c>
      <c r="F65" s="96">
        <v>14256</v>
      </c>
      <c r="G65" s="96">
        <v>3564</v>
      </c>
      <c r="H65" s="129"/>
      <c r="I65" s="53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91"/>
      <c r="W65" s="8"/>
      <c r="X65" s="39"/>
      <c r="Y65" s="85"/>
      <c r="Z65" s="12"/>
      <c r="AA65" s="8"/>
      <c r="AB65" s="40"/>
      <c r="AC65" s="90"/>
      <c r="AD65" s="20">
        <f t="shared" si="0"/>
        <v>34253.1</v>
      </c>
      <c r="AE65" s="21">
        <f t="shared" si="0"/>
        <v>3581.1</v>
      </c>
      <c r="AF65" s="22">
        <f t="shared" si="1"/>
        <v>37834.199999999997</v>
      </c>
    </row>
    <row r="66" spans="1:32" ht="17.25" customHeight="1">
      <c r="A66" s="29">
        <v>63</v>
      </c>
      <c r="B66" s="171" t="s">
        <v>1911</v>
      </c>
      <c r="C66" s="217" t="s">
        <v>1912</v>
      </c>
      <c r="D66" s="88"/>
      <c r="E66" s="89">
        <v>904.01</v>
      </c>
      <c r="F66" s="96">
        <v>4160</v>
      </c>
      <c r="G66" s="96">
        <v>1040</v>
      </c>
      <c r="H66" s="129"/>
      <c r="I66" s="53"/>
      <c r="J66" s="40">
        <v>29480.61</v>
      </c>
      <c r="K66" s="8">
        <v>5773.31</v>
      </c>
      <c r="L66" s="8"/>
      <c r="M66" s="8"/>
      <c r="N66" s="8"/>
      <c r="O66" s="8"/>
      <c r="P66" s="8"/>
      <c r="Q66" s="11"/>
      <c r="R66" s="12"/>
      <c r="S66" s="8"/>
      <c r="T66" s="8"/>
      <c r="U66" s="90"/>
      <c r="V66" s="91"/>
      <c r="W66" s="8"/>
      <c r="X66" s="39"/>
      <c r="Y66" s="85"/>
      <c r="Z66" s="12"/>
      <c r="AA66" s="8"/>
      <c r="AB66" s="40"/>
      <c r="AC66" s="90"/>
      <c r="AD66" s="20">
        <f t="shared" si="0"/>
        <v>33640.61</v>
      </c>
      <c r="AE66" s="21">
        <f t="shared" si="0"/>
        <v>7717.3200000000006</v>
      </c>
      <c r="AF66" s="22">
        <f t="shared" si="1"/>
        <v>41357.93</v>
      </c>
    </row>
    <row r="67" spans="1:32" ht="17.25" customHeight="1">
      <c r="A67" s="29">
        <v>64</v>
      </c>
      <c r="B67" s="171" t="s">
        <v>1913</v>
      </c>
      <c r="C67" s="217" t="s">
        <v>1914</v>
      </c>
      <c r="D67" s="88">
        <v>1100</v>
      </c>
      <c r="E67" s="89">
        <v>143.27000000000001</v>
      </c>
      <c r="F67" s="96">
        <v>6192</v>
      </c>
      <c r="G67" s="96">
        <v>1548</v>
      </c>
      <c r="H67" s="129"/>
      <c r="I67" s="53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91"/>
      <c r="W67" s="8"/>
      <c r="X67" s="39"/>
      <c r="Y67" s="85"/>
      <c r="Z67" s="12"/>
      <c r="AA67" s="8"/>
      <c r="AB67" s="40"/>
      <c r="AC67" s="90"/>
      <c r="AD67" s="20">
        <f t="shared" si="0"/>
        <v>7292</v>
      </c>
      <c r="AE67" s="21">
        <f t="shared" si="0"/>
        <v>1691.27</v>
      </c>
      <c r="AF67" s="22">
        <f t="shared" si="1"/>
        <v>8983.27</v>
      </c>
    </row>
    <row r="68" spans="1:32" ht="17.25" customHeight="1">
      <c r="A68" s="29">
        <v>65</v>
      </c>
      <c r="B68" s="171" t="s">
        <v>1915</v>
      </c>
      <c r="C68" s="217" t="s">
        <v>1916</v>
      </c>
      <c r="D68" s="88"/>
      <c r="E68" s="89"/>
      <c r="F68" s="96">
        <v>7896</v>
      </c>
      <c r="G68" s="96">
        <v>1974</v>
      </c>
      <c r="H68" s="129"/>
      <c r="I68" s="53"/>
      <c r="J68" s="40"/>
      <c r="K68" s="8"/>
      <c r="L68" s="8"/>
      <c r="M68" s="8"/>
      <c r="N68" s="8"/>
      <c r="O68" s="8"/>
      <c r="P68" s="8"/>
      <c r="Q68" s="11"/>
      <c r="R68" s="12"/>
      <c r="S68" s="8">
        <v>1145.1099999999999</v>
      </c>
      <c r="T68" s="8"/>
      <c r="U68" s="90"/>
      <c r="V68" s="91"/>
      <c r="W68" s="8"/>
      <c r="X68" s="39"/>
      <c r="Y68" s="85"/>
      <c r="Z68" s="12"/>
      <c r="AA68" s="8"/>
      <c r="AB68" s="40">
        <v>14000</v>
      </c>
      <c r="AC68" s="90">
        <v>6000</v>
      </c>
      <c r="AD68" s="20">
        <f t="shared" si="0"/>
        <v>21896</v>
      </c>
      <c r="AE68" s="21">
        <f t="shared" si="0"/>
        <v>9119.11</v>
      </c>
      <c r="AF68" s="22">
        <f t="shared" si="1"/>
        <v>31015.11</v>
      </c>
    </row>
    <row r="69" spans="1:32" ht="17.25" customHeight="1">
      <c r="A69" s="29">
        <v>66</v>
      </c>
      <c r="B69" s="171" t="s">
        <v>1917</v>
      </c>
      <c r="C69" s="217" t="s">
        <v>1918</v>
      </c>
      <c r="D69" s="88"/>
      <c r="E69" s="89"/>
      <c r="F69" s="96">
        <v>6392</v>
      </c>
      <c r="G69" s="96">
        <v>1598</v>
      </c>
      <c r="H69" s="129"/>
      <c r="I69" s="53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91"/>
      <c r="W69" s="8"/>
      <c r="X69" s="39"/>
      <c r="Y69" s="85"/>
      <c r="Z69" s="12"/>
      <c r="AA69" s="8"/>
      <c r="AB69" s="40"/>
      <c r="AC69" s="90"/>
      <c r="AD69" s="20">
        <f t="shared" ref="AD69:AE87" si="2">SUM(D69,F69,H69,J69,L69,N69,P69,R69,T69,V69,X69,Z69,AB69)</f>
        <v>6392</v>
      </c>
      <c r="AE69" s="21">
        <f t="shared" si="2"/>
        <v>1598</v>
      </c>
      <c r="AF69" s="22">
        <f t="shared" ref="AF69:AF87" si="3">AD69+AE69</f>
        <v>7990</v>
      </c>
    </row>
    <row r="70" spans="1:32" ht="17.25" customHeight="1">
      <c r="A70" s="29">
        <v>67</v>
      </c>
      <c r="B70" s="171" t="s">
        <v>1919</v>
      </c>
      <c r="C70" s="217" t="s">
        <v>1920</v>
      </c>
      <c r="D70" s="88">
        <v>638.45000000000005</v>
      </c>
      <c r="E70" s="89"/>
      <c r="F70" s="96">
        <v>8256</v>
      </c>
      <c r="G70" s="96">
        <v>2064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91"/>
      <c r="W70" s="8"/>
      <c r="X70" s="39"/>
      <c r="Y70" s="85"/>
      <c r="Z70" s="12"/>
      <c r="AA70" s="8">
        <v>4</v>
      </c>
      <c r="AB70" s="40">
        <v>10500</v>
      </c>
      <c r="AC70" s="90">
        <v>4500</v>
      </c>
      <c r="AD70" s="20">
        <f t="shared" si="2"/>
        <v>19394.45</v>
      </c>
      <c r="AE70" s="21">
        <f t="shared" si="2"/>
        <v>6568</v>
      </c>
      <c r="AF70" s="22">
        <f t="shared" si="3"/>
        <v>25962.45</v>
      </c>
    </row>
    <row r="71" spans="1:32" ht="17.25" customHeight="1">
      <c r="A71" s="29">
        <v>68</v>
      </c>
      <c r="B71" s="171" t="s">
        <v>1921</v>
      </c>
      <c r="C71" s="217" t="s">
        <v>1922</v>
      </c>
      <c r="D71" s="88">
        <v>73.33</v>
      </c>
      <c r="E71" s="89">
        <v>867.3</v>
      </c>
      <c r="F71" s="96">
        <v>14696</v>
      </c>
      <c r="G71" s="96">
        <v>3674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91"/>
      <c r="W71" s="8"/>
      <c r="X71" s="39">
        <v>12000</v>
      </c>
      <c r="Y71" s="85">
        <v>3000</v>
      </c>
      <c r="Z71" s="12"/>
      <c r="AA71" s="8"/>
      <c r="AB71" s="40">
        <v>17500</v>
      </c>
      <c r="AC71" s="90">
        <v>7500</v>
      </c>
      <c r="AD71" s="20">
        <f t="shared" si="2"/>
        <v>44269.33</v>
      </c>
      <c r="AE71" s="21">
        <f t="shared" si="2"/>
        <v>15041.3</v>
      </c>
      <c r="AF71" s="22">
        <f t="shared" si="3"/>
        <v>59310.630000000005</v>
      </c>
    </row>
    <row r="72" spans="1:32" ht="17.25" customHeight="1">
      <c r="A72" s="29">
        <v>69</v>
      </c>
      <c r="B72" s="171" t="s">
        <v>1923</v>
      </c>
      <c r="C72" s="217" t="s">
        <v>1924</v>
      </c>
      <c r="D72" s="88">
        <v>0.24</v>
      </c>
      <c r="E72" s="89"/>
      <c r="F72" s="96">
        <v>5970</v>
      </c>
      <c r="G72" s="96">
        <v>5970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91"/>
      <c r="W72" s="8"/>
      <c r="X72" s="39"/>
      <c r="Y72" s="85"/>
      <c r="Z72" s="12"/>
      <c r="AA72" s="8"/>
      <c r="AB72" s="40"/>
      <c r="AC72" s="90"/>
      <c r="AD72" s="20">
        <f t="shared" si="2"/>
        <v>5970.24</v>
      </c>
      <c r="AE72" s="21">
        <f t="shared" si="2"/>
        <v>5970</v>
      </c>
      <c r="AF72" s="22">
        <f t="shared" si="3"/>
        <v>11940.24</v>
      </c>
    </row>
    <row r="73" spans="1:32" ht="17.25" customHeight="1">
      <c r="A73" s="29">
        <v>70</v>
      </c>
      <c r="B73" s="171" t="s">
        <v>1925</v>
      </c>
      <c r="C73" s="217" t="s">
        <v>1926</v>
      </c>
      <c r="D73" s="88">
        <v>155.22999999999999</v>
      </c>
      <c r="E73" s="89">
        <v>85.22</v>
      </c>
      <c r="F73" s="96">
        <v>3424</v>
      </c>
      <c r="G73" s="96">
        <v>856</v>
      </c>
      <c r="H73" s="9"/>
      <c r="I73" s="10"/>
      <c r="J73" s="40"/>
      <c r="K73" s="8">
        <v>23780.14</v>
      </c>
      <c r="L73" s="173">
        <v>14196.94</v>
      </c>
      <c r="M73" s="174">
        <v>1455.06</v>
      </c>
      <c r="N73" s="134"/>
      <c r="O73" s="134"/>
      <c r="P73" s="134">
        <v>32150</v>
      </c>
      <c r="Q73" s="135">
        <v>1950</v>
      </c>
      <c r="R73" s="12"/>
      <c r="S73" s="8"/>
      <c r="T73" s="8"/>
      <c r="U73" s="90"/>
      <c r="V73" s="91"/>
      <c r="W73" s="8"/>
      <c r="X73" s="39"/>
      <c r="Y73" s="85"/>
      <c r="Z73" s="12"/>
      <c r="AA73" s="8"/>
      <c r="AB73" s="40"/>
      <c r="AC73" s="90"/>
      <c r="AD73" s="20">
        <f t="shared" si="2"/>
        <v>49926.17</v>
      </c>
      <c r="AE73" s="21">
        <f t="shared" si="2"/>
        <v>28126.420000000002</v>
      </c>
      <c r="AF73" s="22">
        <f t="shared" si="3"/>
        <v>78052.59</v>
      </c>
    </row>
    <row r="74" spans="1:32" ht="17.25" customHeight="1">
      <c r="A74" s="29">
        <v>71</v>
      </c>
      <c r="B74" s="171" t="s">
        <v>1927</v>
      </c>
      <c r="C74" s="217" t="s">
        <v>1928</v>
      </c>
      <c r="D74" s="88"/>
      <c r="E74" s="89">
        <v>225.2</v>
      </c>
      <c r="F74" s="96">
        <v>4368</v>
      </c>
      <c r="G74" s="96">
        <v>1092</v>
      </c>
      <c r="H74" s="9"/>
      <c r="I74" s="10"/>
      <c r="J74" s="40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91"/>
      <c r="W74" s="8"/>
      <c r="X74" s="39"/>
      <c r="Y74" s="85"/>
      <c r="Z74" s="12"/>
      <c r="AA74" s="8"/>
      <c r="AB74" s="40"/>
      <c r="AC74" s="90"/>
      <c r="AD74" s="20">
        <f t="shared" si="2"/>
        <v>4368</v>
      </c>
      <c r="AE74" s="21">
        <f t="shared" si="2"/>
        <v>1317.2</v>
      </c>
      <c r="AF74" s="22">
        <f t="shared" si="3"/>
        <v>5685.2</v>
      </c>
    </row>
    <row r="75" spans="1:32" ht="17.25" customHeight="1">
      <c r="A75" s="29">
        <v>72</v>
      </c>
      <c r="B75" s="171" t="s">
        <v>1929</v>
      </c>
      <c r="C75" s="217" t="s">
        <v>1930</v>
      </c>
      <c r="D75" s="88">
        <v>593.48</v>
      </c>
      <c r="E75" s="89">
        <v>1043.8</v>
      </c>
      <c r="F75" s="96">
        <v>15808</v>
      </c>
      <c r="G75" s="96">
        <v>3952</v>
      </c>
      <c r="H75" s="9"/>
      <c r="I75" s="10"/>
      <c r="J75" s="40">
        <v>115815.51</v>
      </c>
      <c r="K75" s="8">
        <v>3491.46</v>
      </c>
      <c r="L75" s="8"/>
      <c r="M75" s="8"/>
      <c r="N75" s="8"/>
      <c r="O75" s="8"/>
      <c r="P75" s="8"/>
      <c r="Q75" s="11"/>
      <c r="R75" s="12">
        <v>3936.93</v>
      </c>
      <c r="S75" s="8"/>
      <c r="T75" s="8"/>
      <c r="U75" s="90"/>
      <c r="V75" s="91"/>
      <c r="W75" s="8"/>
      <c r="X75" s="39">
        <v>12000</v>
      </c>
      <c r="Y75" s="85">
        <v>3000</v>
      </c>
      <c r="Z75" s="12"/>
      <c r="AA75" s="8"/>
      <c r="AB75" s="40">
        <v>21000</v>
      </c>
      <c r="AC75" s="90">
        <v>9000</v>
      </c>
      <c r="AD75" s="20">
        <f t="shared" si="2"/>
        <v>169153.91999999998</v>
      </c>
      <c r="AE75" s="21">
        <f t="shared" si="2"/>
        <v>20487.260000000002</v>
      </c>
      <c r="AF75" s="22">
        <f t="shared" si="3"/>
        <v>189641.18</v>
      </c>
    </row>
    <row r="76" spans="1:32" ht="17.25" customHeight="1">
      <c r="A76" s="29">
        <v>73</v>
      </c>
      <c r="B76" s="171" t="s">
        <v>1931</v>
      </c>
      <c r="C76" s="217" t="s">
        <v>1932</v>
      </c>
      <c r="D76" s="88"/>
      <c r="E76" s="89">
        <v>765.42</v>
      </c>
      <c r="F76" s="96">
        <v>13720</v>
      </c>
      <c r="G76" s="96">
        <v>3430</v>
      </c>
      <c r="H76" s="13"/>
      <c r="I76" s="14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91"/>
      <c r="W76" s="8"/>
      <c r="X76" s="39"/>
      <c r="Y76" s="85"/>
      <c r="Z76" s="12"/>
      <c r="AA76" s="8"/>
      <c r="AB76" s="40">
        <v>17224.169999999998</v>
      </c>
      <c r="AC76" s="90">
        <v>5866.79</v>
      </c>
      <c r="AD76" s="20">
        <f t="shared" si="2"/>
        <v>30944.17</v>
      </c>
      <c r="AE76" s="21">
        <f t="shared" si="2"/>
        <v>10062.209999999999</v>
      </c>
      <c r="AF76" s="22">
        <f t="shared" si="3"/>
        <v>41006.379999999997</v>
      </c>
    </row>
    <row r="77" spans="1:32" ht="17.25" customHeight="1">
      <c r="A77" s="29">
        <v>74</v>
      </c>
      <c r="B77" s="171" t="s">
        <v>1933</v>
      </c>
      <c r="C77" s="217" t="s">
        <v>1934</v>
      </c>
      <c r="D77" s="88"/>
      <c r="E77" s="89"/>
      <c r="F77" s="96">
        <v>3595</v>
      </c>
      <c r="G77" s="96">
        <v>3595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91"/>
      <c r="W77" s="8"/>
      <c r="X77" s="39"/>
      <c r="Y77" s="85"/>
      <c r="Z77" s="12"/>
      <c r="AA77" s="8"/>
      <c r="AB77" s="40"/>
      <c r="AC77" s="90"/>
      <c r="AD77" s="20">
        <f t="shared" si="2"/>
        <v>3595</v>
      </c>
      <c r="AE77" s="21">
        <f t="shared" si="2"/>
        <v>3595</v>
      </c>
      <c r="AF77" s="22">
        <f t="shared" si="3"/>
        <v>7190</v>
      </c>
    </row>
    <row r="78" spans="1:32" ht="17.25" customHeight="1">
      <c r="A78" s="29">
        <v>75</v>
      </c>
      <c r="B78" s="171" t="s">
        <v>1935</v>
      </c>
      <c r="C78" s="217" t="s">
        <v>1936</v>
      </c>
      <c r="D78" s="88"/>
      <c r="E78" s="89"/>
      <c r="F78" s="96">
        <v>2392</v>
      </c>
      <c r="G78" s="96">
        <v>598</v>
      </c>
      <c r="H78" s="9"/>
      <c r="I78" s="10"/>
      <c r="J78" s="40">
        <v>19578.990000000002</v>
      </c>
      <c r="K78" s="8">
        <v>10919.68</v>
      </c>
      <c r="L78" s="8"/>
      <c r="M78" s="8"/>
      <c r="N78" s="8"/>
      <c r="O78" s="8"/>
      <c r="P78" s="8"/>
      <c r="Q78" s="11"/>
      <c r="R78" s="12"/>
      <c r="S78" s="8"/>
      <c r="T78" s="8"/>
      <c r="U78" s="90"/>
      <c r="V78" s="91"/>
      <c r="W78" s="8"/>
      <c r="X78" s="39"/>
      <c r="Y78" s="85"/>
      <c r="Z78" s="12"/>
      <c r="AA78" s="8"/>
      <c r="AB78" s="40"/>
      <c r="AC78" s="90"/>
      <c r="AD78" s="20">
        <f t="shared" si="2"/>
        <v>21970.99</v>
      </c>
      <c r="AE78" s="21">
        <f t="shared" si="2"/>
        <v>11517.68</v>
      </c>
      <c r="AF78" s="22">
        <f t="shared" si="3"/>
        <v>33488.67</v>
      </c>
    </row>
    <row r="79" spans="1:32" ht="17.25" customHeight="1">
      <c r="A79" s="29">
        <v>76</v>
      </c>
      <c r="B79" s="171" t="s">
        <v>1937</v>
      </c>
      <c r="C79" s="217" t="s">
        <v>1938</v>
      </c>
      <c r="D79" s="88"/>
      <c r="E79" s="89">
        <v>67.69</v>
      </c>
      <c r="F79" s="96">
        <v>3120</v>
      </c>
      <c r="G79" s="96">
        <v>780</v>
      </c>
      <c r="H79" s="9"/>
      <c r="I79" s="10"/>
      <c r="J79" s="40"/>
      <c r="K79" s="8"/>
      <c r="L79" s="8"/>
      <c r="M79" s="8"/>
      <c r="N79" s="8"/>
      <c r="O79" s="8"/>
      <c r="P79" s="8"/>
      <c r="Q79" s="11"/>
      <c r="R79" s="12"/>
      <c r="S79" s="8"/>
      <c r="T79" s="8"/>
      <c r="U79" s="90"/>
      <c r="V79" s="91"/>
      <c r="W79" s="8"/>
      <c r="X79" s="39"/>
      <c r="Y79" s="85"/>
      <c r="Z79" s="12"/>
      <c r="AA79" s="8"/>
      <c r="AB79" s="40"/>
      <c r="AC79" s="90"/>
      <c r="AD79" s="20">
        <f t="shared" si="2"/>
        <v>3120</v>
      </c>
      <c r="AE79" s="21">
        <f t="shared" si="2"/>
        <v>847.69</v>
      </c>
      <c r="AF79" s="22">
        <f t="shared" si="3"/>
        <v>3967.69</v>
      </c>
    </row>
    <row r="80" spans="1:32" ht="17.25" customHeight="1">
      <c r="A80" s="29">
        <v>77</v>
      </c>
      <c r="B80" s="171" t="s">
        <v>1939</v>
      </c>
      <c r="C80" s="217" t="s">
        <v>1940</v>
      </c>
      <c r="D80" s="88"/>
      <c r="E80" s="89"/>
      <c r="F80" s="96">
        <v>18081</v>
      </c>
      <c r="G80" s="96">
        <v>7749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91"/>
      <c r="W80" s="8"/>
      <c r="X80" s="39">
        <v>12000</v>
      </c>
      <c r="Y80" s="85">
        <v>3000</v>
      </c>
      <c r="Z80" s="12"/>
      <c r="AA80" s="8"/>
      <c r="AB80" s="40"/>
      <c r="AC80" s="90"/>
      <c r="AD80" s="20">
        <f t="shared" si="2"/>
        <v>30081</v>
      </c>
      <c r="AE80" s="21">
        <f t="shared" si="2"/>
        <v>10749</v>
      </c>
      <c r="AF80" s="22">
        <f t="shared" si="3"/>
        <v>40830</v>
      </c>
    </row>
    <row r="81" spans="1:32" ht="17.25" customHeight="1">
      <c r="A81" s="29">
        <v>78</v>
      </c>
      <c r="B81" s="171" t="s">
        <v>1941</v>
      </c>
      <c r="C81" s="217" t="s">
        <v>1942</v>
      </c>
      <c r="D81" s="88">
        <v>80</v>
      </c>
      <c r="E81" s="89"/>
      <c r="F81" s="96">
        <v>3340</v>
      </c>
      <c r="G81" s="96">
        <v>13360</v>
      </c>
      <c r="H81" s="9"/>
      <c r="I81" s="10"/>
      <c r="J81" s="40"/>
      <c r="K81" s="8"/>
      <c r="L81" s="8"/>
      <c r="M81" s="8"/>
      <c r="N81" s="8"/>
      <c r="O81" s="8"/>
      <c r="P81" s="8"/>
      <c r="Q81" s="11"/>
      <c r="R81" s="12"/>
      <c r="S81" s="8"/>
      <c r="T81" s="8"/>
      <c r="U81" s="90"/>
      <c r="V81" s="91"/>
      <c r="W81" s="8"/>
      <c r="X81" s="39"/>
      <c r="Y81" s="85"/>
      <c r="Z81" s="12"/>
      <c r="AA81" s="8"/>
      <c r="AB81" s="40"/>
      <c r="AC81" s="90"/>
      <c r="AD81" s="20">
        <f t="shared" si="2"/>
        <v>3420</v>
      </c>
      <c r="AE81" s="21">
        <f t="shared" si="2"/>
        <v>13360</v>
      </c>
      <c r="AF81" s="22">
        <f t="shared" si="3"/>
        <v>16780</v>
      </c>
    </row>
    <row r="82" spans="1:32" ht="17.25" customHeight="1">
      <c r="A82" s="29">
        <v>79</v>
      </c>
      <c r="B82" s="171" t="s">
        <v>1943</v>
      </c>
      <c r="C82" s="217" t="s">
        <v>1944</v>
      </c>
      <c r="D82" s="88">
        <v>0.2</v>
      </c>
      <c r="E82" s="89"/>
      <c r="F82" s="96">
        <v>11168</v>
      </c>
      <c r="G82" s="96">
        <v>2792</v>
      </c>
      <c r="H82" s="9"/>
      <c r="I82" s="10"/>
      <c r="J82" s="40"/>
      <c r="K82" s="8"/>
      <c r="L82" s="8"/>
      <c r="M82" s="8"/>
      <c r="N82" s="8"/>
      <c r="O82" s="8"/>
      <c r="P82" s="8"/>
      <c r="Q82" s="11"/>
      <c r="R82" s="12"/>
      <c r="S82" s="8"/>
      <c r="T82" s="8"/>
      <c r="U82" s="90"/>
      <c r="V82" s="91"/>
      <c r="W82" s="8"/>
      <c r="X82" s="39"/>
      <c r="Y82" s="85"/>
      <c r="Z82" s="12"/>
      <c r="AA82" s="8"/>
      <c r="AB82" s="40"/>
      <c r="AC82" s="90"/>
      <c r="AD82" s="20">
        <f t="shared" si="2"/>
        <v>11168.2</v>
      </c>
      <c r="AE82" s="21">
        <f t="shared" si="2"/>
        <v>2792</v>
      </c>
      <c r="AF82" s="22">
        <f t="shared" si="3"/>
        <v>13960.2</v>
      </c>
    </row>
    <row r="83" spans="1:32" ht="17.25" customHeight="1">
      <c r="A83" s="29">
        <v>80</v>
      </c>
      <c r="B83" s="171" t="s">
        <v>1945</v>
      </c>
      <c r="C83" s="217" t="s">
        <v>1946</v>
      </c>
      <c r="D83" s="88">
        <v>35.770000000000003</v>
      </c>
      <c r="E83" s="89"/>
      <c r="F83" s="96">
        <v>12656</v>
      </c>
      <c r="G83" s="96">
        <v>3164</v>
      </c>
      <c r="H83" s="9"/>
      <c r="I83" s="10"/>
      <c r="J83" s="40"/>
      <c r="K83" s="154"/>
      <c r="L83" s="154"/>
      <c r="M83" s="154"/>
      <c r="N83" s="154"/>
      <c r="O83" s="154"/>
      <c r="P83" s="8"/>
      <c r="Q83" s="11"/>
      <c r="R83" s="12"/>
      <c r="S83" s="8"/>
      <c r="T83" s="8"/>
      <c r="U83" s="90"/>
      <c r="V83" s="91"/>
      <c r="W83" s="8"/>
      <c r="X83" s="39">
        <v>12000</v>
      </c>
      <c r="Y83" s="85">
        <v>3000</v>
      </c>
      <c r="Z83" s="12"/>
      <c r="AA83" s="8"/>
      <c r="AB83" s="40">
        <v>5600</v>
      </c>
      <c r="AC83" s="90">
        <v>1400</v>
      </c>
      <c r="AD83" s="20">
        <f t="shared" si="2"/>
        <v>30291.77</v>
      </c>
      <c r="AE83" s="21">
        <f t="shared" si="2"/>
        <v>7564</v>
      </c>
      <c r="AF83" s="22">
        <f t="shared" si="3"/>
        <v>37855.770000000004</v>
      </c>
    </row>
    <row r="84" spans="1:32" ht="17.25" customHeight="1">
      <c r="A84" s="29">
        <v>81</v>
      </c>
      <c r="B84" s="171" t="s">
        <v>1947</v>
      </c>
      <c r="C84" s="217" t="s">
        <v>1948</v>
      </c>
      <c r="D84" s="88"/>
      <c r="E84" s="89"/>
      <c r="F84" s="96">
        <v>4184</v>
      </c>
      <c r="G84" s="96">
        <v>1046</v>
      </c>
      <c r="H84" s="9"/>
      <c r="I84" s="10"/>
      <c r="J84" s="40"/>
      <c r="K84" s="8"/>
      <c r="L84" s="8"/>
      <c r="M84" s="8"/>
      <c r="N84" s="8"/>
      <c r="O84" s="8"/>
      <c r="P84" s="8"/>
      <c r="Q84" s="11"/>
      <c r="R84" s="12">
        <v>6926.2</v>
      </c>
      <c r="S84" s="8"/>
      <c r="T84" s="8"/>
      <c r="U84" s="90"/>
      <c r="V84" s="91"/>
      <c r="W84" s="8"/>
      <c r="X84" s="39"/>
      <c r="Y84" s="85"/>
      <c r="Z84" s="12"/>
      <c r="AA84" s="8"/>
      <c r="AB84" s="40"/>
      <c r="AC84" s="90"/>
      <c r="AD84" s="20">
        <f t="shared" si="2"/>
        <v>11110.2</v>
      </c>
      <c r="AE84" s="21">
        <f t="shared" si="2"/>
        <v>1046</v>
      </c>
      <c r="AF84" s="22">
        <f t="shared" si="3"/>
        <v>12156.2</v>
      </c>
    </row>
    <row r="85" spans="1:32" ht="17.25" customHeight="1">
      <c r="A85" s="29">
        <v>82</v>
      </c>
      <c r="B85" s="171" t="s">
        <v>1949</v>
      </c>
      <c r="C85" s="217" t="s">
        <v>1950</v>
      </c>
      <c r="D85" s="88"/>
      <c r="E85" s="89"/>
      <c r="F85" s="96">
        <v>7272</v>
      </c>
      <c r="G85" s="96">
        <v>1818</v>
      </c>
      <c r="H85" s="9"/>
      <c r="I85" s="10"/>
      <c r="J85" s="40"/>
      <c r="K85" s="8"/>
      <c r="L85" s="8"/>
      <c r="M85" s="8"/>
      <c r="N85" s="8"/>
      <c r="O85" s="8"/>
      <c r="P85" s="8">
        <v>23850</v>
      </c>
      <c r="Q85" s="11">
        <v>6200</v>
      </c>
      <c r="R85" s="12">
        <v>36400</v>
      </c>
      <c r="S85" s="8">
        <v>15600</v>
      </c>
      <c r="T85" s="8"/>
      <c r="U85" s="90"/>
      <c r="V85" s="91"/>
      <c r="W85" s="8"/>
      <c r="X85" s="39"/>
      <c r="Y85" s="85"/>
      <c r="Z85" s="12"/>
      <c r="AA85" s="8"/>
      <c r="AB85" s="40">
        <v>19600</v>
      </c>
      <c r="AC85" s="90">
        <v>8400</v>
      </c>
      <c r="AD85" s="20">
        <f t="shared" si="2"/>
        <v>87122</v>
      </c>
      <c r="AE85" s="21">
        <f t="shared" si="2"/>
        <v>32018</v>
      </c>
      <c r="AF85" s="22">
        <f t="shared" si="3"/>
        <v>119140</v>
      </c>
    </row>
    <row r="86" spans="1:32" ht="17.25" customHeight="1">
      <c r="A86" s="29">
        <v>83</v>
      </c>
      <c r="B86" s="171" t="s">
        <v>1951</v>
      </c>
      <c r="C86" s="217" t="s">
        <v>1952</v>
      </c>
      <c r="D86" s="88">
        <v>875.45</v>
      </c>
      <c r="E86" s="89">
        <v>881.94</v>
      </c>
      <c r="F86" s="96">
        <v>3624</v>
      </c>
      <c r="G86" s="96">
        <v>906</v>
      </c>
      <c r="H86" s="9"/>
      <c r="I86" s="10"/>
      <c r="J86" s="40"/>
      <c r="K86" s="8"/>
      <c r="L86" s="8"/>
      <c r="M86" s="8"/>
      <c r="N86" s="8"/>
      <c r="O86" s="8"/>
      <c r="P86" s="8"/>
      <c r="Q86" s="11"/>
      <c r="R86" s="12"/>
      <c r="S86" s="8"/>
      <c r="T86" s="8"/>
      <c r="U86" s="90"/>
      <c r="V86" s="91"/>
      <c r="W86" s="8"/>
      <c r="X86" s="39"/>
      <c r="Y86" s="85"/>
      <c r="Z86" s="12"/>
      <c r="AA86" s="8"/>
      <c r="AB86" s="40"/>
      <c r="AC86" s="90"/>
      <c r="AD86" s="20">
        <f t="shared" si="2"/>
        <v>4499.45</v>
      </c>
      <c r="AE86" s="21">
        <f t="shared" si="2"/>
        <v>1787.94</v>
      </c>
      <c r="AF86" s="22">
        <f t="shared" si="3"/>
        <v>6287.3899999999994</v>
      </c>
    </row>
    <row r="87" spans="1:32" ht="17.25" customHeight="1" thickBot="1">
      <c r="A87" s="29">
        <v>84</v>
      </c>
      <c r="B87" s="176" t="s">
        <v>1953</v>
      </c>
      <c r="C87" s="221" t="s">
        <v>1954</v>
      </c>
      <c r="D87" s="157"/>
      <c r="E87" s="158"/>
      <c r="F87" s="158">
        <v>4304</v>
      </c>
      <c r="G87" s="158">
        <v>1076</v>
      </c>
      <c r="H87" s="159"/>
      <c r="I87" s="160"/>
      <c r="J87" s="161"/>
      <c r="K87" s="162"/>
      <c r="L87" s="162"/>
      <c r="M87" s="162"/>
      <c r="N87" s="162"/>
      <c r="O87" s="162"/>
      <c r="P87" s="162"/>
      <c r="Q87" s="163"/>
      <c r="R87" s="164"/>
      <c r="S87" s="162"/>
      <c r="T87" s="162"/>
      <c r="U87" s="165"/>
      <c r="V87" s="166"/>
      <c r="W87" s="52"/>
      <c r="X87" s="39"/>
      <c r="Y87" s="85"/>
      <c r="Z87" s="54"/>
      <c r="AA87" s="52"/>
      <c r="AB87" s="161"/>
      <c r="AC87" s="165"/>
      <c r="AD87" s="20">
        <f t="shared" si="2"/>
        <v>4304</v>
      </c>
      <c r="AE87" s="21">
        <f t="shared" si="2"/>
        <v>1076</v>
      </c>
      <c r="AF87" s="22">
        <f t="shared" si="3"/>
        <v>5380</v>
      </c>
    </row>
    <row r="88" spans="1:32" s="48" customFormat="1" ht="27.75" customHeight="1" thickTop="1" thickBot="1">
      <c r="A88" s="214"/>
      <c r="B88" s="75" t="s">
        <v>15</v>
      </c>
      <c r="C88" s="76"/>
      <c r="D88" s="47">
        <f t="shared" ref="D88:E88" si="4">SUM(D4:D87)</f>
        <v>82531.92</v>
      </c>
      <c r="E88" s="43">
        <f t="shared" si="4"/>
        <v>35628.19</v>
      </c>
      <c r="F88" s="43">
        <f>SUM(F4:F87)</f>
        <v>700985.29</v>
      </c>
      <c r="G88" s="43">
        <f t="shared" ref="G88:AF88" si="5">SUM(G4:G87)</f>
        <v>213837.57</v>
      </c>
      <c r="H88" s="43">
        <f t="shared" si="5"/>
        <v>0</v>
      </c>
      <c r="I88" s="45">
        <f t="shared" si="5"/>
        <v>0</v>
      </c>
      <c r="J88" s="47">
        <f t="shared" si="5"/>
        <v>355123.83</v>
      </c>
      <c r="K88" s="43">
        <f t="shared" si="5"/>
        <v>91853.35</v>
      </c>
      <c r="L88" s="43">
        <f t="shared" si="5"/>
        <v>35483.57</v>
      </c>
      <c r="M88" s="43">
        <f t="shared" si="5"/>
        <v>3804.29</v>
      </c>
      <c r="N88" s="43">
        <f t="shared" si="5"/>
        <v>19018.2</v>
      </c>
      <c r="O88" s="43">
        <f t="shared" si="5"/>
        <v>4404.95</v>
      </c>
      <c r="P88" s="43">
        <f t="shared" si="5"/>
        <v>97000</v>
      </c>
      <c r="Q88" s="45">
        <f t="shared" si="5"/>
        <v>16300</v>
      </c>
      <c r="R88" s="47">
        <f t="shared" si="5"/>
        <v>78043.56</v>
      </c>
      <c r="S88" s="43">
        <f t="shared" si="5"/>
        <v>29586.18</v>
      </c>
      <c r="T88" s="43">
        <f t="shared" si="5"/>
        <v>0</v>
      </c>
      <c r="U88" s="45">
        <f t="shared" si="5"/>
        <v>0</v>
      </c>
      <c r="V88" s="47">
        <f t="shared" si="5"/>
        <v>0</v>
      </c>
      <c r="W88" s="43">
        <f t="shared" si="5"/>
        <v>0</v>
      </c>
      <c r="X88" s="43">
        <f t="shared" si="5"/>
        <v>398000</v>
      </c>
      <c r="Y88" s="45">
        <f t="shared" si="5"/>
        <v>99500</v>
      </c>
      <c r="Z88" s="47">
        <f t="shared" si="5"/>
        <v>71008.900000000009</v>
      </c>
      <c r="AA88" s="43">
        <f t="shared" si="5"/>
        <v>6102.3600000000006</v>
      </c>
      <c r="AB88" s="43">
        <f t="shared" si="5"/>
        <v>424159.23</v>
      </c>
      <c r="AC88" s="45">
        <f t="shared" si="5"/>
        <v>163912.82</v>
      </c>
      <c r="AD88" s="49">
        <f t="shared" si="5"/>
        <v>2261354.5000000005</v>
      </c>
      <c r="AE88" s="50">
        <f t="shared" si="5"/>
        <v>664929.70999999985</v>
      </c>
      <c r="AF88" s="51">
        <f t="shared" si="5"/>
        <v>2926284.2100000014</v>
      </c>
    </row>
    <row r="89" spans="1:32" ht="9" customHeight="1" thickTop="1"/>
    <row r="90" spans="1:32">
      <c r="L90" s="307" t="s">
        <v>381</v>
      </c>
      <c r="M90" s="307"/>
    </row>
    <row r="91" spans="1:32">
      <c r="L91" s="307"/>
      <c r="M91" s="307"/>
    </row>
    <row r="92" spans="1:32">
      <c r="L92" s="307"/>
      <c r="M92" s="307"/>
    </row>
  </sheetData>
  <mergeCells count="7">
    <mergeCell ref="Z2:AC2"/>
    <mergeCell ref="AD2:AE2"/>
    <mergeCell ref="L90:M92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82"/>
  <sheetViews>
    <sheetView workbookViewId="0">
      <selection activeCell="A8" sqref="A8"/>
    </sheetView>
  </sheetViews>
  <sheetFormatPr defaultRowHeight="15"/>
  <cols>
    <col min="1" max="1" width="4.7109375" style="1" customWidth="1"/>
    <col min="2" max="2" width="59.42578125" style="1" customWidth="1"/>
    <col min="3" max="3" width="18.855468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A1" s="1" t="s">
        <v>91</v>
      </c>
      <c r="B1" s="1" t="s">
        <v>14</v>
      </c>
    </row>
    <row r="2" spans="1:32" ht="21.95" customHeight="1" thickTop="1" thickBot="1">
      <c r="B2" s="1" t="s">
        <v>92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299" t="s">
        <v>1</v>
      </c>
      <c r="U2" s="303"/>
      <c r="V2" s="303"/>
      <c r="W2" s="300"/>
      <c r="X2" s="299" t="s">
        <v>2</v>
      </c>
      <c r="Y2" s="303"/>
      <c r="Z2" s="303"/>
      <c r="AA2" s="300"/>
      <c r="AB2" s="299" t="s">
        <v>3</v>
      </c>
      <c r="AC2" s="300"/>
      <c r="AD2" s="299" t="s">
        <v>3</v>
      </c>
      <c r="AE2" s="300"/>
      <c r="AF2" s="25" t="s">
        <v>4</v>
      </c>
    </row>
    <row r="3" spans="1:32" ht="54.75" customHeight="1" thickTop="1" thickBot="1">
      <c r="A3" s="26" t="s">
        <v>5</v>
      </c>
      <c r="B3" s="27" t="s">
        <v>6</v>
      </c>
      <c r="C3" s="28" t="s">
        <v>7</v>
      </c>
      <c r="D3" s="55" t="s">
        <v>79</v>
      </c>
      <c r="E3" s="56" t="s">
        <v>80</v>
      </c>
      <c r="F3" s="57" t="s">
        <v>82</v>
      </c>
      <c r="G3" s="57" t="s">
        <v>93</v>
      </c>
      <c r="H3" s="59" t="s">
        <v>83</v>
      </c>
      <c r="I3" s="60" t="s">
        <v>84</v>
      </c>
      <c r="J3" s="55" t="s">
        <v>79</v>
      </c>
      <c r="K3" s="56" t="s">
        <v>80</v>
      </c>
      <c r="L3" s="59" t="s">
        <v>83</v>
      </c>
      <c r="M3" s="61" t="s">
        <v>84</v>
      </c>
      <c r="N3" s="59" t="s">
        <v>85</v>
      </c>
      <c r="O3" s="56" t="s">
        <v>86</v>
      </c>
      <c r="P3" s="59" t="s">
        <v>87</v>
      </c>
      <c r="Q3" s="56" t="s">
        <v>88</v>
      </c>
      <c r="R3" s="55" t="s">
        <v>79</v>
      </c>
      <c r="S3" s="56" t="s">
        <v>80</v>
      </c>
      <c r="T3" s="55" t="s">
        <v>79</v>
      </c>
      <c r="U3" s="56" t="s">
        <v>80</v>
      </c>
      <c r="V3" s="59" t="s">
        <v>87</v>
      </c>
      <c r="W3" s="56" t="s">
        <v>88</v>
      </c>
      <c r="X3" s="55" t="s">
        <v>79</v>
      </c>
      <c r="Y3" s="56" t="s">
        <v>80</v>
      </c>
      <c r="Z3" s="59" t="s">
        <v>87</v>
      </c>
      <c r="AA3" s="56" t="s">
        <v>88</v>
      </c>
      <c r="AB3" s="23" t="s">
        <v>10</v>
      </c>
      <c r="AC3" s="23" t="s">
        <v>11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80" t="s">
        <v>95</v>
      </c>
      <c r="C4" s="81" t="s">
        <v>96</v>
      </c>
      <c r="D4" s="82"/>
      <c r="E4" s="83"/>
      <c r="F4" s="35"/>
      <c r="G4" s="38"/>
      <c r="H4" s="38"/>
      <c r="I4" s="36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17"/>
      <c r="X4" s="39"/>
      <c r="Y4" s="84"/>
      <c r="Z4" s="85"/>
      <c r="AA4" s="34"/>
      <c r="AB4" s="39"/>
      <c r="AC4" s="84"/>
      <c r="AD4" s="20">
        <f>SUM(D4,F4,H4,J4,L4,N4,P4,R4,T4,V4,X4,Z4,AB4)</f>
        <v>0</v>
      </c>
      <c r="AE4" s="21">
        <f>SUM(E4,G4,I4,K4,M4,O4,Q4,S4,U4,W4,Y4,AA4,AC4)</f>
        <v>0</v>
      </c>
      <c r="AF4" s="22">
        <f>AD4+AE4</f>
        <v>0</v>
      </c>
    </row>
    <row r="5" spans="1:32" ht="17.25" customHeight="1">
      <c r="A5" s="30">
        <v>2</v>
      </c>
      <c r="B5" s="86" t="s">
        <v>97</v>
      </c>
      <c r="C5" s="87" t="s">
        <v>98</v>
      </c>
      <c r="D5" s="88"/>
      <c r="E5" s="89"/>
      <c r="F5" s="9"/>
      <c r="G5" s="32"/>
      <c r="H5" s="32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/>
      <c r="AC5" s="90"/>
      <c r="AD5" s="20">
        <f t="shared" ref="AD5:AE68" si="0">SUM(D5,F5,H5,J5,L5,N5,P5,R5,T5,V5,X5,Z5,AB5)</f>
        <v>0</v>
      </c>
      <c r="AE5" s="21">
        <f t="shared" si="0"/>
        <v>0</v>
      </c>
      <c r="AF5" s="22">
        <f t="shared" ref="AF5:AF68" si="1">AD5+AE5</f>
        <v>0</v>
      </c>
    </row>
    <row r="6" spans="1:32" ht="17.25" customHeight="1">
      <c r="A6" s="30">
        <v>3</v>
      </c>
      <c r="B6" s="86" t="s">
        <v>99</v>
      </c>
      <c r="C6" s="87" t="s">
        <v>100</v>
      </c>
      <c r="D6" s="88"/>
      <c r="E6" s="89"/>
      <c r="F6" s="9"/>
      <c r="G6" s="32"/>
      <c r="H6" s="32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>
        <v>10000</v>
      </c>
      <c r="Y6" s="90">
        <v>2500</v>
      </c>
      <c r="Z6" s="91"/>
      <c r="AA6" s="8"/>
      <c r="AB6" s="40"/>
      <c r="AC6" s="90"/>
      <c r="AD6" s="20">
        <f t="shared" si="0"/>
        <v>10000</v>
      </c>
      <c r="AE6" s="21">
        <f t="shared" si="0"/>
        <v>2500</v>
      </c>
      <c r="AF6" s="22">
        <f t="shared" si="1"/>
        <v>12500</v>
      </c>
    </row>
    <row r="7" spans="1:32" ht="17.25" customHeight="1">
      <c r="A7" s="30">
        <v>4</v>
      </c>
      <c r="B7" s="86" t="s">
        <v>101</v>
      </c>
      <c r="C7" s="87" t="s">
        <v>102</v>
      </c>
      <c r="D7" s="88"/>
      <c r="E7" s="89"/>
      <c r="F7" s="92"/>
      <c r="G7" s="93"/>
      <c r="H7" s="94"/>
      <c r="I7" s="95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0</v>
      </c>
      <c r="AE7" s="21">
        <f t="shared" si="0"/>
        <v>0</v>
      </c>
      <c r="AF7" s="22">
        <f t="shared" si="1"/>
        <v>0</v>
      </c>
    </row>
    <row r="8" spans="1:32" ht="17.25" customHeight="1">
      <c r="A8" s="30">
        <v>5</v>
      </c>
      <c r="B8" s="86" t="s">
        <v>103</v>
      </c>
      <c r="C8" s="87" t="s">
        <v>104</v>
      </c>
      <c r="D8" s="88"/>
      <c r="E8" s="89"/>
      <c r="F8" s="96"/>
      <c r="G8" s="93"/>
      <c r="H8" s="93"/>
      <c r="I8" s="95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>
        <v>10000</v>
      </c>
      <c r="Y8" s="90">
        <v>2500</v>
      </c>
      <c r="Z8" s="91"/>
      <c r="AA8" s="8"/>
      <c r="AB8" s="40">
        <v>14000</v>
      </c>
      <c r="AC8" s="90">
        <v>6000</v>
      </c>
      <c r="AD8" s="20">
        <f t="shared" si="0"/>
        <v>24000</v>
      </c>
      <c r="AE8" s="21">
        <f t="shared" si="0"/>
        <v>8500</v>
      </c>
      <c r="AF8" s="22">
        <f t="shared" si="1"/>
        <v>32500</v>
      </c>
    </row>
    <row r="9" spans="1:32" ht="17.25" customHeight="1">
      <c r="A9" s="30">
        <v>6</v>
      </c>
      <c r="B9" s="86" t="s">
        <v>105</v>
      </c>
      <c r="C9" s="87" t="s">
        <v>106</v>
      </c>
      <c r="D9" s="88"/>
      <c r="E9" s="89"/>
      <c r="F9" s="9"/>
      <c r="G9" s="32"/>
      <c r="H9" s="32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0</v>
      </c>
      <c r="AE9" s="21">
        <f t="shared" si="0"/>
        <v>0</v>
      </c>
      <c r="AF9" s="22">
        <f t="shared" si="1"/>
        <v>0</v>
      </c>
    </row>
    <row r="10" spans="1:32" ht="17.25" customHeight="1">
      <c r="A10" s="30">
        <v>7</v>
      </c>
      <c r="B10" s="86" t="s">
        <v>107</v>
      </c>
      <c r="C10" s="87" t="s">
        <v>108</v>
      </c>
      <c r="D10" s="88"/>
      <c r="E10" s="89"/>
      <c r="F10" s="96"/>
      <c r="G10" s="93"/>
      <c r="H10" s="93"/>
      <c r="I10" s="95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>
        <v>9800</v>
      </c>
      <c r="AC10" s="90">
        <v>4200</v>
      </c>
      <c r="AD10" s="20">
        <f t="shared" si="0"/>
        <v>9800</v>
      </c>
      <c r="AE10" s="21">
        <f t="shared" si="0"/>
        <v>4200</v>
      </c>
      <c r="AF10" s="22">
        <f t="shared" si="1"/>
        <v>14000</v>
      </c>
    </row>
    <row r="11" spans="1:32" ht="17.25" customHeight="1">
      <c r="A11" s="30">
        <v>8</v>
      </c>
      <c r="B11" s="86" t="s">
        <v>109</v>
      </c>
      <c r="C11" s="87" t="s">
        <v>110</v>
      </c>
      <c r="D11" s="97"/>
      <c r="E11" s="98"/>
      <c r="F11" s="96"/>
      <c r="G11" s="93"/>
      <c r="H11" s="93"/>
      <c r="I11" s="95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10500</v>
      </c>
      <c r="AC11" s="90">
        <v>4500</v>
      </c>
      <c r="AD11" s="20">
        <f t="shared" si="0"/>
        <v>10500</v>
      </c>
      <c r="AE11" s="21">
        <f t="shared" si="0"/>
        <v>4500</v>
      </c>
      <c r="AF11" s="22">
        <f t="shared" si="1"/>
        <v>15000</v>
      </c>
    </row>
    <row r="12" spans="1:32" ht="17.25" customHeight="1">
      <c r="A12" s="30">
        <v>9</v>
      </c>
      <c r="B12" s="86" t="s">
        <v>111</v>
      </c>
      <c r="C12" s="87" t="s">
        <v>112</v>
      </c>
      <c r="D12" s="88"/>
      <c r="E12" s="89"/>
      <c r="F12" s="96"/>
      <c r="G12" s="93"/>
      <c r="H12" s="93"/>
      <c r="I12" s="95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>
        <v>8000</v>
      </c>
      <c r="Y12" s="90">
        <v>2000</v>
      </c>
      <c r="Z12" s="91"/>
      <c r="AA12" s="8"/>
      <c r="AB12" s="40"/>
      <c r="AC12" s="90"/>
      <c r="AD12" s="20">
        <f t="shared" si="0"/>
        <v>8000</v>
      </c>
      <c r="AE12" s="21">
        <f t="shared" si="0"/>
        <v>2000</v>
      </c>
      <c r="AF12" s="22">
        <f t="shared" si="1"/>
        <v>10000</v>
      </c>
    </row>
    <row r="13" spans="1:32" ht="17.25" customHeight="1">
      <c r="A13" s="30">
        <v>10</v>
      </c>
      <c r="B13" s="86" t="s">
        <v>113</v>
      </c>
      <c r="C13" s="87" t="s">
        <v>114</v>
      </c>
      <c r="D13" s="88"/>
      <c r="E13" s="89"/>
      <c r="F13" s="96"/>
      <c r="G13" s="93"/>
      <c r="H13" s="93"/>
      <c r="I13" s="95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91"/>
      <c r="W13" s="8"/>
      <c r="X13" s="40">
        <v>12000</v>
      </c>
      <c r="Y13" s="90">
        <v>3000</v>
      </c>
      <c r="Z13" s="91">
        <v>3000</v>
      </c>
      <c r="AA13" s="8"/>
      <c r="AB13" s="40">
        <v>17500</v>
      </c>
      <c r="AC13" s="90">
        <v>7500</v>
      </c>
      <c r="AD13" s="20">
        <f t="shared" si="0"/>
        <v>32500</v>
      </c>
      <c r="AE13" s="21">
        <f t="shared" si="0"/>
        <v>10500</v>
      </c>
      <c r="AF13" s="22">
        <f t="shared" si="1"/>
        <v>43000</v>
      </c>
    </row>
    <row r="14" spans="1:32" ht="17.25" customHeight="1">
      <c r="A14" s="30">
        <v>11</v>
      </c>
      <c r="B14" s="86" t="s">
        <v>115</v>
      </c>
      <c r="C14" s="87" t="s">
        <v>116</v>
      </c>
      <c r="D14" s="88"/>
      <c r="E14" s="89"/>
      <c r="F14" s="9"/>
      <c r="G14" s="32"/>
      <c r="H14" s="32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>
        <v>6640</v>
      </c>
      <c r="Y14" s="90">
        <v>1660</v>
      </c>
      <c r="Z14" s="91"/>
      <c r="AA14" s="8"/>
      <c r="AB14" s="40"/>
      <c r="AC14" s="90"/>
      <c r="AD14" s="20">
        <f t="shared" si="0"/>
        <v>6640</v>
      </c>
      <c r="AE14" s="21">
        <f t="shared" si="0"/>
        <v>1660</v>
      </c>
      <c r="AF14" s="22">
        <f t="shared" si="1"/>
        <v>8300</v>
      </c>
    </row>
    <row r="15" spans="1:32" ht="17.25" customHeight="1">
      <c r="A15" s="30">
        <v>12</v>
      </c>
      <c r="B15" s="86" t="s">
        <v>117</v>
      </c>
      <c r="C15" s="87" t="s">
        <v>118</v>
      </c>
      <c r="D15" s="88"/>
      <c r="E15" s="89"/>
      <c r="F15" s="96"/>
      <c r="G15" s="93"/>
      <c r="H15" s="93"/>
      <c r="I15" s="95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/>
      <c r="AC15" s="90"/>
      <c r="AD15" s="20">
        <f t="shared" si="0"/>
        <v>0</v>
      </c>
      <c r="AE15" s="21">
        <f t="shared" si="0"/>
        <v>0</v>
      </c>
      <c r="AF15" s="22">
        <f t="shared" si="1"/>
        <v>0</v>
      </c>
    </row>
    <row r="16" spans="1:32" ht="17.25" customHeight="1">
      <c r="A16" s="30">
        <v>13</v>
      </c>
      <c r="B16" s="86" t="s">
        <v>119</v>
      </c>
      <c r="C16" s="87" t="s">
        <v>120</v>
      </c>
      <c r="D16" s="88"/>
      <c r="E16" s="89"/>
      <c r="F16" s="96"/>
      <c r="G16" s="93"/>
      <c r="H16" s="93"/>
      <c r="I16" s="95"/>
      <c r="J16" s="40"/>
      <c r="K16" s="8"/>
      <c r="L16" s="8"/>
      <c r="M16" s="8"/>
      <c r="N16" s="8"/>
      <c r="O16" s="8"/>
      <c r="P16" s="8">
        <v>27050</v>
      </c>
      <c r="Q16" s="11">
        <v>3000</v>
      </c>
      <c r="R16" s="12"/>
      <c r="S16" s="8"/>
      <c r="T16" s="8"/>
      <c r="U16" s="90"/>
      <c r="V16" s="91"/>
      <c r="W16" s="8"/>
      <c r="X16" s="40">
        <v>8000</v>
      </c>
      <c r="Y16" s="90">
        <v>2000</v>
      </c>
      <c r="Z16" s="91">
        <v>1488.37</v>
      </c>
      <c r="AA16" s="8"/>
      <c r="AB16" s="40">
        <v>10500</v>
      </c>
      <c r="AC16" s="90">
        <v>4500</v>
      </c>
      <c r="AD16" s="20">
        <f t="shared" si="0"/>
        <v>47038.37</v>
      </c>
      <c r="AE16" s="21">
        <f t="shared" si="0"/>
        <v>9500</v>
      </c>
      <c r="AF16" s="22">
        <f t="shared" si="1"/>
        <v>56538.37</v>
      </c>
    </row>
    <row r="17" spans="1:32" ht="17.25" customHeight="1">
      <c r="A17" s="30">
        <v>14</v>
      </c>
      <c r="B17" s="86" t="s">
        <v>121</v>
      </c>
      <c r="C17" s="87" t="s">
        <v>122</v>
      </c>
      <c r="D17" s="88"/>
      <c r="E17" s="89"/>
      <c r="F17" s="96"/>
      <c r="G17" s="93"/>
      <c r="H17" s="93"/>
      <c r="I17" s="95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/>
      <c r="AC17" s="90"/>
      <c r="AD17" s="20">
        <f t="shared" si="0"/>
        <v>0</v>
      </c>
      <c r="AE17" s="21">
        <f t="shared" si="0"/>
        <v>0</v>
      </c>
      <c r="AF17" s="22">
        <f t="shared" si="1"/>
        <v>0</v>
      </c>
    </row>
    <row r="18" spans="1:32" ht="17.25" customHeight="1">
      <c r="A18" s="30">
        <v>15</v>
      </c>
      <c r="B18" s="86" t="s">
        <v>123</v>
      </c>
      <c r="C18" s="87" t="s">
        <v>124</v>
      </c>
      <c r="D18" s="88"/>
      <c r="E18" s="89"/>
      <c r="F18" s="9"/>
      <c r="G18" s="32"/>
      <c r="H18" s="32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>
        <v>12000</v>
      </c>
      <c r="Y18" s="90">
        <v>3000</v>
      </c>
      <c r="Z18" s="91"/>
      <c r="AA18" s="8"/>
      <c r="AB18" s="40"/>
      <c r="AC18" s="90"/>
      <c r="AD18" s="20">
        <f t="shared" si="0"/>
        <v>12000</v>
      </c>
      <c r="AE18" s="21">
        <f t="shared" si="0"/>
        <v>3000</v>
      </c>
      <c r="AF18" s="22">
        <f t="shared" si="1"/>
        <v>15000</v>
      </c>
    </row>
    <row r="19" spans="1:32" ht="17.25" customHeight="1">
      <c r="A19" s="30">
        <v>16</v>
      </c>
      <c r="B19" s="86" t="s">
        <v>125</v>
      </c>
      <c r="C19" s="87" t="s">
        <v>126</v>
      </c>
      <c r="D19" s="88"/>
      <c r="E19" s="89"/>
      <c r="F19" s="9"/>
      <c r="G19" s="32"/>
      <c r="H19" s="32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/>
      <c r="AC19" s="90"/>
      <c r="AD19" s="20">
        <f t="shared" si="0"/>
        <v>10000</v>
      </c>
      <c r="AE19" s="21">
        <f t="shared" si="0"/>
        <v>2500</v>
      </c>
      <c r="AF19" s="22">
        <f t="shared" si="1"/>
        <v>12500</v>
      </c>
    </row>
    <row r="20" spans="1:32" ht="17.25" customHeight="1">
      <c r="A20" s="30">
        <v>10</v>
      </c>
      <c r="B20" s="86" t="s">
        <v>127</v>
      </c>
      <c r="C20" s="87" t="s">
        <v>128</v>
      </c>
      <c r="D20" s="88"/>
      <c r="E20" s="89"/>
      <c r="F20" s="9"/>
      <c r="G20" s="32"/>
      <c r="H20" s="32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>
        <v>10000</v>
      </c>
      <c r="Y20" s="90">
        <v>2500</v>
      </c>
      <c r="Z20" s="91">
        <v>15.2</v>
      </c>
      <c r="AA20" s="8"/>
      <c r="AB20" s="40">
        <v>10500</v>
      </c>
      <c r="AC20" s="90">
        <v>4500</v>
      </c>
      <c r="AD20" s="20">
        <f t="shared" si="0"/>
        <v>20515.2</v>
      </c>
      <c r="AE20" s="21">
        <f t="shared" si="0"/>
        <v>7000</v>
      </c>
      <c r="AF20" s="22">
        <f t="shared" si="1"/>
        <v>27515.200000000001</v>
      </c>
    </row>
    <row r="21" spans="1:32" ht="17.25" customHeight="1">
      <c r="A21" s="30">
        <v>18</v>
      </c>
      <c r="B21" s="86" t="s">
        <v>129</v>
      </c>
      <c r="C21" s="87" t="s">
        <v>130</v>
      </c>
      <c r="D21" s="88"/>
      <c r="E21" s="89"/>
      <c r="F21" s="9"/>
      <c r="G21" s="32"/>
      <c r="H21" s="32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>
        <v>10000</v>
      </c>
      <c r="Y21" s="90">
        <v>2500</v>
      </c>
      <c r="Z21" s="91">
        <v>385</v>
      </c>
      <c r="AA21" s="8">
        <v>5850</v>
      </c>
      <c r="AB21" s="40">
        <v>10500</v>
      </c>
      <c r="AC21" s="90">
        <v>4500</v>
      </c>
      <c r="AD21" s="20">
        <f t="shared" si="0"/>
        <v>20885</v>
      </c>
      <c r="AE21" s="21">
        <f t="shared" si="0"/>
        <v>12850</v>
      </c>
      <c r="AF21" s="22">
        <f t="shared" si="1"/>
        <v>33735</v>
      </c>
    </row>
    <row r="22" spans="1:32" ht="17.25" customHeight="1">
      <c r="A22" s="30">
        <v>19</v>
      </c>
      <c r="B22" s="86" t="s">
        <v>131</v>
      </c>
      <c r="C22" s="87" t="s">
        <v>132</v>
      </c>
      <c r="D22" s="88"/>
      <c r="E22" s="89"/>
      <c r="F22" s="96"/>
      <c r="G22" s="93"/>
      <c r="H22" s="93"/>
      <c r="I22" s="95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>
        <v>10000</v>
      </c>
      <c r="Y22" s="90">
        <v>2500</v>
      </c>
      <c r="Z22" s="91">
        <v>294.85000000000002</v>
      </c>
      <c r="AA22" s="8">
        <v>1019.93</v>
      </c>
      <c r="AB22" s="40">
        <v>10500</v>
      </c>
      <c r="AC22" s="90">
        <v>4500</v>
      </c>
      <c r="AD22" s="20">
        <f t="shared" si="0"/>
        <v>20794.849999999999</v>
      </c>
      <c r="AE22" s="21">
        <f t="shared" si="0"/>
        <v>8019.93</v>
      </c>
      <c r="AF22" s="22">
        <f t="shared" si="1"/>
        <v>28814.78</v>
      </c>
    </row>
    <row r="23" spans="1:32" ht="17.25" customHeight="1">
      <c r="A23" s="30">
        <v>20</v>
      </c>
      <c r="B23" s="86" t="s">
        <v>133</v>
      </c>
      <c r="C23" s="87" t="s">
        <v>134</v>
      </c>
      <c r="D23" s="88"/>
      <c r="E23" s="89"/>
      <c r="F23" s="96"/>
      <c r="G23" s="93"/>
      <c r="H23" s="93"/>
      <c r="I23" s="95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>
        <v>12000</v>
      </c>
      <c r="Y23" s="90">
        <v>3000</v>
      </c>
      <c r="Z23" s="91"/>
      <c r="AA23" s="8"/>
      <c r="AB23" s="40">
        <v>14000</v>
      </c>
      <c r="AC23" s="90">
        <v>6000</v>
      </c>
      <c r="AD23" s="20">
        <f t="shared" si="0"/>
        <v>26000</v>
      </c>
      <c r="AE23" s="21">
        <f t="shared" si="0"/>
        <v>9000</v>
      </c>
      <c r="AF23" s="22">
        <f t="shared" si="1"/>
        <v>35000</v>
      </c>
    </row>
    <row r="24" spans="1:32" ht="17.25" customHeight="1">
      <c r="A24" s="30">
        <v>21</v>
      </c>
      <c r="B24" s="86" t="s">
        <v>135</v>
      </c>
      <c r="C24" s="87" t="s">
        <v>136</v>
      </c>
      <c r="D24" s="88"/>
      <c r="E24" s="89"/>
      <c r="F24" s="96"/>
      <c r="G24" s="93"/>
      <c r="H24" s="93"/>
      <c r="I24" s="95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>
        <v>10000</v>
      </c>
      <c r="Y24" s="90">
        <v>2500</v>
      </c>
      <c r="Z24" s="91"/>
      <c r="AA24" s="8"/>
      <c r="AB24" s="40"/>
      <c r="AC24" s="90"/>
      <c r="AD24" s="20">
        <f t="shared" si="0"/>
        <v>10000</v>
      </c>
      <c r="AE24" s="21">
        <f t="shared" si="0"/>
        <v>2500</v>
      </c>
      <c r="AF24" s="22">
        <f t="shared" si="1"/>
        <v>12500</v>
      </c>
    </row>
    <row r="25" spans="1:32" ht="17.25" customHeight="1">
      <c r="A25" s="30">
        <v>22</v>
      </c>
      <c r="B25" s="86" t="s">
        <v>137</v>
      </c>
      <c r="C25" s="87" t="s">
        <v>138</v>
      </c>
      <c r="D25" s="88"/>
      <c r="E25" s="89"/>
      <c r="F25" s="9"/>
      <c r="G25" s="32"/>
      <c r="H25" s="32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>
        <v>8000</v>
      </c>
      <c r="Y25" s="90">
        <v>2000</v>
      </c>
      <c r="Z25" s="91"/>
      <c r="AA25" s="8"/>
      <c r="AB25" s="40"/>
      <c r="AC25" s="90"/>
      <c r="AD25" s="20">
        <f t="shared" si="0"/>
        <v>8000</v>
      </c>
      <c r="AE25" s="21">
        <f t="shared" si="0"/>
        <v>2000</v>
      </c>
      <c r="AF25" s="22">
        <f t="shared" si="1"/>
        <v>10000</v>
      </c>
    </row>
    <row r="26" spans="1:32" ht="17.25" customHeight="1">
      <c r="A26" s="30">
        <v>23</v>
      </c>
      <c r="B26" s="86" t="s">
        <v>139</v>
      </c>
      <c r="C26" s="87" t="s">
        <v>140</v>
      </c>
      <c r="D26" s="88"/>
      <c r="E26" s="89"/>
      <c r="F26" s="96"/>
      <c r="G26" s="93"/>
      <c r="H26" s="93"/>
      <c r="I26" s="95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>
        <v>12000</v>
      </c>
      <c r="Y26" s="90">
        <v>3000</v>
      </c>
      <c r="Z26" s="91"/>
      <c r="AA26" s="8"/>
      <c r="AB26" s="40">
        <v>17500</v>
      </c>
      <c r="AC26" s="90">
        <v>7500</v>
      </c>
      <c r="AD26" s="20">
        <f t="shared" si="0"/>
        <v>29500</v>
      </c>
      <c r="AE26" s="21">
        <f t="shared" si="0"/>
        <v>10500</v>
      </c>
      <c r="AF26" s="22">
        <f t="shared" si="1"/>
        <v>40000</v>
      </c>
    </row>
    <row r="27" spans="1:32" ht="17.25" customHeight="1">
      <c r="A27" s="30">
        <v>24</v>
      </c>
      <c r="B27" s="86" t="s">
        <v>141</v>
      </c>
      <c r="C27" s="87" t="s">
        <v>142</v>
      </c>
      <c r="D27" s="88"/>
      <c r="E27" s="89"/>
      <c r="F27" s="96"/>
      <c r="G27" s="93"/>
      <c r="H27" s="93"/>
      <c r="I27" s="95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>
        <v>8000</v>
      </c>
      <c r="Y27" s="90">
        <v>2000</v>
      </c>
      <c r="Z27" s="91"/>
      <c r="AA27" s="8"/>
      <c r="AB27" s="40"/>
      <c r="AC27" s="90"/>
      <c r="AD27" s="20">
        <f t="shared" si="0"/>
        <v>8000</v>
      </c>
      <c r="AE27" s="21">
        <f t="shared" si="0"/>
        <v>2000</v>
      </c>
      <c r="AF27" s="22">
        <f t="shared" si="1"/>
        <v>10000</v>
      </c>
    </row>
    <row r="28" spans="1:32" ht="17.25" customHeight="1">
      <c r="A28" s="30">
        <v>25</v>
      </c>
      <c r="B28" s="86" t="s">
        <v>143</v>
      </c>
      <c r="C28" s="87" t="s">
        <v>144</v>
      </c>
      <c r="D28" s="88"/>
      <c r="E28" s="89"/>
      <c r="F28" s="9"/>
      <c r="G28" s="32"/>
      <c r="H28" s="32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0</v>
      </c>
      <c r="AE28" s="21">
        <f t="shared" si="0"/>
        <v>0</v>
      </c>
      <c r="AF28" s="22">
        <f t="shared" si="1"/>
        <v>0</v>
      </c>
    </row>
    <row r="29" spans="1:32" ht="17.25" customHeight="1">
      <c r="A29" s="30">
        <v>26</v>
      </c>
      <c r="B29" s="86" t="s">
        <v>145</v>
      </c>
      <c r="C29" s="87" t="s">
        <v>146</v>
      </c>
      <c r="D29" s="88"/>
      <c r="E29" s="89"/>
      <c r="F29" s="9"/>
      <c r="G29" s="32"/>
      <c r="H29" s="32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>
        <v>10000</v>
      </c>
      <c r="Y29" s="90">
        <v>2500</v>
      </c>
      <c r="Z29" s="91"/>
      <c r="AA29" s="8"/>
      <c r="AB29" s="40"/>
      <c r="AC29" s="90"/>
      <c r="AD29" s="20">
        <f t="shared" si="0"/>
        <v>10000</v>
      </c>
      <c r="AE29" s="21">
        <f t="shared" si="0"/>
        <v>2500</v>
      </c>
      <c r="AF29" s="22">
        <f t="shared" si="1"/>
        <v>12500</v>
      </c>
    </row>
    <row r="30" spans="1:32" ht="17.25" customHeight="1">
      <c r="A30" s="30">
        <v>27</v>
      </c>
      <c r="B30" s="86" t="s">
        <v>147</v>
      </c>
      <c r="C30" s="87" t="s">
        <v>148</v>
      </c>
      <c r="D30" s="88"/>
      <c r="E30" s="89"/>
      <c r="F30" s="9"/>
      <c r="G30" s="32"/>
      <c r="H30" s="32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91"/>
      <c r="W30" s="8"/>
      <c r="X30" s="40"/>
      <c r="Y30" s="90"/>
      <c r="Z30" s="91"/>
      <c r="AA30" s="8"/>
      <c r="AB30" s="40"/>
      <c r="AC30" s="90"/>
      <c r="AD30" s="20">
        <f t="shared" si="0"/>
        <v>0</v>
      </c>
      <c r="AE30" s="21">
        <f t="shared" si="0"/>
        <v>0</v>
      </c>
      <c r="AF30" s="22">
        <f t="shared" si="1"/>
        <v>0</v>
      </c>
    </row>
    <row r="31" spans="1:32" ht="17.25" customHeight="1">
      <c r="A31" s="30">
        <v>28</v>
      </c>
      <c r="B31" s="86" t="s">
        <v>149</v>
      </c>
      <c r="C31" s="87" t="s">
        <v>150</v>
      </c>
      <c r="D31" s="88"/>
      <c r="E31" s="89"/>
      <c r="F31" s="9"/>
      <c r="G31" s="32"/>
      <c r="H31" s="32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91"/>
      <c r="W31" s="8"/>
      <c r="X31" s="40">
        <v>8000</v>
      </c>
      <c r="Y31" s="90">
        <v>2000</v>
      </c>
      <c r="Z31" s="91"/>
      <c r="AA31" s="8"/>
      <c r="AB31" s="40"/>
      <c r="AC31" s="90"/>
      <c r="AD31" s="20">
        <f t="shared" si="0"/>
        <v>8000</v>
      </c>
      <c r="AE31" s="21">
        <f t="shared" si="0"/>
        <v>2000</v>
      </c>
      <c r="AF31" s="22">
        <f t="shared" si="1"/>
        <v>10000</v>
      </c>
    </row>
    <row r="32" spans="1:32" ht="17.25" customHeight="1">
      <c r="A32" s="30">
        <v>29</v>
      </c>
      <c r="B32" s="86" t="s">
        <v>151</v>
      </c>
      <c r="C32" s="87" t="s">
        <v>152</v>
      </c>
      <c r="D32" s="88"/>
      <c r="E32" s="89"/>
      <c r="F32" s="9"/>
      <c r="G32" s="32"/>
      <c r="H32" s="32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0</v>
      </c>
      <c r="AE32" s="21">
        <f t="shared" si="0"/>
        <v>0</v>
      </c>
      <c r="AF32" s="22">
        <f t="shared" si="1"/>
        <v>0</v>
      </c>
    </row>
    <row r="33" spans="1:32" ht="17.25" customHeight="1">
      <c r="A33" s="30">
        <v>30</v>
      </c>
      <c r="B33" s="86" t="s">
        <v>153</v>
      </c>
      <c r="C33" s="87" t="s">
        <v>154</v>
      </c>
      <c r="D33" s="88"/>
      <c r="E33" s="89"/>
      <c r="F33" s="9"/>
      <c r="G33" s="32"/>
      <c r="H33" s="32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/>
      <c r="AC33" s="90"/>
      <c r="AD33" s="20">
        <f t="shared" si="0"/>
        <v>0</v>
      </c>
      <c r="AE33" s="21">
        <f t="shared" si="0"/>
        <v>0</v>
      </c>
      <c r="AF33" s="22">
        <f t="shared" si="1"/>
        <v>0</v>
      </c>
    </row>
    <row r="34" spans="1:32" ht="17.25" customHeight="1">
      <c r="A34" s="30">
        <v>31</v>
      </c>
      <c r="B34" s="86" t="s">
        <v>155</v>
      </c>
      <c r="C34" s="87" t="s">
        <v>156</v>
      </c>
      <c r="D34" s="88"/>
      <c r="E34" s="89"/>
      <c r="F34" s="9"/>
      <c r="G34" s="32"/>
      <c r="H34" s="32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/>
      <c r="AC34" s="90"/>
      <c r="AD34" s="20">
        <f t="shared" si="0"/>
        <v>0</v>
      </c>
      <c r="AE34" s="21">
        <f t="shared" si="0"/>
        <v>0</v>
      </c>
      <c r="AF34" s="22">
        <f t="shared" si="1"/>
        <v>0</v>
      </c>
    </row>
    <row r="35" spans="1:32" ht="17.25" customHeight="1">
      <c r="A35" s="30">
        <v>32</v>
      </c>
      <c r="B35" s="86" t="s">
        <v>157</v>
      </c>
      <c r="C35" s="87" t="s">
        <v>158</v>
      </c>
      <c r="D35" s="88"/>
      <c r="E35" s="89"/>
      <c r="F35" s="9"/>
      <c r="G35" s="32"/>
      <c r="H35" s="32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/>
      <c r="AC35" s="90"/>
      <c r="AD35" s="20">
        <f t="shared" si="0"/>
        <v>0</v>
      </c>
      <c r="AE35" s="21">
        <f t="shared" si="0"/>
        <v>0</v>
      </c>
      <c r="AF35" s="22">
        <f t="shared" si="1"/>
        <v>0</v>
      </c>
    </row>
    <row r="36" spans="1:32" ht="17.25" customHeight="1">
      <c r="A36" s="30">
        <v>33</v>
      </c>
      <c r="B36" s="86" t="s">
        <v>159</v>
      </c>
      <c r="C36" s="87" t="s">
        <v>160</v>
      </c>
      <c r="D36" s="88"/>
      <c r="E36" s="89"/>
      <c r="F36" s="9"/>
      <c r="G36" s="32"/>
      <c r="H36" s="32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>
        <v>8000</v>
      </c>
      <c r="Y36" s="90">
        <v>2000</v>
      </c>
      <c r="Z36" s="91"/>
      <c r="AA36" s="8"/>
      <c r="AB36" s="40"/>
      <c r="AC36" s="90"/>
      <c r="AD36" s="20">
        <f t="shared" si="0"/>
        <v>8000</v>
      </c>
      <c r="AE36" s="21">
        <f t="shared" si="0"/>
        <v>2000</v>
      </c>
      <c r="AF36" s="22">
        <f t="shared" si="1"/>
        <v>10000</v>
      </c>
    </row>
    <row r="37" spans="1:32" ht="17.25" customHeight="1">
      <c r="A37" s="30">
        <v>34</v>
      </c>
      <c r="B37" s="86" t="s">
        <v>161</v>
      </c>
      <c r="C37" s="87" t="s">
        <v>162</v>
      </c>
      <c r="D37" s="88"/>
      <c r="E37" s="89"/>
      <c r="F37" s="9"/>
      <c r="G37" s="32"/>
      <c r="H37" s="32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/>
      <c r="AC37" s="90"/>
      <c r="AD37" s="20">
        <f t="shared" si="0"/>
        <v>0</v>
      </c>
      <c r="AE37" s="21">
        <f t="shared" si="0"/>
        <v>0</v>
      </c>
      <c r="AF37" s="22">
        <f t="shared" si="1"/>
        <v>0</v>
      </c>
    </row>
    <row r="38" spans="1:32" ht="17.25" customHeight="1">
      <c r="A38" s="30">
        <v>35</v>
      </c>
      <c r="B38" s="86" t="s">
        <v>163</v>
      </c>
      <c r="C38" s="87" t="s">
        <v>164</v>
      </c>
      <c r="D38" s="88"/>
      <c r="E38" s="89"/>
      <c r="F38" s="96"/>
      <c r="G38" s="93"/>
      <c r="H38" s="93"/>
      <c r="I38" s="95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>
        <v>14700</v>
      </c>
      <c r="AC38" s="90">
        <v>6300</v>
      </c>
      <c r="AD38" s="20">
        <f t="shared" si="0"/>
        <v>14700</v>
      </c>
      <c r="AE38" s="21">
        <f t="shared" si="0"/>
        <v>6300</v>
      </c>
      <c r="AF38" s="22">
        <f t="shared" si="1"/>
        <v>21000</v>
      </c>
    </row>
    <row r="39" spans="1:32" ht="17.25" customHeight="1">
      <c r="A39" s="30">
        <v>36</v>
      </c>
      <c r="B39" s="86" t="s">
        <v>165</v>
      </c>
      <c r="C39" s="87" t="s">
        <v>166</v>
      </c>
      <c r="D39" s="88"/>
      <c r="E39" s="89"/>
      <c r="F39" s="96"/>
      <c r="G39" s="93"/>
      <c r="H39" s="93"/>
      <c r="I39" s="95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>
        <v>10000</v>
      </c>
      <c r="Y39" s="90">
        <v>2500</v>
      </c>
      <c r="Z39" s="91">
        <v>1828</v>
      </c>
      <c r="AA39" s="8"/>
      <c r="AB39" s="40">
        <v>14000</v>
      </c>
      <c r="AC39" s="90">
        <v>6000</v>
      </c>
      <c r="AD39" s="20">
        <f t="shared" si="0"/>
        <v>25828</v>
      </c>
      <c r="AE39" s="21">
        <f t="shared" si="0"/>
        <v>8500</v>
      </c>
      <c r="AF39" s="22">
        <f t="shared" si="1"/>
        <v>34328</v>
      </c>
    </row>
    <row r="40" spans="1:32" ht="17.25" customHeight="1">
      <c r="A40" s="30">
        <v>37</v>
      </c>
      <c r="B40" s="86" t="s">
        <v>167</v>
      </c>
      <c r="C40" s="87" t="s">
        <v>168</v>
      </c>
      <c r="D40" s="88"/>
      <c r="E40" s="89"/>
      <c r="F40" s="96"/>
      <c r="G40" s="93"/>
      <c r="H40" s="93"/>
      <c r="I40" s="95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91"/>
      <c r="W40" s="8"/>
      <c r="X40" s="40">
        <v>10000</v>
      </c>
      <c r="Y40" s="90">
        <v>2500</v>
      </c>
      <c r="Z40" s="91"/>
      <c r="AA40" s="8"/>
      <c r="AB40" s="40">
        <v>19600</v>
      </c>
      <c r="AC40" s="90">
        <v>8400</v>
      </c>
      <c r="AD40" s="20">
        <f t="shared" si="0"/>
        <v>29600</v>
      </c>
      <c r="AE40" s="21">
        <f t="shared" si="0"/>
        <v>10900</v>
      </c>
      <c r="AF40" s="22">
        <f t="shared" si="1"/>
        <v>40500</v>
      </c>
    </row>
    <row r="41" spans="1:32" ht="17.25" customHeight="1">
      <c r="A41" s="30">
        <v>38</v>
      </c>
      <c r="B41" s="86" t="s">
        <v>169</v>
      </c>
      <c r="C41" s="87" t="s">
        <v>170</v>
      </c>
      <c r="D41" s="88"/>
      <c r="E41" s="89"/>
      <c r="F41" s="96"/>
      <c r="G41" s="93"/>
      <c r="H41" s="93"/>
      <c r="I41" s="95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>
        <v>8000</v>
      </c>
      <c r="Y41" s="90">
        <v>2000</v>
      </c>
      <c r="Z41" s="91"/>
      <c r="AA41" s="8"/>
      <c r="AB41" s="40"/>
      <c r="AC41" s="90"/>
      <c r="AD41" s="20">
        <f t="shared" si="0"/>
        <v>8000</v>
      </c>
      <c r="AE41" s="21">
        <f t="shared" si="0"/>
        <v>2000</v>
      </c>
      <c r="AF41" s="22">
        <f t="shared" si="1"/>
        <v>10000</v>
      </c>
    </row>
    <row r="42" spans="1:32" ht="17.25" customHeight="1">
      <c r="A42" s="30">
        <v>39</v>
      </c>
      <c r="B42" s="86" t="s">
        <v>171</v>
      </c>
      <c r="C42" s="87" t="s">
        <v>172</v>
      </c>
      <c r="D42" s="88"/>
      <c r="E42" s="89"/>
      <c r="F42" s="9"/>
      <c r="G42" s="32"/>
      <c r="H42" s="32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0</v>
      </c>
      <c r="AE42" s="21">
        <f t="shared" si="0"/>
        <v>0</v>
      </c>
      <c r="AF42" s="22">
        <f t="shared" si="1"/>
        <v>0</v>
      </c>
    </row>
    <row r="43" spans="1:32" ht="17.25" customHeight="1">
      <c r="A43" s="30">
        <v>40</v>
      </c>
      <c r="B43" s="86" t="s">
        <v>173</v>
      </c>
      <c r="C43" s="87" t="s">
        <v>174</v>
      </c>
      <c r="D43" s="88"/>
      <c r="E43" s="89"/>
      <c r="F43" s="9"/>
      <c r="G43" s="32"/>
      <c r="H43" s="32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>
        <v>10000</v>
      </c>
      <c r="Y43" s="90">
        <v>2500</v>
      </c>
      <c r="Z43" s="91"/>
      <c r="AA43" s="8"/>
      <c r="AB43" s="40">
        <v>10500</v>
      </c>
      <c r="AC43" s="90">
        <v>4500</v>
      </c>
      <c r="AD43" s="20">
        <f t="shared" si="0"/>
        <v>20500</v>
      </c>
      <c r="AE43" s="21">
        <f t="shared" si="0"/>
        <v>7000</v>
      </c>
      <c r="AF43" s="22">
        <f t="shared" si="1"/>
        <v>27500</v>
      </c>
    </row>
    <row r="44" spans="1:32" ht="17.25" customHeight="1">
      <c r="A44" s="30">
        <v>41</v>
      </c>
      <c r="B44" s="86" t="s">
        <v>175</v>
      </c>
      <c r="C44" s="87" t="s">
        <v>176</v>
      </c>
      <c r="D44" s="88"/>
      <c r="E44" s="89"/>
      <c r="F44" s="9"/>
      <c r="G44" s="32"/>
      <c r="H44" s="32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>
        <v>8000</v>
      </c>
      <c r="Y44" s="90">
        <v>2000</v>
      </c>
      <c r="Z44" s="91"/>
      <c r="AA44" s="8"/>
      <c r="AB44" s="40"/>
      <c r="AC44" s="90"/>
      <c r="AD44" s="20">
        <f t="shared" si="0"/>
        <v>8000</v>
      </c>
      <c r="AE44" s="21">
        <f t="shared" si="0"/>
        <v>2000</v>
      </c>
      <c r="AF44" s="22">
        <f t="shared" si="1"/>
        <v>10000</v>
      </c>
    </row>
    <row r="45" spans="1:32" ht="17.25" customHeight="1">
      <c r="A45" s="30">
        <v>42</v>
      </c>
      <c r="B45" s="86" t="s">
        <v>177</v>
      </c>
      <c r="C45" s="87" t="s">
        <v>178</v>
      </c>
      <c r="D45" s="88"/>
      <c r="E45" s="89"/>
      <c r="F45" s="9"/>
      <c r="G45" s="32"/>
      <c r="H45" s="32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91"/>
      <c r="W45" s="8"/>
      <c r="X45" s="40">
        <v>10000</v>
      </c>
      <c r="Y45" s="90">
        <v>2500</v>
      </c>
      <c r="Z45" s="91"/>
      <c r="AA45" s="8"/>
      <c r="AB45" s="40">
        <v>14000</v>
      </c>
      <c r="AC45" s="90">
        <v>6000</v>
      </c>
      <c r="AD45" s="20">
        <f t="shared" si="0"/>
        <v>24000</v>
      </c>
      <c r="AE45" s="21">
        <f t="shared" si="0"/>
        <v>8500</v>
      </c>
      <c r="AF45" s="22">
        <f t="shared" si="1"/>
        <v>32500</v>
      </c>
    </row>
    <row r="46" spans="1:32" ht="17.25" customHeight="1">
      <c r="A46" s="30">
        <v>43</v>
      </c>
      <c r="B46" s="86" t="s">
        <v>179</v>
      </c>
      <c r="C46" s="87" t="s">
        <v>180</v>
      </c>
      <c r="D46" s="88"/>
      <c r="E46" s="89"/>
      <c r="F46" s="9"/>
      <c r="G46" s="32"/>
      <c r="H46" s="32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91"/>
      <c r="W46" s="8"/>
      <c r="X46" s="40">
        <v>12000</v>
      </c>
      <c r="Y46" s="90">
        <v>3000</v>
      </c>
      <c r="Z46" s="91"/>
      <c r="AA46" s="8"/>
      <c r="AB46" s="40"/>
      <c r="AC46" s="90"/>
      <c r="AD46" s="20">
        <f t="shared" si="0"/>
        <v>12000</v>
      </c>
      <c r="AE46" s="21">
        <f t="shared" si="0"/>
        <v>3000</v>
      </c>
      <c r="AF46" s="22">
        <f t="shared" si="1"/>
        <v>15000</v>
      </c>
    </row>
    <row r="47" spans="1:32" ht="17.25" customHeight="1">
      <c r="A47" s="30">
        <v>44</v>
      </c>
      <c r="B47" s="86" t="s">
        <v>181</v>
      </c>
      <c r="C47" s="87" t="s">
        <v>182</v>
      </c>
      <c r="D47" s="88"/>
      <c r="E47" s="89"/>
      <c r="F47" s="9"/>
      <c r="G47" s="32"/>
      <c r="H47" s="32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/>
      <c r="AC47" s="90"/>
      <c r="AD47" s="20">
        <f t="shared" si="0"/>
        <v>0</v>
      </c>
      <c r="AE47" s="21">
        <f t="shared" si="0"/>
        <v>0</v>
      </c>
      <c r="AF47" s="22">
        <f t="shared" si="1"/>
        <v>0</v>
      </c>
    </row>
    <row r="48" spans="1:32" ht="17.25" customHeight="1">
      <c r="A48" s="30">
        <v>45</v>
      </c>
      <c r="B48" s="86" t="s">
        <v>183</v>
      </c>
      <c r="C48" s="87" t="s">
        <v>184</v>
      </c>
      <c r="D48" s="88"/>
      <c r="E48" s="89"/>
      <c r="F48" s="9"/>
      <c r="G48" s="32"/>
      <c r="H48" s="32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>
        <v>12000</v>
      </c>
      <c r="Y48" s="90">
        <v>3000</v>
      </c>
      <c r="Z48" s="91"/>
      <c r="AA48" s="8"/>
      <c r="AB48" s="40"/>
      <c r="AC48" s="90"/>
      <c r="AD48" s="20">
        <f t="shared" si="0"/>
        <v>12000</v>
      </c>
      <c r="AE48" s="21">
        <f t="shared" si="0"/>
        <v>3000</v>
      </c>
      <c r="AF48" s="22">
        <f t="shared" si="1"/>
        <v>15000</v>
      </c>
    </row>
    <row r="49" spans="1:32" ht="17.25" customHeight="1">
      <c r="A49" s="30">
        <v>46</v>
      </c>
      <c r="B49" s="86" t="s">
        <v>185</v>
      </c>
      <c r="C49" s="87" t="s">
        <v>186</v>
      </c>
      <c r="D49" s="88"/>
      <c r="E49" s="89"/>
      <c r="F49" s="9"/>
      <c r="G49" s="32"/>
      <c r="H49" s="32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91"/>
      <c r="W49" s="8"/>
      <c r="X49" s="40">
        <v>10000</v>
      </c>
      <c r="Y49" s="90">
        <v>2500</v>
      </c>
      <c r="Z49" s="91"/>
      <c r="AA49" s="8"/>
      <c r="AB49" s="40"/>
      <c r="AC49" s="90"/>
      <c r="AD49" s="20">
        <f t="shared" si="0"/>
        <v>10000</v>
      </c>
      <c r="AE49" s="21">
        <f t="shared" si="0"/>
        <v>2500</v>
      </c>
      <c r="AF49" s="22">
        <f t="shared" si="1"/>
        <v>12500</v>
      </c>
    </row>
    <row r="50" spans="1:32" ht="17.25" customHeight="1">
      <c r="A50" s="30">
        <v>47</v>
      </c>
      <c r="B50" s="86" t="s">
        <v>187</v>
      </c>
      <c r="C50" s="87" t="s">
        <v>188</v>
      </c>
      <c r="D50" s="88"/>
      <c r="E50" s="89"/>
      <c r="F50" s="96"/>
      <c r="G50" s="93"/>
      <c r="H50" s="93"/>
      <c r="I50" s="95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91"/>
      <c r="W50" s="8"/>
      <c r="X50" s="40">
        <v>12000</v>
      </c>
      <c r="Y50" s="90">
        <v>3000</v>
      </c>
      <c r="Z50" s="91"/>
      <c r="AA50" s="8"/>
      <c r="AB50" s="40"/>
      <c r="AC50" s="90"/>
      <c r="AD50" s="20">
        <f t="shared" si="0"/>
        <v>12000</v>
      </c>
      <c r="AE50" s="21">
        <f t="shared" si="0"/>
        <v>3000</v>
      </c>
      <c r="AF50" s="22">
        <f t="shared" si="1"/>
        <v>15000</v>
      </c>
    </row>
    <row r="51" spans="1:32" ht="17.25" customHeight="1">
      <c r="A51" s="30">
        <v>48</v>
      </c>
      <c r="B51" s="86" t="s">
        <v>189</v>
      </c>
      <c r="C51" s="87" t="s">
        <v>190</v>
      </c>
      <c r="D51" s="88"/>
      <c r="E51" s="89"/>
      <c r="F51" s="96"/>
      <c r="G51" s="93"/>
      <c r="H51" s="93"/>
      <c r="I51" s="95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91"/>
      <c r="W51" s="8"/>
      <c r="X51" s="40">
        <v>10000</v>
      </c>
      <c r="Y51" s="90">
        <v>2500</v>
      </c>
      <c r="Z51" s="91">
        <v>1396.83</v>
      </c>
      <c r="AA51" s="8"/>
      <c r="AB51" s="40">
        <v>10500</v>
      </c>
      <c r="AC51" s="90">
        <v>4500</v>
      </c>
      <c r="AD51" s="20">
        <f t="shared" si="0"/>
        <v>21896.83</v>
      </c>
      <c r="AE51" s="21">
        <f t="shared" si="0"/>
        <v>7000</v>
      </c>
      <c r="AF51" s="22">
        <f t="shared" si="1"/>
        <v>28896.83</v>
      </c>
    </row>
    <row r="52" spans="1:32" ht="17.25" customHeight="1">
      <c r="A52" s="30">
        <v>49</v>
      </c>
      <c r="B52" s="86" t="s">
        <v>191</v>
      </c>
      <c r="C52" s="87" t="s">
        <v>192</v>
      </c>
      <c r="D52" s="88"/>
      <c r="E52" s="89"/>
      <c r="F52" s="96"/>
      <c r="G52" s="93"/>
      <c r="H52" s="93"/>
      <c r="I52" s="95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91"/>
      <c r="W52" s="8"/>
      <c r="X52" s="40"/>
      <c r="Y52" s="90"/>
      <c r="Z52" s="91">
        <v>649.25</v>
      </c>
      <c r="AA52" s="8">
        <v>1085</v>
      </c>
      <c r="AB52" s="40">
        <v>10500</v>
      </c>
      <c r="AC52" s="90">
        <v>4500</v>
      </c>
      <c r="AD52" s="20">
        <f t="shared" si="0"/>
        <v>11149.25</v>
      </c>
      <c r="AE52" s="21">
        <f t="shared" si="0"/>
        <v>5585</v>
      </c>
      <c r="AF52" s="22">
        <f t="shared" si="1"/>
        <v>16734.25</v>
      </c>
    </row>
    <row r="53" spans="1:32" ht="17.25" customHeight="1">
      <c r="A53" s="30">
        <v>50</v>
      </c>
      <c r="B53" s="86" t="s">
        <v>193</v>
      </c>
      <c r="C53" s="87" t="s">
        <v>194</v>
      </c>
      <c r="D53" s="88"/>
      <c r="E53" s="89"/>
      <c r="F53" s="96"/>
      <c r="G53" s="93"/>
      <c r="H53" s="93"/>
      <c r="I53" s="95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/>
      <c r="AC53" s="90"/>
      <c r="AD53" s="20">
        <f t="shared" si="0"/>
        <v>0</v>
      </c>
      <c r="AE53" s="21">
        <f t="shared" si="0"/>
        <v>0</v>
      </c>
      <c r="AF53" s="22">
        <f t="shared" si="1"/>
        <v>0</v>
      </c>
    </row>
    <row r="54" spans="1:32" ht="17.25" customHeight="1">
      <c r="A54" s="30">
        <v>51</v>
      </c>
      <c r="B54" s="86" t="s">
        <v>195</v>
      </c>
      <c r="C54" s="87" t="s">
        <v>196</v>
      </c>
      <c r="D54" s="88"/>
      <c r="E54" s="89"/>
      <c r="F54" s="96"/>
      <c r="G54" s="93"/>
      <c r="H54" s="93"/>
      <c r="I54" s="95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/>
      <c r="AC54" s="90"/>
      <c r="AD54" s="20">
        <f t="shared" si="0"/>
        <v>0</v>
      </c>
      <c r="AE54" s="21">
        <f t="shared" si="0"/>
        <v>0</v>
      </c>
      <c r="AF54" s="22">
        <f t="shared" si="1"/>
        <v>0</v>
      </c>
    </row>
    <row r="55" spans="1:32" ht="17.25" customHeight="1">
      <c r="A55" s="30">
        <v>52</v>
      </c>
      <c r="B55" s="86" t="s">
        <v>197</v>
      </c>
      <c r="C55" s="87" t="s">
        <v>198</v>
      </c>
      <c r="D55" s="88"/>
      <c r="E55" s="89"/>
      <c r="F55" s="9"/>
      <c r="G55" s="32"/>
      <c r="H55" s="32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91"/>
      <c r="W55" s="8"/>
      <c r="X55" s="40"/>
      <c r="Y55" s="90"/>
      <c r="Z55" s="91"/>
      <c r="AA55" s="8"/>
      <c r="AB55" s="40"/>
      <c r="AC55" s="90"/>
      <c r="AD55" s="20">
        <f t="shared" si="0"/>
        <v>0</v>
      </c>
      <c r="AE55" s="21">
        <f t="shared" si="0"/>
        <v>0</v>
      </c>
      <c r="AF55" s="22">
        <f t="shared" si="1"/>
        <v>0</v>
      </c>
    </row>
    <row r="56" spans="1:32" ht="17.25" customHeight="1">
      <c r="A56" s="30">
        <v>53</v>
      </c>
      <c r="B56" s="86" t="s">
        <v>199</v>
      </c>
      <c r="C56" s="87" t="s">
        <v>200</v>
      </c>
      <c r="D56" s="88"/>
      <c r="E56" s="89"/>
      <c r="F56" s="9"/>
      <c r="G56" s="32"/>
      <c r="H56" s="32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91"/>
      <c r="W56" s="8"/>
      <c r="X56" s="40"/>
      <c r="Y56" s="90"/>
      <c r="Z56" s="91"/>
      <c r="AA56" s="8"/>
      <c r="AB56" s="40"/>
      <c r="AC56" s="90"/>
      <c r="AD56" s="20">
        <f t="shared" si="0"/>
        <v>0</v>
      </c>
      <c r="AE56" s="21">
        <f t="shared" si="0"/>
        <v>0</v>
      </c>
      <c r="AF56" s="22">
        <f t="shared" si="1"/>
        <v>0</v>
      </c>
    </row>
    <row r="57" spans="1:32" ht="17.25" customHeight="1">
      <c r="A57" s="30">
        <v>54</v>
      </c>
      <c r="B57" s="86" t="s">
        <v>201</v>
      </c>
      <c r="C57" s="87" t="s">
        <v>202</v>
      </c>
      <c r="D57" s="88"/>
      <c r="E57" s="89"/>
      <c r="F57" s="9"/>
      <c r="G57" s="32"/>
      <c r="H57" s="32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40">
        <v>10000</v>
      </c>
      <c r="Y57" s="90">
        <v>2500</v>
      </c>
      <c r="Z57" s="91"/>
      <c r="AA57" s="8"/>
      <c r="AB57" s="40"/>
      <c r="AC57" s="90"/>
      <c r="AD57" s="20">
        <f t="shared" si="0"/>
        <v>10000</v>
      </c>
      <c r="AE57" s="21">
        <f t="shared" si="0"/>
        <v>2500</v>
      </c>
      <c r="AF57" s="22">
        <f t="shared" si="1"/>
        <v>12500</v>
      </c>
    </row>
    <row r="58" spans="1:32" ht="17.25" customHeight="1">
      <c r="A58" s="30">
        <v>55</v>
      </c>
      <c r="B58" s="86" t="s">
        <v>203</v>
      </c>
      <c r="C58" s="87" t="s">
        <v>204</v>
      </c>
      <c r="D58" s="88"/>
      <c r="E58" s="89"/>
      <c r="F58" s="96"/>
      <c r="G58" s="93"/>
      <c r="H58" s="93"/>
      <c r="I58" s="95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40">
        <v>12000</v>
      </c>
      <c r="Y58" s="90">
        <v>3000</v>
      </c>
      <c r="Z58" s="91"/>
      <c r="AA58" s="8"/>
      <c r="AB58" s="40"/>
      <c r="AC58" s="90"/>
      <c r="AD58" s="20">
        <f t="shared" si="0"/>
        <v>12000</v>
      </c>
      <c r="AE58" s="21">
        <f t="shared" si="0"/>
        <v>3000</v>
      </c>
      <c r="AF58" s="22">
        <f t="shared" si="1"/>
        <v>15000</v>
      </c>
    </row>
    <row r="59" spans="1:32" ht="17.25" customHeight="1">
      <c r="A59" s="30">
        <v>56</v>
      </c>
      <c r="B59" s="86" t="s">
        <v>205</v>
      </c>
      <c r="C59" s="87" t="s">
        <v>206</v>
      </c>
      <c r="D59" s="88"/>
      <c r="E59" s="89"/>
      <c r="F59" s="96"/>
      <c r="G59" s="93"/>
      <c r="H59" s="93"/>
      <c r="I59" s="95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91"/>
      <c r="W59" s="8"/>
      <c r="X59" s="40"/>
      <c r="Y59" s="90"/>
      <c r="Z59" s="91"/>
      <c r="AA59" s="8"/>
      <c r="AB59" s="40">
        <v>16201</v>
      </c>
      <c r="AC59" s="90">
        <v>6300</v>
      </c>
      <c r="AD59" s="20">
        <f t="shared" si="0"/>
        <v>16201</v>
      </c>
      <c r="AE59" s="21">
        <f t="shared" si="0"/>
        <v>6300</v>
      </c>
      <c r="AF59" s="22">
        <f t="shared" si="1"/>
        <v>22501</v>
      </c>
    </row>
    <row r="60" spans="1:32" ht="17.25" customHeight="1">
      <c r="A60" s="30">
        <v>57</v>
      </c>
      <c r="B60" s="86" t="s">
        <v>207</v>
      </c>
      <c r="C60" s="87" t="s">
        <v>208</v>
      </c>
      <c r="D60" s="88"/>
      <c r="E60" s="89"/>
      <c r="F60" s="96"/>
      <c r="G60" s="93"/>
      <c r="H60" s="93"/>
      <c r="I60" s="95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91"/>
      <c r="W60" s="8"/>
      <c r="X60" s="40">
        <v>10000</v>
      </c>
      <c r="Y60" s="90">
        <v>2500</v>
      </c>
      <c r="Z60" s="91"/>
      <c r="AA60" s="8"/>
      <c r="AB60" s="40"/>
      <c r="AC60" s="90"/>
      <c r="AD60" s="20">
        <f t="shared" si="0"/>
        <v>10000</v>
      </c>
      <c r="AE60" s="21">
        <f t="shared" si="0"/>
        <v>2500</v>
      </c>
      <c r="AF60" s="22">
        <f t="shared" si="1"/>
        <v>12500</v>
      </c>
    </row>
    <row r="61" spans="1:32" ht="17.25" customHeight="1">
      <c r="A61" s="30">
        <v>58</v>
      </c>
      <c r="B61" s="86" t="s">
        <v>209</v>
      </c>
      <c r="C61" s="87" t="s">
        <v>210</v>
      </c>
      <c r="D61" s="88"/>
      <c r="E61" s="89"/>
      <c r="F61" s="96"/>
      <c r="G61" s="93"/>
      <c r="H61" s="93"/>
      <c r="I61" s="95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40">
        <v>12000</v>
      </c>
      <c r="Y61" s="90">
        <v>3000</v>
      </c>
      <c r="Z61" s="91"/>
      <c r="AA61" s="8"/>
      <c r="AB61" s="40">
        <v>17500</v>
      </c>
      <c r="AC61" s="90">
        <v>7500</v>
      </c>
      <c r="AD61" s="20">
        <f t="shared" si="0"/>
        <v>29500</v>
      </c>
      <c r="AE61" s="21">
        <f t="shared" si="0"/>
        <v>10500</v>
      </c>
      <c r="AF61" s="22">
        <f t="shared" si="1"/>
        <v>40000</v>
      </c>
    </row>
    <row r="62" spans="1:32" ht="17.25" customHeight="1">
      <c r="A62" s="30">
        <v>59</v>
      </c>
      <c r="B62" s="86" t="s">
        <v>211</v>
      </c>
      <c r="C62" s="87" t="s">
        <v>212</v>
      </c>
      <c r="D62" s="88"/>
      <c r="E62" s="89"/>
      <c r="F62" s="9"/>
      <c r="G62" s="32"/>
      <c r="H62" s="32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91"/>
      <c r="W62" s="8"/>
      <c r="X62" s="40">
        <v>10000</v>
      </c>
      <c r="Y62" s="90">
        <v>2500</v>
      </c>
      <c r="Z62" s="91"/>
      <c r="AA62" s="8"/>
      <c r="AB62" s="40">
        <v>16633</v>
      </c>
      <c r="AC62" s="90">
        <v>6300</v>
      </c>
      <c r="AD62" s="20">
        <f t="shared" si="0"/>
        <v>26633</v>
      </c>
      <c r="AE62" s="21">
        <f t="shared" si="0"/>
        <v>8800</v>
      </c>
      <c r="AF62" s="22">
        <f t="shared" si="1"/>
        <v>35433</v>
      </c>
    </row>
    <row r="63" spans="1:32" ht="17.25" customHeight="1">
      <c r="A63" s="30">
        <v>60</v>
      </c>
      <c r="B63" s="86" t="s">
        <v>213</v>
      </c>
      <c r="C63" s="87" t="s">
        <v>214</v>
      </c>
      <c r="D63" s="88"/>
      <c r="E63" s="89"/>
      <c r="F63" s="9"/>
      <c r="G63" s="32"/>
      <c r="H63" s="32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40"/>
      <c r="Y63" s="90"/>
      <c r="Z63" s="91"/>
      <c r="AA63" s="8"/>
      <c r="AB63" s="40"/>
      <c r="AC63" s="90"/>
      <c r="AD63" s="20">
        <f t="shared" si="0"/>
        <v>0</v>
      </c>
      <c r="AE63" s="21">
        <f t="shared" si="0"/>
        <v>0</v>
      </c>
      <c r="AF63" s="22">
        <f t="shared" si="1"/>
        <v>0</v>
      </c>
    </row>
    <row r="64" spans="1:32" ht="17.25" customHeight="1">
      <c r="A64" s="30">
        <v>61</v>
      </c>
      <c r="B64" s="86" t="s">
        <v>215</v>
      </c>
      <c r="C64" s="87" t="s">
        <v>216</v>
      </c>
      <c r="D64" s="88"/>
      <c r="E64" s="89"/>
      <c r="F64" s="9"/>
      <c r="G64" s="32"/>
      <c r="H64" s="32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91"/>
      <c r="W64" s="8"/>
      <c r="X64" s="40"/>
      <c r="Y64" s="90"/>
      <c r="Z64" s="91"/>
      <c r="AA64" s="8"/>
      <c r="AB64" s="40"/>
      <c r="AC64" s="90"/>
      <c r="AD64" s="20">
        <f t="shared" si="0"/>
        <v>0</v>
      </c>
      <c r="AE64" s="21">
        <f t="shared" si="0"/>
        <v>0</v>
      </c>
      <c r="AF64" s="22">
        <f t="shared" si="1"/>
        <v>0</v>
      </c>
    </row>
    <row r="65" spans="1:32" ht="17.25" customHeight="1">
      <c r="A65" s="30">
        <v>62</v>
      </c>
      <c r="B65" s="86" t="s">
        <v>217</v>
      </c>
      <c r="C65" s="87" t="s">
        <v>218</v>
      </c>
      <c r="D65" s="88"/>
      <c r="E65" s="89"/>
      <c r="F65" s="9"/>
      <c r="G65" s="32"/>
      <c r="H65" s="32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91"/>
      <c r="W65" s="8"/>
      <c r="X65" s="40"/>
      <c r="Y65" s="90"/>
      <c r="Z65" s="91"/>
      <c r="AA65" s="8"/>
      <c r="AB65" s="40"/>
      <c r="AC65" s="90"/>
      <c r="AD65" s="20">
        <f t="shared" si="0"/>
        <v>0</v>
      </c>
      <c r="AE65" s="21">
        <f t="shared" si="0"/>
        <v>0</v>
      </c>
      <c r="AF65" s="22">
        <f t="shared" si="1"/>
        <v>0</v>
      </c>
    </row>
    <row r="66" spans="1:32" ht="17.25" customHeight="1">
      <c r="A66" s="30">
        <v>63</v>
      </c>
      <c r="B66" s="86" t="s">
        <v>219</v>
      </c>
      <c r="C66" s="87" t="s">
        <v>220</v>
      </c>
      <c r="D66" s="88"/>
      <c r="E66" s="89"/>
      <c r="F66" s="9"/>
      <c r="G66" s="32"/>
      <c r="H66" s="32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91"/>
      <c r="W66" s="8"/>
      <c r="X66" s="40"/>
      <c r="Y66" s="90"/>
      <c r="Z66" s="91"/>
      <c r="AA66" s="8"/>
      <c r="AB66" s="40"/>
      <c r="AC66" s="90"/>
      <c r="AD66" s="20">
        <f t="shared" si="0"/>
        <v>0</v>
      </c>
      <c r="AE66" s="21">
        <f t="shared" si="0"/>
        <v>0</v>
      </c>
      <c r="AF66" s="22">
        <f t="shared" si="1"/>
        <v>0</v>
      </c>
    </row>
    <row r="67" spans="1:32" ht="17.25" customHeight="1">
      <c r="A67" s="30">
        <v>64</v>
      </c>
      <c r="B67" s="86" t="s">
        <v>221</v>
      </c>
      <c r="C67" s="87" t="s">
        <v>222</v>
      </c>
      <c r="D67" s="88"/>
      <c r="E67" s="89"/>
      <c r="F67" s="96"/>
      <c r="G67" s="93"/>
      <c r="H67" s="93"/>
      <c r="I67" s="95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91">
        <v>8162.25</v>
      </c>
      <c r="W67" s="8">
        <v>2000</v>
      </c>
      <c r="X67" s="40"/>
      <c r="Y67" s="90"/>
      <c r="Z67" s="91"/>
      <c r="AA67" s="8"/>
      <c r="AB67" s="40"/>
      <c r="AC67" s="90"/>
      <c r="AD67" s="20">
        <f t="shared" si="0"/>
        <v>8162.25</v>
      </c>
      <c r="AE67" s="21">
        <f t="shared" si="0"/>
        <v>2000</v>
      </c>
      <c r="AF67" s="22">
        <f t="shared" si="1"/>
        <v>10162.25</v>
      </c>
    </row>
    <row r="68" spans="1:32" ht="17.25" customHeight="1">
      <c r="A68" s="30">
        <v>65</v>
      </c>
      <c r="B68" s="86" t="s">
        <v>223</v>
      </c>
      <c r="C68" s="87" t="s">
        <v>224</v>
      </c>
      <c r="D68" s="88"/>
      <c r="E68" s="89"/>
      <c r="F68" s="96"/>
      <c r="G68" s="93"/>
      <c r="H68" s="93"/>
      <c r="I68" s="95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91"/>
      <c r="W68" s="8"/>
      <c r="X68" s="40">
        <v>8000</v>
      </c>
      <c r="Y68" s="90">
        <v>2000</v>
      </c>
      <c r="Z68" s="91"/>
      <c r="AA68" s="8"/>
      <c r="AB68" s="40">
        <v>7000</v>
      </c>
      <c r="AC68" s="90">
        <v>3000</v>
      </c>
      <c r="AD68" s="20">
        <f t="shared" si="0"/>
        <v>15000</v>
      </c>
      <c r="AE68" s="21">
        <f t="shared" si="0"/>
        <v>5000</v>
      </c>
      <c r="AF68" s="22">
        <f t="shared" si="1"/>
        <v>20000</v>
      </c>
    </row>
    <row r="69" spans="1:32" ht="17.25" customHeight="1">
      <c r="A69" s="30">
        <v>66</v>
      </c>
      <c r="B69" s="86" t="s">
        <v>225</v>
      </c>
      <c r="C69" s="87" t="s">
        <v>226</v>
      </c>
      <c r="D69" s="88"/>
      <c r="E69" s="89"/>
      <c r="F69" s="96"/>
      <c r="G69" s="93"/>
      <c r="H69" s="93"/>
      <c r="I69" s="95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91"/>
      <c r="W69" s="8"/>
      <c r="X69" s="40">
        <v>8000</v>
      </c>
      <c r="Y69" s="90">
        <v>2000</v>
      </c>
      <c r="Z69" s="91"/>
      <c r="AA69" s="8"/>
      <c r="AB69" s="40"/>
      <c r="AC69" s="90"/>
      <c r="AD69" s="20">
        <f t="shared" ref="AD69:AE80" si="2">SUM(D69,F69,H69,J69,L69,N69,P69,R69,T69,V69,X69,Z69,AB69)</f>
        <v>8000</v>
      </c>
      <c r="AE69" s="21">
        <f t="shared" si="2"/>
        <v>2000</v>
      </c>
      <c r="AF69" s="22">
        <f t="shared" ref="AF69:AF80" si="3">AD69+AE69</f>
        <v>10000</v>
      </c>
    </row>
    <row r="70" spans="1:32" ht="17.25" customHeight="1">
      <c r="A70" s="30">
        <v>67</v>
      </c>
      <c r="B70" s="86" t="s">
        <v>227</v>
      </c>
      <c r="C70" s="87" t="s">
        <v>228</v>
      </c>
      <c r="D70" s="88"/>
      <c r="E70" s="89"/>
      <c r="F70" s="96"/>
      <c r="G70" s="93"/>
      <c r="H70" s="93"/>
      <c r="I70" s="95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40">
        <v>14000</v>
      </c>
      <c r="AC70" s="90">
        <v>6000</v>
      </c>
      <c r="AD70" s="20">
        <f t="shared" si="2"/>
        <v>14000</v>
      </c>
      <c r="AE70" s="21">
        <f t="shared" si="2"/>
        <v>6000</v>
      </c>
      <c r="AF70" s="22">
        <f t="shared" si="3"/>
        <v>20000</v>
      </c>
    </row>
    <row r="71" spans="1:32" ht="17.25" customHeight="1">
      <c r="A71" s="30">
        <v>68</v>
      </c>
      <c r="B71" s="86" t="s">
        <v>229</v>
      </c>
      <c r="C71" s="87" t="s">
        <v>230</v>
      </c>
      <c r="D71" s="88"/>
      <c r="E71" s="89"/>
      <c r="F71" s="96"/>
      <c r="G71" s="93"/>
      <c r="H71" s="93"/>
      <c r="I71" s="95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91"/>
      <c r="W71" s="8"/>
      <c r="X71" s="40"/>
      <c r="Y71" s="90"/>
      <c r="Z71" s="91"/>
      <c r="AA71" s="8"/>
      <c r="AB71" s="40"/>
      <c r="AC71" s="90"/>
      <c r="AD71" s="20">
        <f t="shared" si="2"/>
        <v>0</v>
      </c>
      <c r="AE71" s="21">
        <f t="shared" si="2"/>
        <v>0</v>
      </c>
      <c r="AF71" s="22">
        <f t="shared" si="3"/>
        <v>0</v>
      </c>
    </row>
    <row r="72" spans="1:32" ht="17.25" customHeight="1">
      <c r="A72" s="30">
        <v>69</v>
      </c>
      <c r="B72" s="86" t="s">
        <v>231</v>
      </c>
      <c r="C72" s="87" t="s">
        <v>232</v>
      </c>
      <c r="D72" s="88"/>
      <c r="E72" s="89"/>
      <c r="F72" s="96"/>
      <c r="G72" s="93"/>
      <c r="H72" s="93"/>
      <c r="I72" s="95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91"/>
      <c r="W72" s="8"/>
      <c r="X72" s="40"/>
      <c r="Y72" s="90"/>
      <c r="Z72" s="91"/>
      <c r="AA72" s="8"/>
      <c r="AB72" s="40"/>
      <c r="AC72" s="90"/>
      <c r="AD72" s="20">
        <f t="shared" si="2"/>
        <v>0</v>
      </c>
      <c r="AE72" s="21">
        <f t="shared" si="2"/>
        <v>0</v>
      </c>
      <c r="AF72" s="22">
        <f t="shared" si="3"/>
        <v>0</v>
      </c>
    </row>
    <row r="73" spans="1:32" ht="17.25" customHeight="1">
      <c r="A73" s="30">
        <v>70</v>
      </c>
      <c r="B73" s="86" t="s">
        <v>233</v>
      </c>
      <c r="C73" s="87" t="s">
        <v>234</v>
      </c>
      <c r="D73" s="88"/>
      <c r="E73" s="89"/>
      <c r="F73" s="96"/>
      <c r="G73" s="93"/>
      <c r="H73" s="93"/>
      <c r="I73" s="95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91"/>
      <c r="W73" s="8"/>
      <c r="X73" s="40"/>
      <c r="Y73" s="90"/>
      <c r="Z73" s="91"/>
      <c r="AA73" s="8"/>
      <c r="AB73" s="40"/>
      <c r="AC73" s="90"/>
      <c r="AD73" s="20">
        <f t="shared" si="2"/>
        <v>0</v>
      </c>
      <c r="AE73" s="21">
        <f t="shared" si="2"/>
        <v>0</v>
      </c>
      <c r="AF73" s="22">
        <f t="shared" si="3"/>
        <v>0</v>
      </c>
    </row>
    <row r="74" spans="1:32" ht="17.25" customHeight="1">
      <c r="A74" s="30">
        <v>71</v>
      </c>
      <c r="B74" s="86" t="s">
        <v>235</v>
      </c>
      <c r="C74" s="87" t="s">
        <v>236</v>
      </c>
      <c r="D74" s="88"/>
      <c r="E74" s="89"/>
      <c r="F74" s="96"/>
      <c r="G74" s="93"/>
      <c r="H74" s="93"/>
      <c r="I74" s="95"/>
      <c r="J74" s="40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91"/>
      <c r="W74" s="8"/>
      <c r="X74" s="40">
        <v>10000</v>
      </c>
      <c r="Y74" s="90">
        <v>2500</v>
      </c>
      <c r="Z74" s="91"/>
      <c r="AA74" s="8"/>
      <c r="AB74" s="40"/>
      <c r="AC74" s="90"/>
      <c r="AD74" s="20">
        <f t="shared" si="2"/>
        <v>10000</v>
      </c>
      <c r="AE74" s="21">
        <f t="shared" si="2"/>
        <v>2500</v>
      </c>
      <c r="AF74" s="22">
        <f t="shared" si="3"/>
        <v>12500</v>
      </c>
    </row>
    <row r="75" spans="1:32" ht="17.25" customHeight="1">
      <c r="A75" s="30">
        <v>72</v>
      </c>
      <c r="B75" s="86" t="s">
        <v>237</v>
      </c>
      <c r="C75" s="87" t="s">
        <v>238</v>
      </c>
      <c r="D75" s="88"/>
      <c r="E75" s="89"/>
      <c r="F75" s="96"/>
      <c r="G75" s="93"/>
      <c r="H75" s="93"/>
      <c r="I75" s="95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91"/>
      <c r="W75" s="8"/>
      <c r="X75" s="40"/>
      <c r="Y75" s="90"/>
      <c r="Z75" s="91"/>
      <c r="AA75" s="8"/>
      <c r="AB75" s="40"/>
      <c r="AC75" s="90"/>
      <c r="AD75" s="20">
        <f t="shared" si="2"/>
        <v>0</v>
      </c>
      <c r="AE75" s="21">
        <f t="shared" si="2"/>
        <v>0</v>
      </c>
      <c r="AF75" s="22">
        <f t="shared" si="3"/>
        <v>0</v>
      </c>
    </row>
    <row r="76" spans="1:32" ht="17.25" customHeight="1">
      <c r="A76" s="30">
        <v>73</v>
      </c>
      <c r="B76" s="86" t="s">
        <v>239</v>
      </c>
      <c r="C76" s="87" t="s">
        <v>240</v>
      </c>
      <c r="D76" s="88"/>
      <c r="E76" s="89"/>
      <c r="F76" s="96"/>
      <c r="G76" s="93"/>
      <c r="H76" s="93"/>
      <c r="I76" s="95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91"/>
      <c r="W76" s="8"/>
      <c r="X76" s="40"/>
      <c r="Y76" s="90"/>
      <c r="Z76" s="91"/>
      <c r="AA76" s="8"/>
      <c r="AB76" s="40"/>
      <c r="AC76" s="90"/>
      <c r="AD76" s="20">
        <f t="shared" si="2"/>
        <v>0</v>
      </c>
      <c r="AE76" s="21">
        <f t="shared" si="2"/>
        <v>0</v>
      </c>
      <c r="AF76" s="22">
        <f t="shared" si="3"/>
        <v>0</v>
      </c>
    </row>
    <row r="77" spans="1:32" ht="17.25" customHeight="1">
      <c r="A77" s="30">
        <v>74</v>
      </c>
      <c r="B77" s="86" t="s">
        <v>241</v>
      </c>
      <c r="C77" s="87" t="s">
        <v>242</v>
      </c>
      <c r="D77" s="88"/>
      <c r="E77" s="89"/>
      <c r="F77" s="96"/>
      <c r="G77" s="93"/>
      <c r="H77" s="93"/>
      <c r="I77" s="95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91"/>
      <c r="W77" s="8"/>
      <c r="X77" s="40"/>
      <c r="Y77" s="90"/>
      <c r="Z77" s="91"/>
      <c r="AA77" s="8"/>
      <c r="AB77" s="40"/>
      <c r="AC77" s="90"/>
      <c r="AD77" s="20">
        <f t="shared" si="2"/>
        <v>0</v>
      </c>
      <c r="AE77" s="21">
        <f t="shared" si="2"/>
        <v>0</v>
      </c>
      <c r="AF77" s="22">
        <f t="shared" si="3"/>
        <v>0</v>
      </c>
    </row>
    <row r="78" spans="1:32" ht="17.25" customHeight="1">
      <c r="A78" s="30">
        <v>75</v>
      </c>
      <c r="B78" s="86" t="s">
        <v>243</v>
      </c>
      <c r="C78" s="87" t="s">
        <v>244</v>
      </c>
      <c r="D78" s="88"/>
      <c r="E78" s="89"/>
      <c r="F78" s="9"/>
      <c r="G78" s="32"/>
      <c r="H78" s="32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91"/>
      <c r="W78" s="8"/>
      <c r="X78" s="40"/>
      <c r="Y78" s="90"/>
      <c r="Z78" s="91"/>
      <c r="AA78" s="8"/>
      <c r="AB78" s="40"/>
      <c r="AC78" s="90"/>
      <c r="AD78" s="20">
        <f t="shared" si="2"/>
        <v>0</v>
      </c>
      <c r="AE78" s="21">
        <f t="shared" si="2"/>
        <v>0</v>
      </c>
      <c r="AF78" s="22">
        <f t="shared" si="3"/>
        <v>0</v>
      </c>
    </row>
    <row r="79" spans="1:32" ht="17.25" customHeight="1">
      <c r="A79" s="30">
        <v>76</v>
      </c>
      <c r="B79" s="86" t="s">
        <v>245</v>
      </c>
      <c r="C79" s="87" t="s">
        <v>246</v>
      </c>
      <c r="D79" s="88"/>
      <c r="E79" s="89"/>
      <c r="F79" s="9"/>
      <c r="G79" s="32"/>
      <c r="H79" s="32"/>
      <c r="I79" s="10"/>
      <c r="J79" s="40"/>
      <c r="K79" s="8"/>
      <c r="L79" s="8"/>
      <c r="M79" s="8"/>
      <c r="N79" s="8"/>
      <c r="O79" s="8"/>
      <c r="P79" s="8"/>
      <c r="Q79" s="11"/>
      <c r="R79" s="12"/>
      <c r="S79" s="8"/>
      <c r="T79" s="8"/>
      <c r="U79" s="90"/>
      <c r="V79" s="91"/>
      <c r="W79" s="8"/>
      <c r="X79" s="40"/>
      <c r="Y79" s="90"/>
      <c r="Z79" s="91"/>
      <c r="AA79" s="8"/>
      <c r="AB79" s="40"/>
      <c r="AC79" s="90"/>
      <c r="AD79" s="20">
        <f t="shared" si="2"/>
        <v>0</v>
      </c>
      <c r="AE79" s="21">
        <f t="shared" si="2"/>
        <v>0</v>
      </c>
      <c r="AF79" s="22">
        <f t="shared" si="3"/>
        <v>0</v>
      </c>
    </row>
    <row r="80" spans="1:32" ht="17.25" customHeight="1" thickBot="1">
      <c r="A80" s="30">
        <v>77</v>
      </c>
      <c r="B80" s="99" t="s">
        <v>247</v>
      </c>
      <c r="C80" s="100" t="s">
        <v>248</v>
      </c>
      <c r="D80" s="88"/>
      <c r="E80" s="89"/>
      <c r="F80" s="101"/>
      <c r="G80" s="102"/>
      <c r="H80" s="102"/>
      <c r="I80" s="103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91"/>
      <c r="W80" s="8"/>
      <c r="X80" s="40">
        <v>10000</v>
      </c>
      <c r="Y80" s="90">
        <v>2500</v>
      </c>
      <c r="Z80" s="91"/>
      <c r="AA80" s="8"/>
      <c r="AB80" s="40">
        <v>13258</v>
      </c>
      <c r="AC80" s="90">
        <v>4500</v>
      </c>
      <c r="AD80" s="20">
        <f t="shared" si="2"/>
        <v>23258</v>
      </c>
      <c r="AE80" s="21">
        <f t="shared" si="2"/>
        <v>7000</v>
      </c>
      <c r="AF80" s="22">
        <f t="shared" si="3"/>
        <v>30258</v>
      </c>
    </row>
    <row r="81" spans="1:32" s="48" customFormat="1" ht="27.75" customHeight="1" thickTop="1" thickBot="1">
      <c r="A81" s="41"/>
      <c r="B81" s="301" t="s">
        <v>15</v>
      </c>
      <c r="C81" s="302"/>
      <c r="D81" s="42">
        <f t="shared" ref="D81:AF81" si="4">SUM(D4:D80)</f>
        <v>0</v>
      </c>
      <c r="E81" s="43">
        <f t="shared" si="4"/>
        <v>0</v>
      </c>
      <c r="F81" s="43">
        <f t="shared" si="4"/>
        <v>0</v>
      </c>
      <c r="G81" s="46">
        <f t="shared" si="4"/>
        <v>0</v>
      </c>
      <c r="H81" s="43">
        <f t="shared" si="4"/>
        <v>0</v>
      </c>
      <c r="I81" s="46">
        <f t="shared" si="4"/>
        <v>0</v>
      </c>
      <c r="J81" s="42">
        <f t="shared" si="4"/>
        <v>0</v>
      </c>
      <c r="K81" s="43">
        <f t="shared" si="4"/>
        <v>0</v>
      </c>
      <c r="L81" s="43">
        <f t="shared" si="4"/>
        <v>0</v>
      </c>
      <c r="M81" s="43">
        <f t="shared" si="4"/>
        <v>0</v>
      </c>
      <c r="N81" s="43">
        <f t="shared" si="4"/>
        <v>0</v>
      </c>
      <c r="O81" s="43">
        <f t="shared" si="4"/>
        <v>0</v>
      </c>
      <c r="P81" s="43">
        <f t="shared" si="4"/>
        <v>27050</v>
      </c>
      <c r="Q81" s="46">
        <f t="shared" si="4"/>
        <v>3000</v>
      </c>
      <c r="R81" s="42">
        <f t="shared" si="4"/>
        <v>0</v>
      </c>
      <c r="S81" s="43">
        <f t="shared" si="4"/>
        <v>0</v>
      </c>
      <c r="T81" s="43">
        <f t="shared" si="4"/>
        <v>0</v>
      </c>
      <c r="U81" s="44">
        <f t="shared" si="4"/>
        <v>0</v>
      </c>
      <c r="V81" s="47">
        <f t="shared" si="4"/>
        <v>8162.25</v>
      </c>
      <c r="W81" s="46">
        <f t="shared" si="4"/>
        <v>2000</v>
      </c>
      <c r="X81" s="46">
        <f t="shared" si="4"/>
        <v>384640</v>
      </c>
      <c r="Y81" s="104">
        <f t="shared" si="4"/>
        <v>96160</v>
      </c>
      <c r="Z81" s="44">
        <f t="shared" si="4"/>
        <v>9057.5</v>
      </c>
      <c r="AA81" s="43">
        <f t="shared" si="4"/>
        <v>7954.93</v>
      </c>
      <c r="AB81" s="43">
        <f t="shared" si="4"/>
        <v>303692</v>
      </c>
      <c r="AC81" s="104">
        <f t="shared" si="4"/>
        <v>127500</v>
      </c>
      <c r="AD81" s="49">
        <f t="shared" si="4"/>
        <v>732601.75</v>
      </c>
      <c r="AE81" s="50">
        <f t="shared" si="4"/>
        <v>236614.93</v>
      </c>
      <c r="AF81" s="51">
        <f t="shared" si="4"/>
        <v>969216.67999999993</v>
      </c>
    </row>
    <row r="82" spans="1:32" ht="15.75" thickTop="1">
      <c r="A82" s="2"/>
      <c r="B82" s="3"/>
      <c r="C82" s="4"/>
      <c r="D82" s="5"/>
      <c r="E82" s="5"/>
      <c r="F82" s="6"/>
      <c r="G82" s="6"/>
      <c r="H82" s="6"/>
      <c r="I82" s="6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</sheetData>
  <mergeCells count="8">
    <mergeCell ref="AD2:AE2"/>
    <mergeCell ref="B81:C81"/>
    <mergeCell ref="D2:I2"/>
    <mergeCell ref="J2:Q2"/>
    <mergeCell ref="R2:S2"/>
    <mergeCell ref="T2:W2"/>
    <mergeCell ref="X2:AA2"/>
    <mergeCell ref="AB2:AC2"/>
  </mergeCells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F34"/>
  <sheetViews>
    <sheetView workbookViewId="0">
      <selection activeCell="C24" sqref="C24"/>
    </sheetView>
  </sheetViews>
  <sheetFormatPr defaultRowHeight="15"/>
  <cols>
    <col min="1" max="1" width="4.7109375" style="1" customWidth="1"/>
    <col min="2" max="2" width="43.5703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1955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51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237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1956</v>
      </c>
      <c r="C4" s="217" t="s">
        <v>1957</v>
      </c>
      <c r="D4" s="82">
        <v>538.54999999999995</v>
      </c>
      <c r="E4" s="83">
        <v>9.75</v>
      </c>
      <c r="F4" s="96">
        <v>3960</v>
      </c>
      <c r="G4" s="96">
        <v>990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>
        <v>1130.27</v>
      </c>
      <c r="S4" s="17">
        <v>397.88</v>
      </c>
      <c r="T4" s="17"/>
      <c r="U4" s="84"/>
      <c r="V4" s="85"/>
      <c r="W4" s="34"/>
      <c r="X4" s="39"/>
      <c r="Y4" s="84"/>
      <c r="Z4" s="85">
        <v>4002</v>
      </c>
      <c r="AA4" s="34"/>
      <c r="AB4" s="39">
        <v>12511</v>
      </c>
      <c r="AC4" s="84">
        <v>4500</v>
      </c>
      <c r="AD4" s="20">
        <f>SUM(D4,F4,H4,J4,L4,N4,P4,R4,T4,V4,X4,Z4,AB4)</f>
        <v>22141.82</v>
      </c>
      <c r="AE4" s="21">
        <f>SUM(E4,G4,I4,K4,M4,O4,Q4,S4,U4,W4,Y4,AA4,AC4)</f>
        <v>5897.63</v>
      </c>
      <c r="AF4" s="22">
        <f>AD4+AE4</f>
        <v>28039.45</v>
      </c>
    </row>
    <row r="5" spans="1:32" ht="17.25" customHeight="1">
      <c r="A5" s="30">
        <v>2</v>
      </c>
      <c r="B5" s="171" t="s">
        <v>1958</v>
      </c>
      <c r="C5" s="217" t="s">
        <v>1959</v>
      </c>
      <c r="D5" s="88">
        <v>2.0699999999999998</v>
      </c>
      <c r="E5" s="89">
        <v>3.08</v>
      </c>
      <c r="F5" s="96">
        <v>3744</v>
      </c>
      <c r="G5" s="96">
        <v>936</v>
      </c>
      <c r="H5" s="9"/>
      <c r="I5" s="10"/>
      <c r="J5" s="40"/>
      <c r="K5" s="8"/>
      <c r="L5" s="8"/>
      <c r="M5" s="8"/>
      <c r="N5" s="8">
        <v>18960</v>
      </c>
      <c r="O5" s="11">
        <v>3800</v>
      </c>
      <c r="P5" s="8"/>
      <c r="Q5" s="11"/>
      <c r="R5" s="12"/>
      <c r="S5" s="8"/>
      <c r="T5" s="8"/>
      <c r="U5" s="90"/>
      <c r="V5" s="91"/>
      <c r="W5" s="8"/>
      <c r="X5" s="40"/>
      <c r="Y5" s="90"/>
      <c r="Z5" s="91">
        <v>9135</v>
      </c>
      <c r="AA5" s="8"/>
      <c r="AB5" s="40">
        <v>14000</v>
      </c>
      <c r="AC5" s="90">
        <v>6000</v>
      </c>
      <c r="AD5" s="20">
        <f t="shared" ref="AD5:AE29" si="0">SUM(D5,F5,H5,J5,L5,N5,P5,R5,T5,V5,X5,Z5,AB5)</f>
        <v>45841.07</v>
      </c>
      <c r="AE5" s="21">
        <f t="shared" si="0"/>
        <v>10739.08</v>
      </c>
      <c r="AF5" s="22">
        <f t="shared" ref="AF5:AF29" si="1">AD5+AE5</f>
        <v>56580.15</v>
      </c>
    </row>
    <row r="6" spans="1:32" ht="17.25" customHeight="1">
      <c r="A6" s="30">
        <v>3</v>
      </c>
      <c r="B6" s="171" t="s">
        <v>1960</v>
      </c>
      <c r="C6" s="217" t="s">
        <v>1961</v>
      </c>
      <c r="D6" s="88"/>
      <c r="E6" s="89"/>
      <c r="F6" s="96">
        <v>5192</v>
      </c>
      <c r="G6" s="96">
        <v>1298</v>
      </c>
      <c r="H6" s="9"/>
      <c r="I6" s="10"/>
      <c r="J6" s="40"/>
      <c r="K6" s="8"/>
      <c r="L6" s="8"/>
      <c r="M6" s="8"/>
      <c r="N6" s="8"/>
      <c r="O6" s="11"/>
      <c r="P6" s="8">
        <v>38450</v>
      </c>
      <c r="Q6" s="11">
        <v>5250</v>
      </c>
      <c r="R6" s="12"/>
      <c r="S6" s="8"/>
      <c r="T6" s="8"/>
      <c r="U6" s="90"/>
      <c r="V6" s="91"/>
      <c r="W6" s="8"/>
      <c r="X6" s="40"/>
      <c r="Y6" s="90"/>
      <c r="Z6" s="91"/>
      <c r="AA6" s="8"/>
      <c r="AB6" s="40">
        <v>13027</v>
      </c>
      <c r="AC6" s="90">
        <v>4500</v>
      </c>
      <c r="AD6" s="20">
        <f t="shared" si="0"/>
        <v>56669</v>
      </c>
      <c r="AE6" s="21">
        <f t="shared" si="0"/>
        <v>11048</v>
      </c>
      <c r="AF6" s="22">
        <f t="shared" si="1"/>
        <v>67717</v>
      </c>
    </row>
    <row r="7" spans="1:32" ht="17.25" customHeight="1">
      <c r="A7" s="30">
        <v>4</v>
      </c>
      <c r="B7" s="171" t="s">
        <v>1962</v>
      </c>
      <c r="C7" s="217" t="s">
        <v>1963</v>
      </c>
      <c r="D7" s="88"/>
      <c r="E7" s="89"/>
      <c r="F7" s="96">
        <v>6616</v>
      </c>
      <c r="G7" s="96">
        <v>1654</v>
      </c>
      <c r="H7" s="9"/>
      <c r="I7" s="10"/>
      <c r="J7" s="40"/>
      <c r="K7" s="8"/>
      <c r="L7" s="8"/>
      <c r="M7" s="8"/>
      <c r="N7" s="8"/>
      <c r="O7" s="11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6616</v>
      </c>
      <c r="AE7" s="21">
        <f t="shared" si="0"/>
        <v>1654</v>
      </c>
      <c r="AF7" s="22">
        <f t="shared" si="1"/>
        <v>8270</v>
      </c>
    </row>
    <row r="8" spans="1:32" ht="17.25" customHeight="1">
      <c r="A8" s="30">
        <v>5</v>
      </c>
      <c r="B8" s="171" t="s">
        <v>1964</v>
      </c>
      <c r="C8" s="217" t="s">
        <v>1965</v>
      </c>
      <c r="D8" s="88"/>
      <c r="E8" s="89"/>
      <c r="F8" s="96">
        <v>3558</v>
      </c>
      <c r="G8" s="96">
        <v>2372</v>
      </c>
      <c r="H8" s="9"/>
      <c r="I8" s="10"/>
      <c r="J8" s="40"/>
      <c r="K8" s="8"/>
      <c r="L8" s="8"/>
      <c r="M8" s="8"/>
      <c r="N8" s="8"/>
      <c r="O8" s="11"/>
      <c r="P8" s="8"/>
      <c r="Q8" s="11"/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3558</v>
      </c>
      <c r="AE8" s="21">
        <f t="shared" si="0"/>
        <v>2372</v>
      </c>
      <c r="AF8" s="22">
        <f t="shared" si="1"/>
        <v>5930</v>
      </c>
    </row>
    <row r="9" spans="1:32" ht="17.25" customHeight="1">
      <c r="A9" s="30">
        <v>6</v>
      </c>
      <c r="B9" s="171" t="s">
        <v>1966</v>
      </c>
      <c r="C9" s="217" t="s">
        <v>1967</v>
      </c>
      <c r="D9" s="88">
        <v>119.38</v>
      </c>
      <c r="E9" s="89">
        <v>26.64</v>
      </c>
      <c r="F9" s="96">
        <v>5416</v>
      </c>
      <c r="G9" s="96">
        <v>1354</v>
      </c>
      <c r="H9" s="9"/>
      <c r="I9" s="10"/>
      <c r="J9" s="40"/>
      <c r="K9" s="8"/>
      <c r="L9" s="8"/>
      <c r="M9" s="8"/>
      <c r="N9" s="8"/>
      <c r="O9" s="11"/>
      <c r="P9" s="8"/>
      <c r="Q9" s="11"/>
      <c r="R9" s="12"/>
      <c r="S9" s="8"/>
      <c r="T9" s="8"/>
      <c r="U9" s="90"/>
      <c r="V9" s="91"/>
      <c r="W9" s="8"/>
      <c r="X9" s="40">
        <v>10000</v>
      </c>
      <c r="Y9" s="90">
        <v>2500</v>
      </c>
      <c r="Z9" s="91">
        <v>3494.82</v>
      </c>
      <c r="AA9" s="8"/>
      <c r="AB9" s="40">
        <v>12397</v>
      </c>
      <c r="AC9" s="90">
        <v>4500</v>
      </c>
      <c r="AD9" s="20">
        <f t="shared" si="0"/>
        <v>31427.200000000001</v>
      </c>
      <c r="AE9" s="21">
        <f t="shared" si="0"/>
        <v>8380.64</v>
      </c>
      <c r="AF9" s="22">
        <f t="shared" si="1"/>
        <v>39807.839999999997</v>
      </c>
    </row>
    <row r="10" spans="1:32" ht="17.25" customHeight="1">
      <c r="A10" s="30">
        <v>7</v>
      </c>
      <c r="B10" s="171" t="s">
        <v>1968</v>
      </c>
      <c r="C10" s="217" t="s">
        <v>1969</v>
      </c>
      <c r="D10" s="88"/>
      <c r="E10" s="89"/>
      <c r="F10" s="96">
        <v>3704</v>
      </c>
      <c r="G10" s="96">
        <v>926</v>
      </c>
      <c r="H10" s="9"/>
      <c r="I10" s="10"/>
      <c r="J10" s="40"/>
      <c r="K10" s="8"/>
      <c r="L10" s="8"/>
      <c r="M10" s="8"/>
      <c r="N10" s="8"/>
      <c r="O10" s="11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3704</v>
      </c>
      <c r="AE10" s="21">
        <f t="shared" si="0"/>
        <v>926</v>
      </c>
      <c r="AF10" s="22">
        <f t="shared" si="1"/>
        <v>4630</v>
      </c>
    </row>
    <row r="11" spans="1:32" ht="17.25" customHeight="1">
      <c r="A11" s="30">
        <v>8</v>
      </c>
      <c r="B11" s="171" t="s">
        <v>1970</v>
      </c>
      <c r="C11" s="217" t="s">
        <v>1971</v>
      </c>
      <c r="D11" s="97"/>
      <c r="E11" s="98"/>
      <c r="F11" s="96">
        <v>2848</v>
      </c>
      <c r="G11" s="96">
        <v>712</v>
      </c>
      <c r="H11" s="13"/>
      <c r="I11" s="14"/>
      <c r="J11" s="40"/>
      <c r="K11" s="8"/>
      <c r="L11" s="8"/>
      <c r="M11" s="8"/>
      <c r="N11" s="8"/>
      <c r="O11" s="11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12076</v>
      </c>
      <c r="AC11" s="90">
        <v>4500</v>
      </c>
      <c r="AD11" s="20">
        <f t="shared" si="0"/>
        <v>14924</v>
      </c>
      <c r="AE11" s="21">
        <f t="shared" si="0"/>
        <v>5212</v>
      </c>
      <c r="AF11" s="22">
        <f t="shared" si="1"/>
        <v>20136</v>
      </c>
    </row>
    <row r="12" spans="1:32" ht="17.25" customHeight="1">
      <c r="A12" s="30">
        <v>9</v>
      </c>
      <c r="B12" s="171" t="s">
        <v>1972</v>
      </c>
      <c r="C12" s="217" t="s">
        <v>1973</v>
      </c>
      <c r="D12" s="88"/>
      <c r="E12" s="89"/>
      <c r="F12" s="96">
        <v>1274</v>
      </c>
      <c r="G12" s="96">
        <v>5096</v>
      </c>
      <c r="H12" s="9"/>
      <c r="I12" s="10"/>
      <c r="J12" s="40"/>
      <c r="K12" s="8"/>
      <c r="L12" s="8"/>
      <c r="M12" s="8"/>
      <c r="N12" s="8"/>
      <c r="O12" s="11"/>
      <c r="P12" s="8"/>
      <c r="Q12" s="11"/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1274</v>
      </c>
      <c r="AE12" s="21">
        <f t="shared" si="0"/>
        <v>5096</v>
      </c>
      <c r="AF12" s="22">
        <f t="shared" si="1"/>
        <v>6370</v>
      </c>
    </row>
    <row r="13" spans="1:32" ht="17.25" customHeight="1">
      <c r="A13" s="30">
        <v>10</v>
      </c>
      <c r="B13" s="171" t="s">
        <v>1974</v>
      </c>
      <c r="C13" s="217" t="s">
        <v>1975</v>
      </c>
      <c r="D13" s="88"/>
      <c r="E13" s="89"/>
      <c r="F13" s="96">
        <v>842</v>
      </c>
      <c r="G13" s="96">
        <v>3368</v>
      </c>
      <c r="H13" s="9"/>
      <c r="I13" s="10"/>
      <c r="J13" s="40"/>
      <c r="K13" s="8"/>
      <c r="L13" s="8"/>
      <c r="M13" s="8"/>
      <c r="N13" s="8"/>
      <c r="O13" s="11"/>
      <c r="P13" s="8"/>
      <c r="Q13" s="11"/>
      <c r="R13" s="12"/>
      <c r="S13" s="8"/>
      <c r="T13" s="8"/>
      <c r="U13" s="90"/>
      <c r="V13" s="91"/>
      <c r="W13" s="8"/>
      <c r="X13" s="40"/>
      <c r="Y13" s="90"/>
      <c r="Z13" s="91"/>
      <c r="AA13" s="8"/>
      <c r="AB13" s="40">
        <v>14000</v>
      </c>
      <c r="AC13" s="90">
        <v>6000</v>
      </c>
      <c r="AD13" s="20">
        <f t="shared" si="0"/>
        <v>14842</v>
      </c>
      <c r="AE13" s="21">
        <f t="shared" si="0"/>
        <v>9368</v>
      </c>
      <c r="AF13" s="22">
        <f t="shared" si="1"/>
        <v>24210</v>
      </c>
    </row>
    <row r="14" spans="1:32" ht="17.25" customHeight="1">
      <c r="A14" s="30">
        <v>11</v>
      </c>
      <c r="B14" s="171" t="s">
        <v>1976</v>
      </c>
      <c r="C14" s="217" t="s">
        <v>1977</v>
      </c>
      <c r="D14" s="88"/>
      <c r="E14" s="89"/>
      <c r="F14" s="96">
        <v>2144</v>
      </c>
      <c r="G14" s="96">
        <v>536</v>
      </c>
      <c r="H14" s="9"/>
      <c r="I14" s="10"/>
      <c r="J14" s="40"/>
      <c r="K14" s="8"/>
      <c r="L14" s="8"/>
      <c r="M14" s="8"/>
      <c r="N14" s="8"/>
      <c r="O14" s="11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>
        <v>1992.85</v>
      </c>
      <c r="AA14" s="8">
        <v>854.07</v>
      </c>
      <c r="AB14" s="40">
        <v>11791</v>
      </c>
      <c r="AC14" s="90">
        <v>4500</v>
      </c>
      <c r="AD14" s="20">
        <f t="shared" si="0"/>
        <v>15927.85</v>
      </c>
      <c r="AE14" s="21">
        <f t="shared" si="0"/>
        <v>5890.07</v>
      </c>
      <c r="AF14" s="22">
        <f t="shared" si="1"/>
        <v>21817.919999999998</v>
      </c>
    </row>
    <row r="15" spans="1:32" ht="17.25" customHeight="1">
      <c r="A15" s="30">
        <v>12</v>
      </c>
      <c r="B15" s="171" t="s">
        <v>1978</v>
      </c>
      <c r="C15" s="217" t="s">
        <v>1979</v>
      </c>
      <c r="D15" s="88"/>
      <c r="E15" s="89"/>
      <c r="F15" s="96">
        <v>4984</v>
      </c>
      <c r="G15" s="96">
        <v>1246</v>
      </c>
      <c r="H15" s="9"/>
      <c r="I15" s="10"/>
      <c r="J15" s="40"/>
      <c r="K15" s="8"/>
      <c r="L15" s="8"/>
      <c r="M15" s="8"/>
      <c r="N15" s="8"/>
      <c r="O15" s="11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/>
      <c r="AC15" s="90"/>
      <c r="AD15" s="20">
        <f t="shared" si="0"/>
        <v>4984</v>
      </c>
      <c r="AE15" s="21">
        <f t="shared" si="0"/>
        <v>1246</v>
      </c>
      <c r="AF15" s="22">
        <f t="shared" si="1"/>
        <v>6230</v>
      </c>
    </row>
    <row r="16" spans="1:32" ht="17.25" customHeight="1">
      <c r="A16" s="30">
        <v>13</v>
      </c>
      <c r="B16" s="171" t="s">
        <v>1980</v>
      </c>
      <c r="C16" s="217" t="s">
        <v>1981</v>
      </c>
      <c r="D16" s="88"/>
      <c r="E16" s="89"/>
      <c r="F16" s="96">
        <v>2864</v>
      </c>
      <c r="G16" s="96">
        <v>716</v>
      </c>
      <c r="H16" s="9"/>
      <c r="I16" s="10"/>
      <c r="J16" s="40"/>
      <c r="K16" s="8"/>
      <c r="L16" s="8"/>
      <c r="M16" s="8"/>
      <c r="N16" s="8"/>
      <c r="O16" s="11"/>
      <c r="P16" s="8"/>
      <c r="Q16" s="11"/>
      <c r="R16" s="12"/>
      <c r="S16" s="8">
        <v>3006</v>
      </c>
      <c r="T16" s="8"/>
      <c r="U16" s="90"/>
      <c r="V16" s="91"/>
      <c r="W16" s="8"/>
      <c r="X16" s="40"/>
      <c r="Y16" s="90"/>
      <c r="Z16" s="91"/>
      <c r="AA16" s="8"/>
      <c r="AB16" s="40">
        <v>15417</v>
      </c>
      <c r="AC16" s="90">
        <v>6000</v>
      </c>
      <c r="AD16" s="20">
        <f t="shared" si="0"/>
        <v>18281</v>
      </c>
      <c r="AE16" s="21">
        <f t="shared" si="0"/>
        <v>9722</v>
      </c>
      <c r="AF16" s="22">
        <f t="shared" si="1"/>
        <v>28003</v>
      </c>
    </row>
    <row r="17" spans="1:32" ht="17.25" customHeight="1">
      <c r="A17" s="30">
        <v>14</v>
      </c>
      <c r="B17" s="171" t="s">
        <v>1982</v>
      </c>
      <c r="C17" s="217" t="s">
        <v>1983</v>
      </c>
      <c r="D17" s="88">
        <v>8000</v>
      </c>
      <c r="E17" s="89">
        <v>2000</v>
      </c>
      <c r="F17" s="96">
        <v>1098.1300000000001</v>
      </c>
      <c r="G17" s="96">
        <v>274.54000000000002</v>
      </c>
      <c r="H17" s="9"/>
      <c r="I17" s="10"/>
      <c r="J17" s="40"/>
      <c r="K17" s="8"/>
      <c r="L17" s="8"/>
      <c r="M17" s="8"/>
      <c r="N17" s="8"/>
      <c r="O17" s="11"/>
      <c r="P17" s="8"/>
      <c r="Q17" s="11"/>
      <c r="R17" s="12">
        <v>0.01</v>
      </c>
      <c r="S17" s="8"/>
      <c r="T17" s="8"/>
      <c r="U17" s="90"/>
      <c r="V17" s="91"/>
      <c r="W17" s="8"/>
      <c r="X17" s="40"/>
      <c r="Y17" s="90"/>
      <c r="Z17" s="91"/>
      <c r="AA17" s="8"/>
      <c r="AB17" s="40">
        <v>10500</v>
      </c>
      <c r="AC17" s="90">
        <v>4500</v>
      </c>
      <c r="AD17" s="20">
        <f t="shared" si="0"/>
        <v>19598.14</v>
      </c>
      <c r="AE17" s="21">
        <f t="shared" si="0"/>
        <v>6774.54</v>
      </c>
      <c r="AF17" s="22">
        <f t="shared" si="1"/>
        <v>26372.68</v>
      </c>
    </row>
    <row r="18" spans="1:32" ht="17.25" customHeight="1">
      <c r="A18" s="30">
        <v>15</v>
      </c>
      <c r="B18" s="171" t="s">
        <v>1984</v>
      </c>
      <c r="C18" s="217" t="s">
        <v>1985</v>
      </c>
      <c r="D18" s="88">
        <v>8.93</v>
      </c>
      <c r="E18" s="89"/>
      <c r="F18" s="96">
        <v>6168</v>
      </c>
      <c r="G18" s="96">
        <v>1542</v>
      </c>
      <c r="H18" s="9"/>
      <c r="I18" s="10"/>
      <c r="J18" s="40"/>
      <c r="K18" s="8"/>
      <c r="L18" s="8"/>
      <c r="M18" s="8"/>
      <c r="N18" s="8"/>
      <c r="O18" s="11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/>
      <c r="AC18" s="90"/>
      <c r="AD18" s="20">
        <f t="shared" si="0"/>
        <v>6176.93</v>
      </c>
      <c r="AE18" s="21">
        <f t="shared" si="0"/>
        <v>1542</v>
      </c>
      <c r="AF18" s="22">
        <f t="shared" si="1"/>
        <v>7718.93</v>
      </c>
    </row>
    <row r="19" spans="1:32" ht="17.25" customHeight="1">
      <c r="A19" s="30">
        <v>16</v>
      </c>
      <c r="B19" s="171" t="s">
        <v>1986</v>
      </c>
      <c r="C19" s="217" t="s">
        <v>1987</v>
      </c>
      <c r="D19" s="88">
        <v>3002.92</v>
      </c>
      <c r="E19" s="89">
        <v>3641.15</v>
      </c>
      <c r="F19" s="96">
        <v>7280</v>
      </c>
      <c r="G19" s="96">
        <v>1820</v>
      </c>
      <c r="H19" s="9"/>
      <c r="I19" s="10"/>
      <c r="J19" s="40"/>
      <c r="K19" s="8"/>
      <c r="L19" s="8"/>
      <c r="M19" s="8"/>
      <c r="N19" s="8"/>
      <c r="O19" s="11"/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>
        <v>2945.2</v>
      </c>
      <c r="AA19" s="8">
        <v>134.80000000000001</v>
      </c>
      <c r="AB19" s="40">
        <v>19778</v>
      </c>
      <c r="AC19" s="90">
        <v>7500</v>
      </c>
      <c r="AD19" s="20">
        <f t="shared" si="0"/>
        <v>33006.119999999995</v>
      </c>
      <c r="AE19" s="21">
        <f t="shared" si="0"/>
        <v>13095.95</v>
      </c>
      <c r="AF19" s="22">
        <f t="shared" si="1"/>
        <v>46102.069999999992</v>
      </c>
    </row>
    <row r="20" spans="1:32" ht="17.25" customHeight="1">
      <c r="A20" s="30">
        <v>17</v>
      </c>
      <c r="B20" s="171" t="s">
        <v>1988</v>
      </c>
      <c r="C20" s="217" t="s">
        <v>1989</v>
      </c>
      <c r="D20" s="88"/>
      <c r="E20" s="89"/>
      <c r="F20" s="96">
        <v>2240</v>
      </c>
      <c r="G20" s="96">
        <v>560</v>
      </c>
      <c r="H20" s="9"/>
      <c r="I20" s="10"/>
      <c r="J20" s="40"/>
      <c r="K20" s="8"/>
      <c r="L20" s="8"/>
      <c r="M20" s="8"/>
      <c r="N20" s="8"/>
      <c r="O20" s="11"/>
      <c r="P20" s="8"/>
      <c r="Q20" s="11"/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/>
      <c r="AC20" s="90"/>
      <c r="AD20" s="20">
        <f t="shared" si="0"/>
        <v>2240</v>
      </c>
      <c r="AE20" s="21">
        <f t="shared" si="0"/>
        <v>560</v>
      </c>
      <c r="AF20" s="22">
        <f t="shared" si="1"/>
        <v>2800</v>
      </c>
    </row>
    <row r="21" spans="1:32" ht="17.25" customHeight="1">
      <c r="A21" s="30">
        <v>18</v>
      </c>
      <c r="B21" s="171" t="s">
        <v>1990</v>
      </c>
      <c r="C21" s="217" t="s">
        <v>1991</v>
      </c>
      <c r="D21" s="88"/>
      <c r="E21" s="89"/>
      <c r="F21" s="96">
        <v>8192</v>
      </c>
      <c r="G21" s="96">
        <v>2048</v>
      </c>
      <c r="H21" s="9"/>
      <c r="I21" s="10"/>
      <c r="J21" s="40"/>
      <c r="K21" s="8"/>
      <c r="L21" s="8"/>
      <c r="M21" s="8"/>
      <c r="N21" s="8"/>
      <c r="O21" s="11"/>
      <c r="P21" s="8"/>
      <c r="Q21" s="11"/>
      <c r="R21" s="12"/>
      <c r="S21" s="8"/>
      <c r="T21" s="8"/>
      <c r="U21" s="90"/>
      <c r="V21" s="91"/>
      <c r="W21" s="8"/>
      <c r="X21" s="40">
        <v>10000</v>
      </c>
      <c r="Y21" s="90">
        <v>2500</v>
      </c>
      <c r="Z21" s="91"/>
      <c r="AA21" s="8"/>
      <c r="AB21" s="40">
        <v>14000</v>
      </c>
      <c r="AC21" s="90">
        <v>6000</v>
      </c>
      <c r="AD21" s="20">
        <f t="shared" si="0"/>
        <v>32192</v>
      </c>
      <c r="AE21" s="21">
        <f t="shared" si="0"/>
        <v>10548</v>
      </c>
      <c r="AF21" s="22">
        <f t="shared" si="1"/>
        <v>42740</v>
      </c>
    </row>
    <row r="22" spans="1:32" ht="17.25" customHeight="1">
      <c r="A22" s="30">
        <v>19</v>
      </c>
      <c r="B22" s="171" t="s">
        <v>1992</v>
      </c>
      <c r="C22" s="217" t="s">
        <v>1993</v>
      </c>
      <c r="D22" s="88">
        <v>84.29</v>
      </c>
      <c r="E22" s="89">
        <v>78.59</v>
      </c>
      <c r="F22" s="96">
        <v>2492</v>
      </c>
      <c r="G22" s="96">
        <v>1068</v>
      </c>
      <c r="H22" s="9"/>
      <c r="I22" s="10"/>
      <c r="J22" s="40"/>
      <c r="K22" s="8"/>
      <c r="L22" s="8"/>
      <c r="M22" s="8"/>
      <c r="N22" s="8"/>
      <c r="O22" s="11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>
        <v>3453.56</v>
      </c>
      <c r="AA22" s="8">
        <v>2298.1999999999998</v>
      </c>
      <c r="AB22" s="40">
        <v>10500</v>
      </c>
      <c r="AC22" s="90">
        <v>4500</v>
      </c>
      <c r="AD22" s="20">
        <f t="shared" si="0"/>
        <v>16529.849999999999</v>
      </c>
      <c r="AE22" s="21">
        <f t="shared" si="0"/>
        <v>7944.79</v>
      </c>
      <c r="AF22" s="22">
        <f t="shared" si="1"/>
        <v>24474.639999999999</v>
      </c>
    </row>
    <row r="23" spans="1:32" ht="17.25" customHeight="1">
      <c r="A23" s="30">
        <v>20</v>
      </c>
      <c r="B23" s="171" t="s">
        <v>1994</v>
      </c>
      <c r="C23" s="217" t="s">
        <v>1995</v>
      </c>
      <c r="D23" s="88"/>
      <c r="E23" s="89"/>
      <c r="F23" s="96">
        <v>2936</v>
      </c>
      <c r="G23" s="96">
        <v>4404</v>
      </c>
      <c r="H23" s="9"/>
      <c r="I23" s="10"/>
      <c r="J23" s="40"/>
      <c r="K23" s="8"/>
      <c r="L23" s="8"/>
      <c r="M23" s="8"/>
      <c r="N23" s="8"/>
      <c r="O23" s="11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2936</v>
      </c>
      <c r="AE23" s="21">
        <f t="shared" si="0"/>
        <v>4404</v>
      </c>
      <c r="AF23" s="22">
        <f t="shared" si="1"/>
        <v>7340</v>
      </c>
    </row>
    <row r="24" spans="1:32" ht="17.25" customHeight="1">
      <c r="A24" s="30">
        <v>21</v>
      </c>
      <c r="B24" s="171" t="s">
        <v>1996</v>
      </c>
      <c r="C24" s="217" t="s">
        <v>1997</v>
      </c>
      <c r="D24" s="88"/>
      <c r="E24" s="89"/>
      <c r="F24" s="96">
        <v>6544</v>
      </c>
      <c r="G24" s="96">
        <v>1636</v>
      </c>
      <c r="H24" s="9"/>
      <c r="I24" s="10"/>
      <c r="J24" s="40"/>
      <c r="K24" s="8"/>
      <c r="L24" s="8"/>
      <c r="M24" s="8"/>
      <c r="N24" s="8"/>
      <c r="O24" s="11"/>
      <c r="P24" s="8"/>
      <c r="Q24" s="11"/>
      <c r="R24" s="12"/>
      <c r="S24" s="8"/>
      <c r="T24" s="8"/>
      <c r="U24" s="90"/>
      <c r="V24" s="91"/>
      <c r="W24" s="8"/>
      <c r="X24" s="40">
        <v>10000</v>
      </c>
      <c r="Y24" s="90">
        <v>2500</v>
      </c>
      <c r="Z24" s="91"/>
      <c r="AA24" s="8"/>
      <c r="AB24" s="40"/>
      <c r="AC24" s="90"/>
      <c r="AD24" s="20">
        <f t="shared" si="0"/>
        <v>16544</v>
      </c>
      <c r="AE24" s="21">
        <f t="shared" si="0"/>
        <v>4136</v>
      </c>
      <c r="AF24" s="22">
        <f t="shared" si="1"/>
        <v>20680</v>
      </c>
    </row>
    <row r="25" spans="1:32" ht="17.25" customHeight="1">
      <c r="A25" s="30">
        <v>22</v>
      </c>
      <c r="B25" s="171" t="s">
        <v>1998</v>
      </c>
      <c r="C25" s="217" t="s">
        <v>1999</v>
      </c>
      <c r="D25" s="88"/>
      <c r="E25" s="89"/>
      <c r="F25" s="96">
        <v>4648</v>
      </c>
      <c r="G25" s="96">
        <v>1162</v>
      </c>
      <c r="H25" s="9"/>
      <c r="I25" s="10"/>
      <c r="J25" s="40"/>
      <c r="K25" s="8"/>
      <c r="L25" s="8"/>
      <c r="M25" s="8"/>
      <c r="N25" s="8"/>
      <c r="O25" s="11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/>
      <c r="AC25" s="90"/>
      <c r="AD25" s="20">
        <f t="shared" si="0"/>
        <v>4648</v>
      </c>
      <c r="AE25" s="21">
        <f t="shared" si="0"/>
        <v>1162</v>
      </c>
      <c r="AF25" s="22">
        <f t="shared" si="1"/>
        <v>5810</v>
      </c>
    </row>
    <row r="26" spans="1:32" ht="17.25" customHeight="1">
      <c r="A26" s="30">
        <v>23</v>
      </c>
      <c r="B26" s="171" t="s">
        <v>2000</v>
      </c>
      <c r="C26" s="217" t="s">
        <v>2001</v>
      </c>
      <c r="D26" s="88"/>
      <c r="E26" s="89"/>
      <c r="F26" s="96">
        <v>9816</v>
      </c>
      <c r="G26" s="96">
        <v>2454</v>
      </c>
      <c r="H26" s="9"/>
      <c r="I26" s="10"/>
      <c r="J26" s="40"/>
      <c r="K26" s="8"/>
      <c r="L26" s="8"/>
      <c r="M26" s="8"/>
      <c r="N26" s="8"/>
      <c r="O26" s="11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>
        <v>17550</v>
      </c>
      <c r="AC26" s="90">
        <v>6000</v>
      </c>
      <c r="AD26" s="20">
        <f t="shared" si="0"/>
        <v>27366</v>
      </c>
      <c r="AE26" s="21">
        <f t="shared" si="0"/>
        <v>8454</v>
      </c>
      <c r="AF26" s="22">
        <f t="shared" si="1"/>
        <v>35820</v>
      </c>
    </row>
    <row r="27" spans="1:32" ht="17.25" customHeight="1">
      <c r="A27" s="30">
        <v>24</v>
      </c>
      <c r="B27" s="171" t="s">
        <v>2002</v>
      </c>
      <c r="C27" s="217" t="s">
        <v>2003</v>
      </c>
      <c r="D27" s="88"/>
      <c r="E27" s="89"/>
      <c r="F27" s="96">
        <v>6272</v>
      </c>
      <c r="G27" s="96">
        <v>1568</v>
      </c>
      <c r="H27" s="9"/>
      <c r="I27" s="10"/>
      <c r="J27" s="40"/>
      <c r="K27" s="8"/>
      <c r="L27" s="8"/>
      <c r="M27" s="8"/>
      <c r="N27" s="8"/>
      <c r="O27" s="11"/>
      <c r="P27" s="8"/>
      <c r="Q27" s="11"/>
      <c r="R27" s="12"/>
      <c r="S27" s="8"/>
      <c r="T27" s="8"/>
      <c r="U27" s="90"/>
      <c r="V27" s="91"/>
      <c r="W27" s="8"/>
      <c r="X27" s="40"/>
      <c r="Y27" s="90"/>
      <c r="Z27" s="91">
        <v>1970</v>
      </c>
      <c r="AA27" s="8"/>
      <c r="AB27" s="40">
        <v>10500</v>
      </c>
      <c r="AC27" s="90">
        <v>4500</v>
      </c>
      <c r="AD27" s="20">
        <f t="shared" si="0"/>
        <v>18742</v>
      </c>
      <c r="AE27" s="21">
        <f t="shared" si="0"/>
        <v>6068</v>
      </c>
      <c r="AF27" s="22">
        <f t="shared" si="1"/>
        <v>24810</v>
      </c>
    </row>
    <row r="28" spans="1:32" ht="17.25" customHeight="1">
      <c r="A28" s="30">
        <v>25</v>
      </c>
      <c r="B28" s="171" t="s">
        <v>2004</v>
      </c>
      <c r="C28" s="217" t="s">
        <v>2005</v>
      </c>
      <c r="D28" s="88"/>
      <c r="E28" s="89"/>
      <c r="F28" s="96">
        <v>860</v>
      </c>
      <c r="G28" s="96">
        <v>860</v>
      </c>
      <c r="H28" s="9"/>
      <c r="I28" s="10"/>
      <c r="J28" s="40"/>
      <c r="K28" s="8"/>
      <c r="L28" s="8"/>
      <c r="M28" s="8"/>
      <c r="N28" s="8"/>
      <c r="O28" s="11"/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860</v>
      </c>
      <c r="AE28" s="21">
        <f t="shared" si="0"/>
        <v>860</v>
      </c>
      <c r="AF28" s="22">
        <f t="shared" si="1"/>
        <v>1720</v>
      </c>
    </row>
    <row r="29" spans="1:32" ht="17.25" customHeight="1" thickBot="1">
      <c r="A29" s="30">
        <v>26</v>
      </c>
      <c r="B29" s="176" t="s">
        <v>2006</v>
      </c>
      <c r="C29" s="177" t="s">
        <v>2007</v>
      </c>
      <c r="D29" s="88"/>
      <c r="E29" s="89"/>
      <c r="F29" s="89">
        <v>4260</v>
      </c>
      <c r="G29" s="89">
        <v>2840</v>
      </c>
      <c r="H29" s="9"/>
      <c r="I29" s="10"/>
      <c r="J29" s="40"/>
      <c r="K29" s="8"/>
      <c r="L29" s="8"/>
      <c r="M29" s="8"/>
      <c r="N29" s="8"/>
      <c r="O29" s="11"/>
      <c r="P29" s="8"/>
      <c r="Q29" s="11"/>
      <c r="R29" s="12"/>
      <c r="S29" s="8"/>
      <c r="T29" s="8"/>
      <c r="U29" s="90"/>
      <c r="V29" s="91"/>
      <c r="W29" s="52"/>
      <c r="X29" s="40"/>
      <c r="Y29" s="90"/>
      <c r="Z29" s="91"/>
      <c r="AA29" s="52"/>
      <c r="AB29" s="40"/>
      <c r="AC29" s="90"/>
      <c r="AD29" s="20">
        <f t="shared" si="0"/>
        <v>4260</v>
      </c>
      <c r="AE29" s="21">
        <f t="shared" si="0"/>
        <v>2840</v>
      </c>
      <c r="AF29" s="22">
        <f t="shared" si="1"/>
        <v>7100</v>
      </c>
    </row>
    <row r="30" spans="1:32" s="48" customFormat="1" ht="27.75" customHeight="1" thickTop="1" thickBot="1">
      <c r="A30" s="214"/>
      <c r="B30" s="75" t="s">
        <v>15</v>
      </c>
      <c r="C30" s="76"/>
      <c r="D30" s="43">
        <f t="shared" ref="D30:E30" si="2">SUM(D4:D29)</f>
        <v>11756.140000000001</v>
      </c>
      <c r="E30" s="43">
        <f t="shared" si="2"/>
        <v>5759.21</v>
      </c>
      <c r="F30" s="43">
        <f>SUM(F4:F29)</f>
        <v>109952.13</v>
      </c>
      <c r="G30" s="43">
        <f t="shared" ref="G30:AF30" si="3">SUM(G4:G29)</f>
        <v>43440.54</v>
      </c>
      <c r="H30" s="43">
        <f t="shared" si="3"/>
        <v>0</v>
      </c>
      <c r="I30" s="114">
        <f t="shared" si="3"/>
        <v>0</v>
      </c>
      <c r="J30" s="47">
        <f t="shared" si="3"/>
        <v>0</v>
      </c>
      <c r="K30" s="43">
        <f t="shared" si="3"/>
        <v>0</v>
      </c>
      <c r="L30" s="43">
        <f t="shared" si="3"/>
        <v>0</v>
      </c>
      <c r="M30" s="43">
        <f t="shared" si="3"/>
        <v>0</v>
      </c>
      <c r="N30" s="43">
        <f t="shared" si="3"/>
        <v>18960</v>
      </c>
      <c r="O30" s="43">
        <f t="shared" si="3"/>
        <v>3800</v>
      </c>
      <c r="P30" s="46">
        <f t="shared" si="3"/>
        <v>38450</v>
      </c>
      <c r="Q30" s="45">
        <f t="shared" si="3"/>
        <v>5250</v>
      </c>
      <c r="R30" s="46">
        <f t="shared" si="3"/>
        <v>1130.28</v>
      </c>
      <c r="S30" s="43">
        <f t="shared" si="3"/>
        <v>3403.88</v>
      </c>
      <c r="T30" s="43">
        <f t="shared" si="3"/>
        <v>0</v>
      </c>
      <c r="U30" s="114">
        <f t="shared" si="3"/>
        <v>0</v>
      </c>
      <c r="V30" s="47">
        <f t="shared" si="3"/>
        <v>0</v>
      </c>
      <c r="W30" s="43">
        <f t="shared" si="3"/>
        <v>0</v>
      </c>
      <c r="X30" s="43">
        <f t="shared" si="3"/>
        <v>30000</v>
      </c>
      <c r="Y30" s="45">
        <f t="shared" si="3"/>
        <v>7500</v>
      </c>
      <c r="Z30" s="44">
        <f t="shared" si="3"/>
        <v>26993.43</v>
      </c>
      <c r="AA30" s="114">
        <f t="shared" si="3"/>
        <v>3287.0699999999997</v>
      </c>
      <c r="AB30" s="114">
        <f t="shared" si="3"/>
        <v>188047</v>
      </c>
      <c r="AC30" s="43">
        <f t="shared" si="3"/>
        <v>73500</v>
      </c>
      <c r="AD30" s="47">
        <f t="shared" si="3"/>
        <v>425288.98</v>
      </c>
      <c r="AE30" s="45">
        <f t="shared" si="3"/>
        <v>145940.69999999998</v>
      </c>
      <c r="AF30" s="238">
        <f t="shared" si="3"/>
        <v>571229.67999999993</v>
      </c>
    </row>
    <row r="31" spans="1:32" ht="11.25" customHeight="1" thickTop="1">
      <c r="A31" s="2"/>
      <c r="B31" s="3"/>
      <c r="C31" s="4"/>
      <c r="D31" s="5"/>
      <c r="E31" s="5"/>
      <c r="F31" s="5"/>
      <c r="G31" s="5"/>
      <c r="H31" s="6"/>
      <c r="I31" s="6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>
      <c r="L32" s="307" t="s">
        <v>381</v>
      </c>
      <c r="M32" s="307"/>
    </row>
    <row r="33" spans="12:13">
      <c r="L33" s="307"/>
      <c r="M33" s="307"/>
    </row>
    <row r="34" spans="12:13">
      <c r="L34" s="307"/>
      <c r="M34" s="307"/>
    </row>
  </sheetData>
  <mergeCells count="7">
    <mergeCell ref="Z2:AC2"/>
    <mergeCell ref="AD2:AE2"/>
    <mergeCell ref="L32:M34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F91"/>
  <sheetViews>
    <sheetView workbookViewId="0">
      <selection activeCell="B20" sqref="B20"/>
    </sheetView>
  </sheetViews>
  <sheetFormatPr defaultRowHeight="15"/>
  <cols>
    <col min="1" max="1" width="4.7109375" style="1" customWidth="1"/>
    <col min="2" max="2" width="55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2008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2009</v>
      </c>
      <c r="C4" s="217" t="s">
        <v>2010</v>
      </c>
      <c r="D4" s="82"/>
      <c r="E4" s="83"/>
      <c r="F4" s="96">
        <v>9496</v>
      </c>
      <c r="G4" s="96">
        <v>2374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34"/>
      <c r="X4" s="85"/>
      <c r="Y4" s="84"/>
      <c r="Z4" s="85"/>
      <c r="AA4" s="34"/>
      <c r="AB4" s="39">
        <v>30386</v>
      </c>
      <c r="AC4" s="84">
        <v>12000</v>
      </c>
      <c r="AD4" s="20">
        <f>SUM(D4,F4,H4,J4,L4,N4,P4,R4,T4,V4,X4,Z4,AB4)</f>
        <v>39882</v>
      </c>
      <c r="AE4" s="21">
        <f>SUM(E4,G4,I4,K4,M4,O4,Q4,S4,U4,W4,Y4,AA4,AC4)</f>
        <v>14374</v>
      </c>
      <c r="AF4" s="22">
        <f>AD4+AE4</f>
        <v>54256</v>
      </c>
    </row>
    <row r="5" spans="1:32" ht="17.25" customHeight="1">
      <c r="A5" s="29">
        <v>2</v>
      </c>
      <c r="B5" s="171" t="s">
        <v>2011</v>
      </c>
      <c r="C5" s="217" t="s">
        <v>2012</v>
      </c>
      <c r="D5" s="82">
        <v>3789.07</v>
      </c>
      <c r="E5" s="83"/>
      <c r="F5" s="96">
        <v>1037.81</v>
      </c>
      <c r="G5" s="96">
        <v>259.45</v>
      </c>
      <c r="H5" s="129"/>
      <c r="I5" s="53"/>
      <c r="J5" s="39"/>
      <c r="K5" s="17"/>
      <c r="L5" s="17"/>
      <c r="M5" s="17"/>
      <c r="N5" s="17"/>
      <c r="O5" s="17"/>
      <c r="P5" s="17"/>
      <c r="Q5" s="18"/>
      <c r="R5" s="19"/>
      <c r="S5" s="17"/>
      <c r="T5" s="17"/>
      <c r="U5" s="84"/>
      <c r="V5" s="19"/>
      <c r="W5" s="17"/>
      <c r="X5" s="85"/>
      <c r="Y5" s="84"/>
      <c r="Z5" s="85"/>
      <c r="AA5" s="17"/>
      <c r="AB5" s="39"/>
      <c r="AC5" s="84"/>
      <c r="AD5" s="20">
        <f t="shared" ref="AD5:AE68" si="0">SUM(D5,F5,H5,J5,L5,N5,P5,R5,T5,V5,X5,Z5,AB5)</f>
        <v>4826.88</v>
      </c>
      <c r="AE5" s="21">
        <f t="shared" si="0"/>
        <v>259.45</v>
      </c>
      <c r="AF5" s="22">
        <f t="shared" ref="AF5:AF68" si="1">AD5+AE5</f>
        <v>5086.33</v>
      </c>
    </row>
    <row r="6" spans="1:32" ht="17.25" customHeight="1">
      <c r="A6" s="29">
        <v>3</v>
      </c>
      <c r="B6" s="171" t="s">
        <v>2013</v>
      </c>
      <c r="C6" s="217" t="s">
        <v>2014</v>
      </c>
      <c r="D6" s="82"/>
      <c r="E6" s="83">
        <v>21.81</v>
      </c>
      <c r="F6" s="96">
        <v>1768</v>
      </c>
      <c r="G6" s="96">
        <v>442</v>
      </c>
      <c r="H6" s="129"/>
      <c r="I6" s="53"/>
      <c r="J6" s="39"/>
      <c r="K6" s="17"/>
      <c r="L6" s="17"/>
      <c r="M6" s="17"/>
      <c r="N6" s="17"/>
      <c r="O6" s="17"/>
      <c r="P6" s="17"/>
      <c r="Q6" s="18"/>
      <c r="R6" s="19"/>
      <c r="S6" s="17"/>
      <c r="T6" s="17"/>
      <c r="U6" s="84"/>
      <c r="V6" s="19"/>
      <c r="W6" s="17"/>
      <c r="X6" s="85"/>
      <c r="Y6" s="84"/>
      <c r="Z6" s="85"/>
      <c r="AA6" s="17"/>
      <c r="AB6" s="39">
        <v>3200</v>
      </c>
      <c r="AC6" s="84">
        <v>800</v>
      </c>
      <c r="AD6" s="20">
        <f t="shared" si="0"/>
        <v>4968</v>
      </c>
      <c r="AE6" s="21">
        <f t="shared" si="0"/>
        <v>1263.81</v>
      </c>
      <c r="AF6" s="22">
        <f t="shared" si="1"/>
        <v>6231.8099999999995</v>
      </c>
    </row>
    <row r="7" spans="1:32" ht="17.25" customHeight="1">
      <c r="A7" s="29">
        <v>4</v>
      </c>
      <c r="B7" s="171" t="s">
        <v>2015</v>
      </c>
      <c r="C7" s="217" t="s">
        <v>2016</v>
      </c>
      <c r="D7" s="82"/>
      <c r="E7" s="83"/>
      <c r="F7" s="83">
        <v>6040</v>
      </c>
      <c r="G7" s="83">
        <v>1510</v>
      </c>
      <c r="H7" s="129"/>
      <c r="I7" s="53"/>
      <c r="J7" s="39"/>
      <c r="K7" s="17"/>
      <c r="L7" s="17"/>
      <c r="M7" s="17"/>
      <c r="N7" s="17"/>
      <c r="O7" s="17"/>
      <c r="P7" s="17">
        <v>29400</v>
      </c>
      <c r="Q7" s="18">
        <v>1950</v>
      </c>
      <c r="R7" s="19"/>
      <c r="S7" s="17"/>
      <c r="T7" s="17"/>
      <c r="U7" s="84"/>
      <c r="V7" s="19"/>
      <c r="W7" s="17"/>
      <c r="X7" s="85">
        <v>10000</v>
      </c>
      <c r="Y7" s="84">
        <v>2500</v>
      </c>
      <c r="Z7" s="85"/>
      <c r="AA7" s="17"/>
      <c r="AB7" s="39"/>
      <c r="AC7" s="84"/>
      <c r="AD7" s="20">
        <f t="shared" si="0"/>
        <v>45440</v>
      </c>
      <c r="AE7" s="21">
        <f t="shared" si="0"/>
        <v>5960</v>
      </c>
      <c r="AF7" s="22">
        <f t="shared" si="1"/>
        <v>51400</v>
      </c>
    </row>
    <row r="8" spans="1:32" ht="17.25" customHeight="1">
      <c r="A8" s="29">
        <v>5</v>
      </c>
      <c r="B8" s="171" t="s">
        <v>2017</v>
      </c>
      <c r="C8" s="217" t="s">
        <v>2018</v>
      </c>
      <c r="D8" s="82"/>
      <c r="E8" s="83">
        <v>3599.32</v>
      </c>
      <c r="F8" s="96">
        <v>7016</v>
      </c>
      <c r="G8" s="96">
        <v>1754</v>
      </c>
      <c r="H8" s="129"/>
      <c r="I8" s="53"/>
      <c r="J8" s="39">
        <v>132396.95000000001</v>
      </c>
      <c r="K8" s="17">
        <v>12669.5</v>
      </c>
      <c r="L8" s="17"/>
      <c r="M8" s="17"/>
      <c r="N8" s="17"/>
      <c r="O8" s="17"/>
      <c r="P8" s="17">
        <v>34500</v>
      </c>
      <c r="Q8" s="18">
        <v>1500</v>
      </c>
      <c r="R8" s="19">
        <v>20829.38</v>
      </c>
      <c r="S8" s="17">
        <v>7941.27</v>
      </c>
      <c r="T8" s="17"/>
      <c r="U8" s="84"/>
      <c r="V8" s="19"/>
      <c r="W8" s="17"/>
      <c r="X8" s="85"/>
      <c r="Y8" s="84"/>
      <c r="Z8" s="85"/>
      <c r="AA8" s="17"/>
      <c r="AB8" s="39">
        <v>16056</v>
      </c>
      <c r="AC8" s="84">
        <v>6000</v>
      </c>
      <c r="AD8" s="20">
        <f t="shared" si="0"/>
        <v>210798.33000000002</v>
      </c>
      <c r="AE8" s="21">
        <f t="shared" si="0"/>
        <v>33464.089999999997</v>
      </c>
      <c r="AF8" s="22">
        <f t="shared" si="1"/>
        <v>244262.42</v>
      </c>
    </row>
    <row r="9" spans="1:32" ht="17.25" customHeight="1">
      <c r="A9" s="29">
        <v>6</v>
      </c>
      <c r="B9" s="171" t="s">
        <v>2019</v>
      </c>
      <c r="C9" s="217" t="s">
        <v>2020</v>
      </c>
      <c r="D9" s="82">
        <v>17.14</v>
      </c>
      <c r="E9" s="83">
        <v>17.14</v>
      </c>
      <c r="F9" s="96">
        <v>4576</v>
      </c>
      <c r="G9" s="96">
        <v>1144</v>
      </c>
      <c r="H9" s="129"/>
      <c r="I9" s="53"/>
      <c r="J9" s="39"/>
      <c r="K9" s="17"/>
      <c r="L9" s="17"/>
      <c r="M9" s="17"/>
      <c r="N9" s="17"/>
      <c r="O9" s="17"/>
      <c r="P9" s="17"/>
      <c r="Q9" s="18"/>
      <c r="R9" s="19"/>
      <c r="S9" s="17"/>
      <c r="T9" s="17"/>
      <c r="U9" s="84"/>
      <c r="V9" s="19"/>
      <c r="W9" s="17"/>
      <c r="X9" s="39">
        <v>10000</v>
      </c>
      <c r="Y9" s="84">
        <v>2500</v>
      </c>
      <c r="Z9" s="85"/>
      <c r="AA9" s="17"/>
      <c r="AB9" s="39"/>
      <c r="AC9" s="84"/>
      <c r="AD9" s="20">
        <f t="shared" si="0"/>
        <v>14593.14</v>
      </c>
      <c r="AE9" s="21">
        <f t="shared" si="0"/>
        <v>3661.1400000000003</v>
      </c>
      <c r="AF9" s="22">
        <f t="shared" si="1"/>
        <v>18254.28</v>
      </c>
    </row>
    <row r="10" spans="1:32" ht="17.25" customHeight="1">
      <c r="A10" s="29">
        <v>7</v>
      </c>
      <c r="B10" s="171" t="s">
        <v>2021</v>
      </c>
      <c r="C10" s="217" t="s">
        <v>2022</v>
      </c>
      <c r="D10" s="82"/>
      <c r="E10" s="83">
        <v>221.29</v>
      </c>
      <c r="F10" s="96">
        <v>3336</v>
      </c>
      <c r="G10" s="96">
        <v>834</v>
      </c>
      <c r="H10" s="129"/>
      <c r="I10" s="53"/>
      <c r="J10" s="39"/>
      <c r="K10" s="17"/>
      <c r="L10" s="17"/>
      <c r="M10" s="17"/>
      <c r="N10" s="17"/>
      <c r="O10" s="17"/>
      <c r="P10" s="17"/>
      <c r="Q10" s="18"/>
      <c r="R10" s="19"/>
      <c r="S10" s="17"/>
      <c r="T10" s="17"/>
      <c r="U10" s="84"/>
      <c r="V10" s="19"/>
      <c r="W10" s="17"/>
      <c r="X10" s="85"/>
      <c r="Y10" s="84"/>
      <c r="Z10" s="85"/>
      <c r="AA10" s="17"/>
      <c r="AB10" s="39"/>
      <c r="AC10" s="84"/>
      <c r="AD10" s="20">
        <f t="shared" si="0"/>
        <v>3336</v>
      </c>
      <c r="AE10" s="21">
        <f t="shared" si="0"/>
        <v>1055.29</v>
      </c>
      <c r="AF10" s="22">
        <f t="shared" si="1"/>
        <v>4391.29</v>
      </c>
    </row>
    <row r="11" spans="1:32" ht="17.25" customHeight="1">
      <c r="A11" s="29">
        <v>8</v>
      </c>
      <c r="B11" s="171" t="s">
        <v>2023</v>
      </c>
      <c r="C11" s="217" t="s">
        <v>2024</v>
      </c>
      <c r="D11" s="82">
        <v>0.01</v>
      </c>
      <c r="E11" s="83"/>
      <c r="F11" s="96">
        <v>3384</v>
      </c>
      <c r="G11" s="96">
        <v>846</v>
      </c>
      <c r="H11" s="129"/>
      <c r="I11" s="53"/>
      <c r="J11" s="39"/>
      <c r="K11" s="17"/>
      <c r="L11" s="17"/>
      <c r="M11" s="17"/>
      <c r="N11" s="17"/>
      <c r="O11" s="17"/>
      <c r="P11" s="17">
        <v>3000</v>
      </c>
      <c r="Q11" s="18">
        <v>1000</v>
      </c>
      <c r="R11" s="19"/>
      <c r="S11" s="17"/>
      <c r="T11" s="17"/>
      <c r="U11" s="84"/>
      <c r="V11" s="19"/>
      <c r="W11" s="17"/>
      <c r="X11" s="85"/>
      <c r="Y11" s="84"/>
      <c r="Z11" s="85"/>
      <c r="AA11" s="17"/>
      <c r="AB11" s="39"/>
      <c r="AC11" s="84"/>
      <c r="AD11" s="20">
        <f t="shared" si="0"/>
        <v>6384.01</v>
      </c>
      <c r="AE11" s="21">
        <f t="shared" si="0"/>
        <v>1846</v>
      </c>
      <c r="AF11" s="22">
        <f t="shared" si="1"/>
        <v>8230.01</v>
      </c>
    </row>
    <row r="12" spans="1:32" ht="17.25" customHeight="1">
      <c r="A12" s="29">
        <v>9</v>
      </c>
      <c r="B12" s="171" t="s">
        <v>2025</v>
      </c>
      <c r="C12" s="217" t="s">
        <v>2026</v>
      </c>
      <c r="D12" s="82"/>
      <c r="E12" s="83"/>
      <c r="F12" s="96">
        <v>4504</v>
      </c>
      <c r="G12" s="96">
        <v>1126</v>
      </c>
      <c r="H12" s="129"/>
      <c r="I12" s="53"/>
      <c r="J12" s="39"/>
      <c r="K12" s="17"/>
      <c r="L12" s="17"/>
      <c r="M12" s="17"/>
      <c r="N12" s="17"/>
      <c r="O12" s="17"/>
      <c r="P12" s="17"/>
      <c r="Q12" s="18"/>
      <c r="R12" s="19">
        <v>904.3</v>
      </c>
      <c r="S12" s="17">
        <v>701.13</v>
      </c>
      <c r="T12" s="17"/>
      <c r="U12" s="84"/>
      <c r="V12" s="19"/>
      <c r="W12" s="17"/>
      <c r="X12" s="85"/>
      <c r="Y12" s="84"/>
      <c r="Z12" s="85"/>
      <c r="AA12" s="17"/>
      <c r="AB12" s="39"/>
      <c r="AC12" s="84"/>
      <c r="AD12" s="20">
        <f t="shared" si="0"/>
        <v>5408.3</v>
      </c>
      <c r="AE12" s="21">
        <f t="shared" si="0"/>
        <v>1827.13</v>
      </c>
      <c r="AF12" s="22">
        <f t="shared" si="1"/>
        <v>7235.43</v>
      </c>
    </row>
    <row r="13" spans="1:32" ht="17.25" customHeight="1">
      <c r="A13" s="29">
        <v>10</v>
      </c>
      <c r="B13" s="171" t="s">
        <v>2027</v>
      </c>
      <c r="C13" s="217" t="s">
        <v>2028</v>
      </c>
      <c r="D13" s="82"/>
      <c r="E13" s="83">
        <v>179.84</v>
      </c>
      <c r="F13" s="96">
        <v>5400</v>
      </c>
      <c r="G13" s="96">
        <v>1350</v>
      </c>
      <c r="H13" s="129"/>
      <c r="I13" s="53"/>
      <c r="J13" s="39"/>
      <c r="K13" s="17"/>
      <c r="L13" s="17"/>
      <c r="M13" s="17"/>
      <c r="N13" s="17"/>
      <c r="O13" s="17"/>
      <c r="P13" s="17"/>
      <c r="Q13" s="18"/>
      <c r="R13" s="19"/>
      <c r="S13" s="17"/>
      <c r="T13" s="17"/>
      <c r="U13" s="84"/>
      <c r="V13" s="19"/>
      <c r="W13" s="17"/>
      <c r="X13" s="85"/>
      <c r="Y13" s="84"/>
      <c r="Z13" s="85"/>
      <c r="AA13" s="17"/>
      <c r="AB13" s="39"/>
      <c r="AC13" s="84"/>
      <c r="AD13" s="20">
        <f t="shared" si="0"/>
        <v>5400</v>
      </c>
      <c r="AE13" s="21">
        <f t="shared" si="0"/>
        <v>1529.84</v>
      </c>
      <c r="AF13" s="22">
        <f t="shared" si="1"/>
        <v>6929.84</v>
      </c>
    </row>
    <row r="14" spans="1:32" ht="17.25" customHeight="1">
      <c r="A14" s="29">
        <v>11</v>
      </c>
      <c r="B14" s="171" t="s">
        <v>2029</v>
      </c>
      <c r="C14" s="217" t="s">
        <v>2030</v>
      </c>
      <c r="D14" s="82">
        <v>62.58</v>
      </c>
      <c r="E14" s="83">
        <v>18.09</v>
      </c>
      <c r="F14" s="96">
        <v>7168</v>
      </c>
      <c r="G14" s="96">
        <v>1792</v>
      </c>
      <c r="H14" s="129"/>
      <c r="I14" s="53"/>
      <c r="J14" s="39">
        <v>17203.7</v>
      </c>
      <c r="K14" s="17">
        <v>21759.72</v>
      </c>
      <c r="L14" s="17"/>
      <c r="M14" s="17"/>
      <c r="N14" s="17"/>
      <c r="O14" s="17"/>
      <c r="P14" s="17"/>
      <c r="Q14" s="18"/>
      <c r="R14" s="19">
        <v>1158.54</v>
      </c>
      <c r="S14" s="17">
        <v>65.39</v>
      </c>
      <c r="T14" s="17"/>
      <c r="U14" s="84"/>
      <c r="V14" s="19"/>
      <c r="W14" s="17"/>
      <c r="X14" s="85"/>
      <c r="Y14" s="84"/>
      <c r="Z14" s="85"/>
      <c r="AA14" s="17"/>
      <c r="AB14" s="39"/>
      <c r="AC14" s="84"/>
      <c r="AD14" s="20">
        <f t="shared" si="0"/>
        <v>25592.82</v>
      </c>
      <c r="AE14" s="21">
        <f t="shared" si="0"/>
        <v>23635.200000000001</v>
      </c>
      <c r="AF14" s="22">
        <f t="shared" si="1"/>
        <v>49228.020000000004</v>
      </c>
    </row>
    <row r="15" spans="1:32" ht="17.25" customHeight="1">
      <c r="A15" s="29">
        <v>12</v>
      </c>
      <c r="B15" s="171" t="s">
        <v>2031</v>
      </c>
      <c r="C15" s="217" t="s">
        <v>2032</v>
      </c>
      <c r="D15" s="82">
        <v>2250.31</v>
      </c>
      <c r="E15" s="83"/>
      <c r="F15" s="96">
        <v>8472</v>
      </c>
      <c r="G15" s="96">
        <v>2118</v>
      </c>
      <c r="H15" s="129"/>
      <c r="I15" s="53"/>
      <c r="J15" s="39"/>
      <c r="K15" s="17"/>
      <c r="L15" s="17"/>
      <c r="M15" s="17"/>
      <c r="N15" s="17"/>
      <c r="O15" s="17"/>
      <c r="P15" s="17">
        <v>3000</v>
      </c>
      <c r="Q15" s="18">
        <v>1000</v>
      </c>
      <c r="R15" s="19"/>
      <c r="S15" s="17"/>
      <c r="T15" s="17"/>
      <c r="U15" s="84"/>
      <c r="V15" s="19"/>
      <c r="W15" s="17"/>
      <c r="X15" s="85">
        <v>12000</v>
      </c>
      <c r="Y15" s="84">
        <v>3000</v>
      </c>
      <c r="Z15" s="85"/>
      <c r="AA15" s="17"/>
      <c r="AB15" s="39"/>
      <c r="AC15" s="84"/>
      <c r="AD15" s="20">
        <f t="shared" si="0"/>
        <v>25722.309999999998</v>
      </c>
      <c r="AE15" s="21">
        <f t="shared" si="0"/>
        <v>6118</v>
      </c>
      <c r="AF15" s="22">
        <f t="shared" si="1"/>
        <v>31840.309999999998</v>
      </c>
    </row>
    <row r="16" spans="1:32" ht="17.25" customHeight="1">
      <c r="A16" s="29">
        <v>13</v>
      </c>
      <c r="B16" s="171" t="s">
        <v>2033</v>
      </c>
      <c r="C16" s="217" t="s">
        <v>2034</v>
      </c>
      <c r="D16" s="82">
        <v>18.09</v>
      </c>
      <c r="E16" s="83">
        <v>55.51</v>
      </c>
      <c r="F16" s="96">
        <v>2736</v>
      </c>
      <c r="G16" s="96">
        <v>684</v>
      </c>
      <c r="H16" s="129"/>
      <c r="I16" s="53"/>
      <c r="J16" s="39"/>
      <c r="K16" s="17"/>
      <c r="L16" s="17"/>
      <c r="M16" s="17"/>
      <c r="N16" s="17">
        <v>38120</v>
      </c>
      <c r="O16" s="17">
        <v>12700</v>
      </c>
      <c r="P16" s="17"/>
      <c r="Q16" s="18"/>
      <c r="R16" s="19"/>
      <c r="S16" s="17"/>
      <c r="T16" s="17"/>
      <c r="U16" s="84"/>
      <c r="V16" s="19">
        <v>8138.78</v>
      </c>
      <c r="W16" s="17">
        <v>2034.69</v>
      </c>
      <c r="X16" s="85"/>
      <c r="Y16" s="84"/>
      <c r="Z16" s="85"/>
      <c r="AA16" s="17"/>
      <c r="AB16" s="39"/>
      <c r="AC16" s="84"/>
      <c r="AD16" s="20">
        <f t="shared" si="0"/>
        <v>49012.869999999995</v>
      </c>
      <c r="AE16" s="21">
        <f t="shared" si="0"/>
        <v>15474.2</v>
      </c>
      <c r="AF16" s="22">
        <f t="shared" si="1"/>
        <v>64487.069999999992</v>
      </c>
    </row>
    <row r="17" spans="1:32" ht="17.25" customHeight="1">
      <c r="A17" s="29">
        <v>14</v>
      </c>
      <c r="B17" s="171" t="s">
        <v>2035</v>
      </c>
      <c r="C17" s="217" t="s">
        <v>2036</v>
      </c>
      <c r="D17" s="82">
        <v>980.78</v>
      </c>
      <c r="E17" s="83">
        <v>923.77</v>
      </c>
      <c r="F17" s="96">
        <v>9600</v>
      </c>
      <c r="G17" s="96">
        <v>2400</v>
      </c>
      <c r="H17" s="129"/>
      <c r="I17" s="53"/>
      <c r="J17" s="39"/>
      <c r="K17" s="17"/>
      <c r="L17" s="17"/>
      <c r="M17" s="17"/>
      <c r="N17" s="17"/>
      <c r="O17" s="17"/>
      <c r="P17" s="17"/>
      <c r="Q17" s="18"/>
      <c r="R17" s="19"/>
      <c r="S17" s="17"/>
      <c r="T17" s="17"/>
      <c r="U17" s="84"/>
      <c r="V17" s="19"/>
      <c r="W17" s="17"/>
      <c r="X17" s="85">
        <v>12000</v>
      </c>
      <c r="Y17" s="84">
        <v>3000</v>
      </c>
      <c r="Z17" s="85"/>
      <c r="AA17" s="17"/>
      <c r="AB17" s="39"/>
      <c r="AC17" s="84"/>
      <c r="AD17" s="20">
        <f t="shared" si="0"/>
        <v>22580.78</v>
      </c>
      <c r="AE17" s="21">
        <f t="shared" si="0"/>
        <v>6323.77</v>
      </c>
      <c r="AF17" s="22">
        <f t="shared" si="1"/>
        <v>28904.55</v>
      </c>
    </row>
    <row r="18" spans="1:32" ht="17.25" customHeight="1">
      <c r="A18" s="29">
        <v>15</v>
      </c>
      <c r="B18" s="171" t="s">
        <v>2037</v>
      </c>
      <c r="C18" s="217" t="s">
        <v>2038</v>
      </c>
      <c r="D18" s="82">
        <v>15.98</v>
      </c>
      <c r="E18" s="83"/>
      <c r="F18" s="96">
        <v>3128</v>
      </c>
      <c r="G18" s="96">
        <v>782</v>
      </c>
      <c r="H18" s="129"/>
      <c r="I18" s="53"/>
      <c r="J18" s="39"/>
      <c r="K18" s="17"/>
      <c r="L18" s="17"/>
      <c r="M18" s="17"/>
      <c r="N18" s="17"/>
      <c r="O18" s="17"/>
      <c r="P18" s="17"/>
      <c r="Q18" s="18"/>
      <c r="R18" s="19"/>
      <c r="S18" s="17"/>
      <c r="T18" s="17"/>
      <c r="U18" s="84"/>
      <c r="V18" s="19"/>
      <c r="W18" s="17"/>
      <c r="X18" s="85"/>
      <c r="Y18" s="84"/>
      <c r="Z18" s="85"/>
      <c r="AA18" s="17"/>
      <c r="AB18" s="39"/>
      <c r="AC18" s="84"/>
      <c r="AD18" s="20">
        <f t="shared" si="0"/>
        <v>3143.98</v>
      </c>
      <c r="AE18" s="21">
        <f t="shared" si="0"/>
        <v>782</v>
      </c>
      <c r="AF18" s="22">
        <f t="shared" si="1"/>
        <v>3925.98</v>
      </c>
    </row>
    <row r="19" spans="1:32" ht="17.25" customHeight="1">
      <c r="A19" s="29">
        <v>16</v>
      </c>
      <c r="B19" s="171" t="s">
        <v>2039</v>
      </c>
      <c r="C19" s="217" t="s">
        <v>2040</v>
      </c>
      <c r="D19" s="82">
        <v>223.54</v>
      </c>
      <c r="E19" s="83"/>
      <c r="F19" s="96">
        <v>4016</v>
      </c>
      <c r="G19" s="96">
        <v>1004</v>
      </c>
      <c r="H19" s="129"/>
      <c r="I19" s="53"/>
      <c r="J19" s="39"/>
      <c r="K19" s="17"/>
      <c r="L19" s="17"/>
      <c r="M19" s="17"/>
      <c r="N19" s="17"/>
      <c r="O19" s="17"/>
      <c r="P19" s="17">
        <v>24700</v>
      </c>
      <c r="Q19" s="18">
        <v>2850</v>
      </c>
      <c r="R19" s="19"/>
      <c r="S19" s="17"/>
      <c r="T19" s="17"/>
      <c r="U19" s="84"/>
      <c r="V19" s="19"/>
      <c r="W19" s="17"/>
      <c r="X19" s="85">
        <v>8000</v>
      </c>
      <c r="Y19" s="84">
        <v>2000</v>
      </c>
      <c r="Z19" s="85"/>
      <c r="AA19" s="17"/>
      <c r="AB19" s="39"/>
      <c r="AC19" s="84"/>
      <c r="AD19" s="20">
        <f t="shared" si="0"/>
        <v>36939.54</v>
      </c>
      <c r="AE19" s="21">
        <f t="shared" si="0"/>
        <v>5854</v>
      </c>
      <c r="AF19" s="22">
        <f t="shared" si="1"/>
        <v>42793.54</v>
      </c>
    </row>
    <row r="20" spans="1:32" ht="17.25" customHeight="1">
      <c r="A20" s="29">
        <v>17</v>
      </c>
      <c r="B20" s="171" t="s">
        <v>2041</v>
      </c>
      <c r="C20" s="217" t="s">
        <v>2042</v>
      </c>
      <c r="D20" s="82">
        <v>6828</v>
      </c>
      <c r="E20" s="83">
        <v>1238</v>
      </c>
      <c r="F20" s="96">
        <v>2477.16</v>
      </c>
      <c r="G20" s="96">
        <v>619.29</v>
      </c>
      <c r="H20" s="129"/>
      <c r="I20" s="53"/>
      <c r="J20" s="39"/>
      <c r="K20" s="17"/>
      <c r="L20" s="17"/>
      <c r="M20" s="17"/>
      <c r="N20" s="17"/>
      <c r="O20" s="17"/>
      <c r="P20" s="17"/>
      <c r="Q20" s="18"/>
      <c r="R20" s="19"/>
      <c r="S20" s="17"/>
      <c r="T20" s="17"/>
      <c r="U20" s="84"/>
      <c r="V20" s="19"/>
      <c r="W20" s="17"/>
      <c r="X20" s="85"/>
      <c r="Y20" s="84"/>
      <c r="Z20" s="85"/>
      <c r="AA20" s="17"/>
      <c r="AB20" s="39"/>
      <c r="AC20" s="84"/>
      <c r="AD20" s="20">
        <f t="shared" si="0"/>
        <v>9305.16</v>
      </c>
      <c r="AE20" s="21">
        <f t="shared" si="0"/>
        <v>1857.29</v>
      </c>
      <c r="AF20" s="22">
        <f t="shared" si="1"/>
        <v>11162.45</v>
      </c>
    </row>
    <row r="21" spans="1:32" ht="17.25" customHeight="1">
      <c r="A21" s="29">
        <v>18</v>
      </c>
      <c r="B21" s="171" t="s">
        <v>2043</v>
      </c>
      <c r="C21" s="217" t="s">
        <v>2044</v>
      </c>
      <c r="D21" s="82"/>
      <c r="E21" s="83"/>
      <c r="F21" s="96">
        <v>5856</v>
      </c>
      <c r="G21" s="96">
        <v>1464</v>
      </c>
      <c r="H21" s="129"/>
      <c r="I21" s="53"/>
      <c r="J21" s="39">
        <v>18959.8</v>
      </c>
      <c r="K21" s="17">
        <v>3396.33</v>
      </c>
      <c r="L21" s="239">
        <v>4285.37</v>
      </c>
      <c r="M21" s="240">
        <v>2811.67</v>
      </c>
      <c r="N21" s="17"/>
      <c r="O21" s="17"/>
      <c r="P21" s="224">
        <v>12500</v>
      </c>
      <c r="Q21" s="225">
        <v>2750</v>
      </c>
      <c r="R21" s="19"/>
      <c r="S21" s="17"/>
      <c r="T21" s="17"/>
      <c r="U21" s="84"/>
      <c r="V21" s="19"/>
      <c r="W21" s="17"/>
      <c r="X21" s="85"/>
      <c r="Y21" s="84"/>
      <c r="Z21" s="85"/>
      <c r="AA21" s="17"/>
      <c r="AB21" s="39">
        <v>10500</v>
      </c>
      <c r="AC21" s="84">
        <v>4500</v>
      </c>
      <c r="AD21" s="20">
        <f t="shared" si="0"/>
        <v>52101.17</v>
      </c>
      <c r="AE21" s="21">
        <f t="shared" si="0"/>
        <v>14922</v>
      </c>
      <c r="AF21" s="22">
        <f t="shared" si="1"/>
        <v>67023.17</v>
      </c>
    </row>
    <row r="22" spans="1:32" ht="17.25" customHeight="1">
      <c r="A22" s="29">
        <v>19</v>
      </c>
      <c r="B22" s="171" t="s">
        <v>2045</v>
      </c>
      <c r="C22" s="217" t="s">
        <v>2046</v>
      </c>
      <c r="D22" s="82"/>
      <c r="E22" s="83"/>
      <c r="F22" s="83">
        <v>2808</v>
      </c>
      <c r="G22" s="83">
        <v>702</v>
      </c>
      <c r="H22" s="129"/>
      <c r="I22" s="53"/>
      <c r="J22" s="39"/>
      <c r="K22" s="17"/>
      <c r="L22" s="17"/>
      <c r="M22" s="18"/>
      <c r="N22" s="17"/>
      <c r="O22" s="17"/>
      <c r="P22" s="224"/>
      <c r="Q22" s="225"/>
      <c r="R22" s="19"/>
      <c r="S22" s="17"/>
      <c r="T22" s="17"/>
      <c r="U22" s="84"/>
      <c r="V22" s="19"/>
      <c r="W22" s="17"/>
      <c r="X22" s="85"/>
      <c r="Y22" s="84"/>
      <c r="Z22" s="85"/>
      <c r="AA22" s="17"/>
      <c r="AB22" s="39"/>
      <c r="AC22" s="84"/>
      <c r="AD22" s="20">
        <f t="shared" si="0"/>
        <v>2808</v>
      </c>
      <c r="AE22" s="21">
        <f t="shared" si="0"/>
        <v>702</v>
      </c>
      <c r="AF22" s="22">
        <f t="shared" si="1"/>
        <v>3510</v>
      </c>
    </row>
    <row r="23" spans="1:32" ht="17.25" customHeight="1">
      <c r="A23" s="29">
        <v>20</v>
      </c>
      <c r="B23" s="171" t="s">
        <v>2047</v>
      </c>
      <c r="C23" s="217" t="s">
        <v>2048</v>
      </c>
      <c r="D23" s="82">
        <v>45.86</v>
      </c>
      <c r="E23" s="83">
        <v>1.81</v>
      </c>
      <c r="F23" s="96">
        <v>3048</v>
      </c>
      <c r="G23" s="96">
        <v>762</v>
      </c>
      <c r="H23" s="129"/>
      <c r="I23" s="53"/>
      <c r="J23" s="39"/>
      <c r="K23" s="17"/>
      <c r="L23" s="17"/>
      <c r="M23" s="18"/>
      <c r="N23" s="17"/>
      <c r="O23" s="17"/>
      <c r="P23" s="224"/>
      <c r="Q23" s="225"/>
      <c r="R23" s="19"/>
      <c r="S23" s="17"/>
      <c r="T23" s="17"/>
      <c r="U23" s="84"/>
      <c r="V23" s="19"/>
      <c r="W23" s="17"/>
      <c r="X23" s="85"/>
      <c r="Y23" s="84"/>
      <c r="Z23" s="85"/>
      <c r="AA23" s="17"/>
      <c r="AB23" s="39"/>
      <c r="AC23" s="84"/>
      <c r="AD23" s="20">
        <f t="shared" si="0"/>
        <v>3093.86</v>
      </c>
      <c r="AE23" s="21">
        <f t="shared" si="0"/>
        <v>763.81</v>
      </c>
      <c r="AF23" s="22">
        <f t="shared" si="1"/>
        <v>3857.67</v>
      </c>
    </row>
    <row r="24" spans="1:32" ht="17.25" customHeight="1">
      <c r="A24" s="29">
        <v>21</v>
      </c>
      <c r="B24" s="171" t="s">
        <v>2049</v>
      </c>
      <c r="C24" s="217" t="s">
        <v>2050</v>
      </c>
      <c r="D24" s="82"/>
      <c r="E24" s="83"/>
      <c r="F24" s="96">
        <v>3624</v>
      </c>
      <c r="G24" s="96">
        <v>906</v>
      </c>
      <c r="H24" s="129"/>
      <c r="I24" s="53"/>
      <c r="J24" s="39"/>
      <c r="K24" s="17"/>
      <c r="L24" s="17"/>
      <c r="M24" s="18"/>
      <c r="N24" s="17"/>
      <c r="O24" s="17"/>
      <c r="P24" s="224"/>
      <c r="Q24" s="225"/>
      <c r="R24" s="19"/>
      <c r="S24" s="17"/>
      <c r="T24" s="17"/>
      <c r="U24" s="84"/>
      <c r="V24" s="19"/>
      <c r="W24" s="17"/>
      <c r="X24" s="85"/>
      <c r="Y24" s="84"/>
      <c r="Z24" s="85"/>
      <c r="AA24" s="17"/>
      <c r="AB24" s="39">
        <v>19600</v>
      </c>
      <c r="AC24" s="84">
        <v>8400</v>
      </c>
      <c r="AD24" s="20">
        <f t="shared" si="0"/>
        <v>23224</v>
      </c>
      <c r="AE24" s="21">
        <f t="shared" si="0"/>
        <v>9306</v>
      </c>
      <c r="AF24" s="22">
        <f t="shared" si="1"/>
        <v>32530</v>
      </c>
    </row>
    <row r="25" spans="1:32" ht="17.25" customHeight="1">
      <c r="A25" s="29">
        <v>22</v>
      </c>
      <c r="B25" s="171" t="s">
        <v>2051</v>
      </c>
      <c r="C25" s="217" t="s">
        <v>2052</v>
      </c>
      <c r="D25" s="82"/>
      <c r="E25" s="83">
        <v>240.12</v>
      </c>
      <c r="F25" s="96">
        <v>12752</v>
      </c>
      <c r="G25" s="96">
        <v>3188</v>
      </c>
      <c r="H25" s="129"/>
      <c r="I25" s="53"/>
      <c r="J25" s="39"/>
      <c r="K25" s="17"/>
      <c r="L25" s="17"/>
      <c r="M25" s="18"/>
      <c r="N25" s="17"/>
      <c r="O25" s="17"/>
      <c r="P25" s="224"/>
      <c r="Q25" s="225"/>
      <c r="R25" s="19"/>
      <c r="S25" s="17"/>
      <c r="T25" s="17"/>
      <c r="U25" s="84"/>
      <c r="V25" s="19"/>
      <c r="W25" s="17"/>
      <c r="X25" s="85"/>
      <c r="Y25" s="84"/>
      <c r="Z25" s="85"/>
      <c r="AA25" s="17"/>
      <c r="AB25" s="39">
        <v>27318</v>
      </c>
      <c r="AC25" s="84">
        <v>10500</v>
      </c>
      <c r="AD25" s="20">
        <f t="shared" si="0"/>
        <v>40070</v>
      </c>
      <c r="AE25" s="21">
        <f t="shared" si="0"/>
        <v>13928.119999999999</v>
      </c>
      <c r="AF25" s="22">
        <f t="shared" si="1"/>
        <v>53998.119999999995</v>
      </c>
    </row>
    <row r="26" spans="1:32" ht="17.25" customHeight="1">
      <c r="A26" s="29">
        <v>23</v>
      </c>
      <c r="B26" s="171" t="s">
        <v>2053</v>
      </c>
      <c r="C26" s="217" t="s">
        <v>2054</v>
      </c>
      <c r="D26" s="82">
        <v>8.74</v>
      </c>
      <c r="E26" s="83"/>
      <c r="F26" s="96">
        <v>6560</v>
      </c>
      <c r="G26" s="96">
        <v>1640</v>
      </c>
      <c r="H26" s="129"/>
      <c r="I26" s="53"/>
      <c r="J26" s="39"/>
      <c r="K26" s="17"/>
      <c r="L26" s="17"/>
      <c r="M26" s="18"/>
      <c r="N26" s="17"/>
      <c r="O26" s="17"/>
      <c r="P26" s="224"/>
      <c r="Q26" s="225"/>
      <c r="R26" s="19"/>
      <c r="S26" s="17"/>
      <c r="T26" s="17"/>
      <c r="U26" s="84"/>
      <c r="V26" s="19"/>
      <c r="W26" s="17"/>
      <c r="X26" s="85">
        <v>10000</v>
      </c>
      <c r="Y26" s="84">
        <v>2500</v>
      </c>
      <c r="Z26" s="85"/>
      <c r="AA26" s="17"/>
      <c r="AB26" s="39">
        <v>19592</v>
      </c>
      <c r="AC26" s="84">
        <v>7500</v>
      </c>
      <c r="AD26" s="20">
        <f t="shared" si="0"/>
        <v>36160.74</v>
      </c>
      <c r="AE26" s="21">
        <f t="shared" si="0"/>
        <v>11640</v>
      </c>
      <c r="AF26" s="22">
        <f t="shared" si="1"/>
        <v>47800.74</v>
      </c>
    </row>
    <row r="27" spans="1:32" ht="17.25" customHeight="1">
      <c r="A27" s="29">
        <v>24</v>
      </c>
      <c r="B27" s="171" t="s">
        <v>2055</v>
      </c>
      <c r="C27" s="217" t="s">
        <v>2056</v>
      </c>
      <c r="D27" s="82">
        <v>439.23</v>
      </c>
      <c r="E27" s="83">
        <v>403.43</v>
      </c>
      <c r="F27" s="96">
        <v>8152</v>
      </c>
      <c r="G27" s="96">
        <v>2038</v>
      </c>
      <c r="H27" s="129"/>
      <c r="I27" s="53"/>
      <c r="J27" s="39"/>
      <c r="K27" s="17"/>
      <c r="L27" s="17"/>
      <c r="M27" s="18"/>
      <c r="N27" s="17"/>
      <c r="O27" s="17"/>
      <c r="P27" s="224"/>
      <c r="Q27" s="225"/>
      <c r="R27" s="19"/>
      <c r="S27" s="17"/>
      <c r="T27" s="17"/>
      <c r="U27" s="84"/>
      <c r="V27" s="19"/>
      <c r="W27" s="17"/>
      <c r="X27" s="85"/>
      <c r="Y27" s="84"/>
      <c r="Z27" s="85"/>
      <c r="AA27" s="17"/>
      <c r="AB27" s="39">
        <v>24500</v>
      </c>
      <c r="AC27" s="84">
        <v>10500</v>
      </c>
      <c r="AD27" s="20">
        <f t="shared" si="0"/>
        <v>33091.229999999996</v>
      </c>
      <c r="AE27" s="21">
        <f t="shared" si="0"/>
        <v>12941.43</v>
      </c>
      <c r="AF27" s="22">
        <f t="shared" si="1"/>
        <v>46032.659999999996</v>
      </c>
    </row>
    <row r="28" spans="1:32" ht="17.25" customHeight="1">
      <c r="A28" s="29">
        <v>25</v>
      </c>
      <c r="B28" s="171" t="s">
        <v>2057</v>
      </c>
      <c r="C28" s="217" t="s">
        <v>2058</v>
      </c>
      <c r="D28" s="82">
        <v>914.22</v>
      </c>
      <c r="E28" s="83">
        <v>5689.48</v>
      </c>
      <c r="F28" s="96">
        <v>2095.4499999999998</v>
      </c>
      <c r="G28" s="96">
        <v>523.86</v>
      </c>
      <c r="H28" s="129"/>
      <c r="I28" s="53"/>
      <c r="J28" s="39"/>
      <c r="K28" s="17"/>
      <c r="L28" s="17"/>
      <c r="M28" s="18"/>
      <c r="N28" s="17"/>
      <c r="O28" s="17"/>
      <c r="P28" s="224"/>
      <c r="Q28" s="225"/>
      <c r="R28" s="19"/>
      <c r="S28" s="17"/>
      <c r="T28" s="17"/>
      <c r="U28" s="84"/>
      <c r="V28" s="19"/>
      <c r="W28" s="17"/>
      <c r="X28" s="85"/>
      <c r="Y28" s="84"/>
      <c r="Z28" s="85"/>
      <c r="AA28" s="17"/>
      <c r="AB28" s="39"/>
      <c r="AC28" s="84"/>
      <c r="AD28" s="20">
        <f t="shared" si="0"/>
        <v>3009.67</v>
      </c>
      <c r="AE28" s="21">
        <f t="shared" si="0"/>
        <v>6213.3399999999992</v>
      </c>
      <c r="AF28" s="22">
        <f t="shared" si="1"/>
        <v>9223.0099999999984</v>
      </c>
    </row>
    <row r="29" spans="1:32" ht="17.25" customHeight="1">
      <c r="A29" s="29">
        <v>26</v>
      </c>
      <c r="B29" s="171" t="s">
        <v>2059</v>
      </c>
      <c r="C29" s="217" t="s">
        <v>2060</v>
      </c>
      <c r="D29" s="82"/>
      <c r="E29" s="83"/>
      <c r="F29" s="96">
        <v>7080</v>
      </c>
      <c r="G29" s="96">
        <v>1770</v>
      </c>
      <c r="H29" s="129"/>
      <c r="I29" s="53"/>
      <c r="J29" s="39"/>
      <c r="K29" s="17"/>
      <c r="L29" s="17"/>
      <c r="M29" s="18"/>
      <c r="N29" s="17"/>
      <c r="O29" s="17"/>
      <c r="P29" s="224"/>
      <c r="Q29" s="225"/>
      <c r="R29" s="19"/>
      <c r="S29" s="17"/>
      <c r="T29" s="17"/>
      <c r="U29" s="84"/>
      <c r="V29" s="19"/>
      <c r="W29" s="17"/>
      <c r="X29" s="85">
        <v>10000</v>
      </c>
      <c r="Y29" s="84">
        <v>2500</v>
      </c>
      <c r="Z29" s="85"/>
      <c r="AA29" s="17"/>
      <c r="AB29" s="39"/>
      <c r="AC29" s="84"/>
      <c r="AD29" s="20">
        <f t="shared" si="0"/>
        <v>17080</v>
      </c>
      <c r="AE29" s="21">
        <f t="shared" si="0"/>
        <v>4270</v>
      </c>
      <c r="AF29" s="22">
        <f t="shared" si="1"/>
        <v>21350</v>
      </c>
    </row>
    <row r="30" spans="1:32" ht="17.25" customHeight="1">
      <c r="A30" s="29">
        <v>27</v>
      </c>
      <c r="B30" s="171" t="s">
        <v>2061</v>
      </c>
      <c r="C30" s="217" t="s">
        <v>2062</v>
      </c>
      <c r="D30" s="82">
        <v>3168.41</v>
      </c>
      <c r="E30" s="83">
        <v>350.68</v>
      </c>
      <c r="F30" s="96">
        <v>4240</v>
      </c>
      <c r="G30" s="96">
        <v>1060</v>
      </c>
      <c r="H30" s="129"/>
      <c r="I30" s="53"/>
      <c r="J30" s="39">
        <v>94839</v>
      </c>
      <c r="K30" s="17">
        <v>6366.3</v>
      </c>
      <c r="L30" s="17"/>
      <c r="M30" s="18"/>
      <c r="N30" s="17"/>
      <c r="O30" s="17"/>
      <c r="P30" s="224">
        <v>45096.28</v>
      </c>
      <c r="Q30" s="225">
        <v>3303.72</v>
      </c>
      <c r="R30" s="19">
        <v>1997.35</v>
      </c>
      <c r="S30" s="17"/>
      <c r="T30" s="17"/>
      <c r="U30" s="84"/>
      <c r="V30" s="19"/>
      <c r="W30" s="17"/>
      <c r="X30" s="85"/>
      <c r="Y30" s="84"/>
      <c r="Z30" s="85"/>
      <c r="AA30" s="17"/>
      <c r="AB30" s="39"/>
      <c r="AC30" s="84"/>
      <c r="AD30" s="20">
        <f t="shared" si="0"/>
        <v>149341.04</v>
      </c>
      <c r="AE30" s="21">
        <f t="shared" si="0"/>
        <v>11080.7</v>
      </c>
      <c r="AF30" s="22">
        <f t="shared" si="1"/>
        <v>160421.74000000002</v>
      </c>
    </row>
    <row r="31" spans="1:32" ht="17.25" customHeight="1">
      <c r="A31" s="29">
        <v>28</v>
      </c>
      <c r="B31" s="171" t="s">
        <v>2063</v>
      </c>
      <c r="C31" s="220">
        <v>49371388000126</v>
      </c>
      <c r="D31" s="82">
        <v>142.16999999999999</v>
      </c>
      <c r="E31" s="83">
        <v>37.840000000000003</v>
      </c>
      <c r="F31" s="96">
        <v>8832</v>
      </c>
      <c r="G31" s="96">
        <v>2208</v>
      </c>
      <c r="H31" s="129"/>
      <c r="I31" s="53"/>
      <c r="J31" s="39"/>
      <c r="K31" s="17"/>
      <c r="L31" s="17"/>
      <c r="M31" s="18"/>
      <c r="N31" s="17"/>
      <c r="O31" s="17"/>
      <c r="P31" s="224"/>
      <c r="Q31" s="225"/>
      <c r="R31" s="19"/>
      <c r="S31" s="17"/>
      <c r="T31" s="17"/>
      <c r="U31" s="84"/>
      <c r="V31" s="19"/>
      <c r="W31" s="17"/>
      <c r="X31" s="85"/>
      <c r="Y31" s="84"/>
      <c r="Z31" s="85"/>
      <c r="AA31" s="17"/>
      <c r="AB31" s="39">
        <v>21000</v>
      </c>
      <c r="AC31" s="84">
        <v>9000</v>
      </c>
      <c r="AD31" s="20">
        <f t="shared" si="0"/>
        <v>29974.17</v>
      </c>
      <c r="AE31" s="21">
        <f t="shared" si="0"/>
        <v>11245.84</v>
      </c>
      <c r="AF31" s="22">
        <f t="shared" si="1"/>
        <v>41220.009999999995</v>
      </c>
    </row>
    <row r="32" spans="1:32" ht="17.25" customHeight="1">
      <c r="A32" s="29">
        <v>29</v>
      </c>
      <c r="B32" s="171" t="s">
        <v>2064</v>
      </c>
      <c r="C32" s="217" t="s">
        <v>2065</v>
      </c>
      <c r="D32" s="82"/>
      <c r="E32" s="83"/>
      <c r="F32" s="96">
        <v>4536</v>
      </c>
      <c r="G32" s="96">
        <v>1134</v>
      </c>
      <c r="H32" s="129"/>
      <c r="I32" s="53"/>
      <c r="J32" s="39"/>
      <c r="K32" s="17"/>
      <c r="L32" s="17"/>
      <c r="M32" s="18"/>
      <c r="N32" s="17"/>
      <c r="O32" s="17"/>
      <c r="P32" s="224">
        <v>41900</v>
      </c>
      <c r="Q32" s="225">
        <v>2200</v>
      </c>
      <c r="R32" s="19"/>
      <c r="S32" s="17"/>
      <c r="T32" s="17"/>
      <c r="U32" s="84"/>
      <c r="V32" s="19"/>
      <c r="W32" s="17"/>
      <c r="X32" s="85"/>
      <c r="Y32" s="84"/>
      <c r="Z32" s="85"/>
      <c r="AA32" s="17"/>
      <c r="AB32" s="39"/>
      <c r="AC32" s="84"/>
      <c r="AD32" s="20">
        <f t="shared" si="0"/>
        <v>46436</v>
      </c>
      <c r="AE32" s="21">
        <f t="shared" si="0"/>
        <v>3334</v>
      </c>
      <c r="AF32" s="22">
        <f t="shared" si="1"/>
        <v>49770</v>
      </c>
    </row>
    <row r="33" spans="1:32" ht="17.25" customHeight="1">
      <c r="A33" s="29">
        <v>30</v>
      </c>
      <c r="B33" s="171" t="s">
        <v>2066</v>
      </c>
      <c r="C33" s="217" t="s">
        <v>2067</v>
      </c>
      <c r="D33" s="82"/>
      <c r="E33" s="83"/>
      <c r="F33" s="96">
        <v>5200</v>
      </c>
      <c r="G33" s="96">
        <v>1300</v>
      </c>
      <c r="H33" s="129"/>
      <c r="I33" s="53"/>
      <c r="J33" s="39"/>
      <c r="K33" s="17"/>
      <c r="L33" s="17"/>
      <c r="M33" s="18"/>
      <c r="N33" s="17"/>
      <c r="O33" s="17"/>
      <c r="P33" s="224">
        <v>16494.02</v>
      </c>
      <c r="Q33" s="225">
        <v>6055.99</v>
      </c>
      <c r="R33" s="19"/>
      <c r="S33" s="17"/>
      <c r="T33" s="17"/>
      <c r="U33" s="84"/>
      <c r="V33" s="19"/>
      <c r="W33" s="17"/>
      <c r="X33" s="85"/>
      <c r="Y33" s="84"/>
      <c r="Z33" s="85"/>
      <c r="AA33" s="17"/>
      <c r="AB33" s="39">
        <v>13033</v>
      </c>
      <c r="AC33" s="84">
        <v>4500</v>
      </c>
      <c r="AD33" s="20">
        <f t="shared" si="0"/>
        <v>34727.020000000004</v>
      </c>
      <c r="AE33" s="21">
        <f t="shared" si="0"/>
        <v>11855.99</v>
      </c>
      <c r="AF33" s="22">
        <f t="shared" si="1"/>
        <v>46583.01</v>
      </c>
    </row>
    <row r="34" spans="1:32" ht="17.25" customHeight="1">
      <c r="A34" s="29">
        <v>31</v>
      </c>
      <c r="B34" s="171" t="s">
        <v>2068</v>
      </c>
      <c r="C34" s="217" t="s">
        <v>2069</v>
      </c>
      <c r="D34" s="82"/>
      <c r="E34" s="83"/>
      <c r="F34" s="96">
        <v>2875</v>
      </c>
      <c r="G34" s="96">
        <v>2875</v>
      </c>
      <c r="H34" s="129"/>
      <c r="I34" s="53"/>
      <c r="J34" s="39"/>
      <c r="K34" s="17"/>
      <c r="L34" s="17"/>
      <c r="M34" s="18"/>
      <c r="N34" s="17"/>
      <c r="O34" s="17"/>
      <c r="P34" s="224"/>
      <c r="Q34" s="225"/>
      <c r="R34" s="19"/>
      <c r="S34" s="17"/>
      <c r="T34" s="17"/>
      <c r="U34" s="84"/>
      <c r="V34" s="19"/>
      <c r="W34" s="17"/>
      <c r="X34" s="85"/>
      <c r="Y34" s="84"/>
      <c r="Z34" s="85"/>
      <c r="AA34" s="17"/>
      <c r="AB34" s="39">
        <v>17500</v>
      </c>
      <c r="AC34" s="84">
        <v>7500</v>
      </c>
      <c r="AD34" s="20">
        <f t="shared" si="0"/>
        <v>20375</v>
      </c>
      <c r="AE34" s="21">
        <f t="shared" si="0"/>
        <v>10375</v>
      </c>
      <c r="AF34" s="22">
        <f t="shared" si="1"/>
        <v>30750</v>
      </c>
    </row>
    <row r="35" spans="1:32" ht="17.25" customHeight="1">
      <c r="A35" s="29">
        <v>32</v>
      </c>
      <c r="B35" s="171" t="s">
        <v>2070</v>
      </c>
      <c r="C35" s="217" t="s">
        <v>2071</v>
      </c>
      <c r="D35" s="82">
        <v>20</v>
      </c>
      <c r="E35" s="83"/>
      <c r="F35" s="96">
        <v>5120</v>
      </c>
      <c r="G35" s="96">
        <v>1280</v>
      </c>
      <c r="H35" s="129"/>
      <c r="I35" s="53"/>
      <c r="J35" s="39"/>
      <c r="K35" s="17"/>
      <c r="L35" s="17"/>
      <c r="M35" s="18"/>
      <c r="N35" s="17"/>
      <c r="O35" s="17"/>
      <c r="P35" s="224"/>
      <c r="Q35" s="225"/>
      <c r="R35" s="19"/>
      <c r="S35" s="17"/>
      <c r="T35" s="17"/>
      <c r="U35" s="84"/>
      <c r="V35" s="19"/>
      <c r="W35" s="17"/>
      <c r="X35" s="85"/>
      <c r="Y35" s="84"/>
      <c r="Z35" s="85"/>
      <c r="AA35" s="17"/>
      <c r="AB35" s="39"/>
      <c r="AC35" s="84"/>
      <c r="AD35" s="20">
        <f t="shared" si="0"/>
        <v>5140</v>
      </c>
      <c r="AE35" s="21">
        <f t="shared" si="0"/>
        <v>1280</v>
      </c>
      <c r="AF35" s="22">
        <f t="shared" si="1"/>
        <v>6420</v>
      </c>
    </row>
    <row r="36" spans="1:32" ht="17.25" customHeight="1">
      <c r="A36" s="29">
        <v>33</v>
      </c>
      <c r="B36" s="171" t="s">
        <v>2072</v>
      </c>
      <c r="C36" s="217" t="s">
        <v>2073</v>
      </c>
      <c r="D36" s="82">
        <v>111.24</v>
      </c>
      <c r="E36" s="83">
        <v>95</v>
      </c>
      <c r="F36" s="96">
        <v>12392</v>
      </c>
      <c r="G36" s="96">
        <v>3098</v>
      </c>
      <c r="H36" s="129"/>
      <c r="I36" s="53"/>
      <c r="J36" s="39"/>
      <c r="K36" s="17"/>
      <c r="L36" s="17"/>
      <c r="M36" s="18"/>
      <c r="N36" s="17"/>
      <c r="O36" s="17"/>
      <c r="P36" s="224">
        <v>22600</v>
      </c>
      <c r="Q36" s="225">
        <v>4500</v>
      </c>
      <c r="R36" s="19">
        <v>43220</v>
      </c>
      <c r="S36" s="17">
        <v>20477</v>
      </c>
      <c r="T36" s="17"/>
      <c r="U36" s="84"/>
      <c r="V36" s="19"/>
      <c r="W36" s="17"/>
      <c r="X36" s="85"/>
      <c r="Y36" s="84"/>
      <c r="Z36" s="85"/>
      <c r="AA36" s="17"/>
      <c r="AB36" s="39">
        <v>27678</v>
      </c>
      <c r="AC36" s="84">
        <v>10500</v>
      </c>
      <c r="AD36" s="20">
        <f t="shared" si="0"/>
        <v>106001.23999999999</v>
      </c>
      <c r="AE36" s="21">
        <f t="shared" si="0"/>
        <v>38670</v>
      </c>
      <c r="AF36" s="22">
        <f t="shared" si="1"/>
        <v>144671.24</v>
      </c>
    </row>
    <row r="37" spans="1:32" ht="17.25" customHeight="1">
      <c r="A37" s="29">
        <v>34</v>
      </c>
      <c r="B37" s="171" t="s">
        <v>2074</v>
      </c>
      <c r="C37" s="217" t="s">
        <v>2075</v>
      </c>
      <c r="D37" s="82">
        <v>466.61</v>
      </c>
      <c r="E37" s="83">
        <v>1508.47</v>
      </c>
      <c r="F37" s="96">
        <v>3174</v>
      </c>
      <c r="G37" s="96">
        <v>2116</v>
      </c>
      <c r="H37" s="129"/>
      <c r="I37" s="53"/>
      <c r="J37" s="39"/>
      <c r="K37" s="17"/>
      <c r="L37" s="17"/>
      <c r="M37" s="18"/>
      <c r="N37" s="17"/>
      <c r="O37" s="17"/>
      <c r="P37" s="224"/>
      <c r="Q37" s="225"/>
      <c r="R37" s="19"/>
      <c r="S37" s="17"/>
      <c r="T37" s="17"/>
      <c r="U37" s="84"/>
      <c r="V37" s="19"/>
      <c r="W37" s="17"/>
      <c r="X37" s="85"/>
      <c r="Y37" s="84"/>
      <c r="Z37" s="85"/>
      <c r="AA37" s="17"/>
      <c r="AB37" s="39"/>
      <c r="AC37" s="84"/>
      <c r="AD37" s="20">
        <f t="shared" si="0"/>
        <v>3640.61</v>
      </c>
      <c r="AE37" s="21">
        <f t="shared" si="0"/>
        <v>3624.4700000000003</v>
      </c>
      <c r="AF37" s="22">
        <f t="shared" si="1"/>
        <v>7265.08</v>
      </c>
    </row>
    <row r="38" spans="1:32" ht="17.25" customHeight="1">
      <c r="A38" s="29">
        <v>35</v>
      </c>
      <c r="B38" s="171" t="s">
        <v>2076</v>
      </c>
      <c r="C38" s="217" t="s">
        <v>2077</v>
      </c>
      <c r="D38" s="82">
        <v>443.43</v>
      </c>
      <c r="E38" s="83">
        <v>662.88</v>
      </c>
      <c r="F38" s="96">
        <v>4656</v>
      </c>
      <c r="G38" s="96">
        <v>1164</v>
      </c>
      <c r="H38" s="129"/>
      <c r="I38" s="53"/>
      <c r="J38" s="39"/>
      <c r="K38" s="17"/>
      <c r="L38" s="17"/>
      <c r="M38" s="18"/>
      <c r="N38" s="17"/>
      <c r="O38" s="17"/>
      <c r="P38" s="224"/>
      <c r="Q38" s="225"/>
      <c r="R38" s="19">
        <v>1318.4</v>
      </c>
      <c r="S38" s="17"/>
      <c r="T38" s="17"/>
      <c r="U38" s="84"/>
      <c r="V38" s="19"/>
      <c r="W38" s="17"/>
      <c r="X38" s="85"/>
      <c r="Y38" s="84"/>
      <c r="Z38" s="85"/>
      <c r="AA38" s="17"/>
      <c r="AB38" s="39"/>
      <c r="AC38" s="84"/>
      <c r="AD38" s="20">
        <f t="shared" si="0"/>
        <v>6417.83</v>
      </c>
      <c r="AE38" s="21">
        <f t="shared" si="0"/>
        <v>1826.88</v>
      </c>
      <c r="AF38" s="22">
        <f t="shared" si="1"/>
        <v>8244.7099999999991</v>
      </c>
    </row>
    <row r="39" spans="1:32" ht="17.25" customHeight="1">
      <c r="A39" s="29">
        <v>36</v>
      </c>
      <c r="B39" s="171" t="s">
        <v>2078</v>
      </c>
      <c r="C39" s="217" t="s">
        <v>2079</v>
      </c>
      <c r="D39" s="88">
        <v>14285.8</v>
      </c>
      <c r="E39" s="89">
        <v>4241.4399999999996</v>
      </c>
      <c r="F39" s="96">
        <v>411.21</v>
      </c>
      <c r="G39" s="96">
        <v>102.81</v>
      </c>
      <c r="H39" s="9"/>
      <c r="I39" s="10"/>
      <c r="J39" s="40"/>
      <c r="K39" s="8"/>
      <c r="L39" s="8"/>
      <c r="M39" s="11"/>
      <c r="N39" s="8"/>
      <c r="O39" s="8"/>
      <c r="P39" s="134"/>
      <c r="Q39" s="135"/>
      <c r="R39" s="12"/>
      <c r="S39" s="8"/>
      <c r="T39" s="8"/>
      <c r="U39" s="90"/>
      <c r="V39" s="12"/>
      <c r="W39" s="8"/>
      <c r="X39" s="91"/>
      <c r="Y39" s="90"/>
      <c r="Z39" s="91"/>
      <c r="AA39" s="8"/>
      <c r="AB39" s="40"/>
      <c r="AC39" s="90"/>
      <c r="AD39" s="20">
        <f t="shared" si="0"/>
        <v>14697.009999999998</v>
      </c>
      <c r="AE39" s="21">
        <f t="shared" si="0"/>
        <v>4344.25</v>
      </c>
      <c r="AF39" s="22">
        <f t="shared" si="1"/>
        <v>19041.259999999998</v>
      </c>
    </row>
    <row r="40" spans="1:32" ht="17.25" customHeight="1">
      <c r="A40" s="29">
        <v>37</v>
      </c>
      <c r="B40" s="171" t="s">
        <v>2080</v>
      </c>
      <c r="C40" s="217" t="s">
        <v>2081</v>
      </c>
      <c r="D40" s="88"/>
      <c r="E40" s="89"/>
      <c r="F40" s="96">
        <v>2568</v>
      </c>
      <c r="G40" s="96">
        <v>642</v>
      </c>
      <c r="H40" s="9"/>
      <c r="I40" s="10"/>
      <c r="J40" s="40"/>
      <c r="K40" s="8"/>
      <c r="L40" s="8"/>
      <c r="M40" s="11"/>
      <c r="N40" s="8"/>
      <c r="O40" s="8"/>
      <c r="P40" s="134"/>
      <c r="Q40" s="135"/>
      <c r="R40" s="12"/>
      <c r="S40" s="8"/>
      <c r="T40" s="8"/>
      <c r="U40" s="90"/>
      <c r="V40" s="12"/>
      <c r="W40" s="8"/>
      <c r="X40" s="91"/>
      <c r="Y40" s="90"/>
      <c r="Z40" s="91"/>
      <c r="AA40" s="8"/>
      <c r="AB40" s="40">
        <v>14700</v>
      </c>
      <c r="AC40" s="90">
        <v>6300</v>
      </c>
      <c r="AD40" s="20">
        <f t="shared" si="0"/>
        <v>17268</v>
      </c>
      <c r="AE40" s="21">
        <f t="shared" si="0"/>
        <v>6942</v>
      </c>
      <c r="AF40" s="22">
        <f t="shared" si="1"/>
        <v>24210</v>
      </c>
    </row>
    <row r="41" spans="1:32" ht="17.25" customHeight="1">
      <c r="A41" s="29">
        <v>38</v>
      </c>
      <c r="B41" s="171" t="s">
        <v>2082</v>
      </c>
      <c r="C41" s="217" t="s">
        <v>2083</v>
      </c>
      <c r="D41" s="88"/>
      <c r="E41" s="89">
        <v>400</v>
      </c>
      <c r="F41" s="96">
        <v>13424</v>
      </c>
      <c r="G41" s="96">
        <v>3356</v>
      </c>
      <c r="H41" s="9"/>
      <c r="I41" s="10"/>
      <c r="J41" s="40"/>
      <c r="K41" s="8"/>
      <c r="L41" s="8"/>
      <c r="M41" s="11"/>
      <c r="N41" s="8"/>
      <c r="O41" s="8"/>
      <c r="P41" s="134"/>
      <c r="Q41" s="135"/>
      <c r="R41" s="12"/>
      <c r="S41" s="8"/>
      <c r="T41" s="8"/>
      <c r="U41" s="90"/>
      <c r="V41" s="12"/>
      <c r="W41" s="8"/>
      <c r="X41" s="91"/>
      <c r="Y41" s="90"/>
      <c r="Z41" s="91"/>
      <c r="AA41" s="8"/>
      <c r="AB41" s="40"/>
      <c r="AC41" s="90"/>
      <c r="AD41" s="20">
        <f t="shared" si="0"/>
        <v>13424</v>
      </c>
      <c r="AE41" s="21">
        <f t="shared" si="0"/>
        <v>3756</v>
      </c>
      <c r="AF41" s="22">
        <f t="shared" si="1"/>
        <v>17180</v>
      </c>
    </row>
    <row r="42" spans="1:32" ht="17.25" customHeight="1">
      <c r="A42" s="29">
        <v>39</v>
      </c>
      <c r="B42" s="171" t="s">
        <v>2084</v>
      </c>
      <c r="C42" s="217" t="s">
        <v>2085</v>
      </c>
      <c r="D42" s="88"/>
      <c r="E42" s="89"/>
      <c r="F42" s="96">
        <v>7352</v>
      </c>
      <c r="G42" s="96">
        <v>1838</v>
      </c>
      <c r="H42" s="9"/>
      <c r="I42" s="10"/>
      <c r="J42" s="40"/>
      <c r="K42" s="8"/>
      <c r="L42" s="8"/>
      <c r="M42" s="11"/>
      <c r="N42" s="8"/>
      <c r="O42" s="8"/>
      <c r="P42" s="134">
        <v>19300</v>
      </c>
      <c r="Q42" s="135">
        <v>3400</v>
      </c>
      <c r="R42" s="12">
        <v>21947.5</v>
      </c>
      <c r="S42" s="8">
        <v>811.97</v>
      </c>
      <c r="T42" s="8"/>
      <c r="U42" s="90"/>
      <c r="V42" s="12"/>
      <c r="W42" s="8"/>
      <c r="X42" s="91"/>
      <c r="Y42" s="90"/>
      <c r="Z42" s="91"/>
      <c r="AA42" s="8"/>
      <c r="AB42" s="40"/>
      <c r="AC42" s="90"/>
      <c r="AD42" s="20">
        <f t="shared" si="0"/>
        <v>48599.5</v>
      </c>
      <c r="AE42" s="21">
        <f t="shared" si="0"/>
        <v>6049.97</v>
      </c>
      <c r="AF42" s="22">
        <f t="shared" si="1"/>
        <v>54649.47</v>
      </c>
    </row>
    <row r="43" spans="1:32" ht="17.25" customHeight="1">
      <c r="A43" s="29">
        <v>40</v>
      </c>
      <c r="B43" s="171" t="s">
        <v>2086</v>
      </c>
      <c r="C43" s="217" t="s">
        <v>2087</v>
      </c>
      <c r="D43" s="88">
        <v>779.04</v>
      </c>
      <c r="E43" s="89">
        <v>356.76</v>
      </c>
      <c r="F43" s="96">
        <v>13328</v>
      </c>
      <c r="G43" s="96">
        <v>5712</v>
      </c>
      <c r="H43" s="9"/>
      <c r="I43" s="10"/>
      <c r="J43" s="40">
        <v>29646.45</v>
      </c>
      <c r="K43" s="8"/>
      <c r="L43" s="8"/>
      <c r="M43" s="11"/>
      <c r="N43" s="8"/>
      <c r="O43" s="8"/>
      <c r="P43" s="134"/>
      <c r="Q43" s="135"/>
      <c r="R43" s="12"/>
      <c r="S43" s="8"/>
      <c r="T43" s="8"/>
      <c r="U43" s="90"/>
      <c r="V43" s="12"/>
      <c r="W43" s="8"/>
      <c r="X43" s="91"/>
      <c r="Y43" s="90"/>
      <c r="Z43" s="91"/>
      <c r="AA43" s="8"/>
      <c r="AB43" s="40"/>
      <c r="AC43" s="90"/>
      <c r="AD43" s="20">
        <f t="shared" si="0"/>
        <v>43753.490000000005</v>
      </c>
      <c r="AE43" s="21">
        <f t="shared" si="0"/>
        <v>6068.76</v>
      </c>
      <c r="AF43" s="22">
        <f t="shared" si="1"/>
        <v>49822.250000000007</v>
      </c>
    </row>
    <row r="44" spans="1:32" ht="17.25" customHeight="1">
      <c r="A44" s="29">
        <v>41</v>
      </c>
      <c r="B44" s="171" t="s">
        <v>2088</v>
      </c>
      <c r="C44" s="217" t="s">
        <v>2089</v>
      </c>
      <c r="D44" s="88">
        <v>596.20000000000005</v>
      </c>
      <c r="E44" s="89">
        <v>149.05000000000001</v>
      </c>
      <c r="F44" s="96">
        <v>11608</v>
      </c>
      <c r="G44" s="96">
        <v>2902</v>
      </c>
      <c r="H44" s="9"/>
      <c r="I44" s="10"/>
      <c r="J44" s="40"/>
      <c r="K44" s="8"/>
      <c r="L44" s="8"/>
      <c r="M44" s="11"/>
      <c r="N44" s="8"/>
      <c r="O44" s="8"/>
      <c r="P44" s="134"/>
      <c r="Q44" s="135"/>
      <c r="R44" s="12"/>
      <c r="S44" s="8"/>
      <c r="T44" s="8"/>
      <c r="U44" s="90"/>
      <c r="V44" s="12"/>
      <c r="W44" s="8"/>
      <c r="X44" s="91"/>
      <c r="Y44" s="90"/>
      <c r="Z44" s="91"/>
      <c r="AA44" s="8"/>
      <c r="AB44" s="40"/>
      <c r="AC44" s="90"/>
      <c r="AD44" s="20">
        <f t="shared" si="0"/>
        <v>12204.2</v>
      </c>
      <c r="AE44" s="21">
        <f t="shared" si="0"/>
        <v>3051.05</v>
      </c>
      <c r="AF44" s="22">
        <f t="shared" si="1"/>
        <v>15255.25</v>
      </c>
    </row>
    <row r="45" spans="1:32" ht="17.25" customHeight="1">
      <c r="A45" s="29">
        <v>42</v>
      </c>
      <c r="B45" s="171" t="s">
        <v>2090</v>
      </c>
      <c r="C45" s="217" t="s">
        <v>2091</v>
      </c>
      <c r="D45" s="97">
        <v>41.87</v>
      </c>
      <c r="E45" s="98">
        <v>80.87</v>
      </c>
      <c r="F45" s="96">
        <v>2824</v>
      </c>
      <c r="G45" s="96">
        <v>706</v>
      </c>
      <c r="H45" s="13"/>
      <c r="I45" s="14"/>
      <c r="J45" s="40"/>
      <c r="K45" s="8"/>
      <c r="L45" s="8"/>
      <c r="M45" s="11"/>
      <c r="N45" s="8"/>
      <c r="O45" s="8"/>
      <c r="P45" s="134"/>
      <c r="Q45" s="135"/>
      <c r="R45" s="12"/>
      <c r="S45" s="8"/>
      <c r="T45" s="8"/>
      <c r="U45" s="90"/>
      <c r="V45" s="12"/>
      <c r="W45" s="8"/>
      <c r="X45" s="91"/>
      <c r="Y45" s="90"/>
      <c r="Z45" s="91"/>
      <c r="AA45" s="8"/>
      <c r="AB45" s="40"/>
      <c r="AC45" s="90"/>
      <c r="AD45" s="20">
        <f t="shared" si="0"/>
        <v>2865.87</v>
      </c>
      <c r="AE45" s="21">
        <f t="shared" si="0"/>
        <v>786.87</v>
      </c>
      <c r="AF45" s="22">
        <f t="shared" si="1"/>
        <v>3652.74</v>
      </c>
    </row>
    <row r="46" spans="1:32" ht="17.25" customHeight="1">
      <c r="A46" s="29">
        <v>43</v>
      </c>
      <c r="B46" s="171" t="s">
        <v>2092</v>
      </c>
      <c r="C46" s="217" t="s">
        <v>2093</v>
      </c>
      <c r="D46" s="88"/>
      <c r="E46" s="89"/>
      <c r="F46" s="89">
        <v>2896</v>
      </c>
      <c r="G46" s="89">
        <v>724</v>
      </c>
      <c r="H46" s="9"/>
      <c r="I46" s="10"/>
      <c r="J46" s="40"/>
      <c r="K46" s="8"/>
      <c r="L46" s="8"/>
      <c r="M46" s="11"/>
      <c r="N46" s="8"/>
      <c r="O46" s="8"/>
      <c r="P46" s="134">
        <v>19200</v>
      </c>
      <c r="Q46" s="135">
        <v>5700</v>
      </c>
      <c r="R46" s="12"/>
      <c r="S46" s="8"/>
      <c r="T46" s="8"/>
      <c r="U46" s="90"/>
      <c r="V46" s="12"/>
      <c r="W46" s="8"/>
      <c r="X46" s="91"/>
      <c r="Y46" s="90"/>
      <c r="Z46" s="91"/>
      <c r="AA46" s="8"/>
      <c r="AB46" s="40"/>
      <c r="AC46" s="90"/>
      <c r="AD46" s="20">
        <f t="shared" si="0"/>
        <v>22096</v>
      </c>
      <c r="AE46" s="21">
        <f t="shared" si="0"/>
        <v>6424</v>
      </c>
      <c r="AF46" s="22">
        <f t="shared" si="1"/>
        <v>28520</v>
      </c>
    </row>
    <row r="47" spans="1:32" ht="17.25" customHeight="1">
      <c r="A47" s="29">
        <v>44</v>
      </c>
      <c r="B47" s="171" t="s">
        <v>2094</v>
      </c>
      <c r="C47" s="217" t="s">
        <v>2095</v>
      </c>
      <c r="D47" s="88"/>
      <c r="E47" s="89"/>
      <c r="F47" s="96">
        <v>5592</v>
      </c>
      <c r="G47" s="96">
        <v>1398</v>
      </c>
      <c r="H47" s="9"/>
      <c r="I47" s="10"/>
      <c r="J47" s="40"/>
      <c r="K47" s="8"/>
      <c r="L47" s="8"/>
      <c r="M47" s="11"/>
      <c r="N47" s="8"/>
      <c r="O47" s="8"/>
      <c r="P47" s="134"/>
      <c r="Q47" s="135"/>
      <c r="R47" s="12"/>
      <c r="S47" s="8"/>
      <c r="T47" s="8"/>
      <c r="U47" s="90"/>
      <c r="V47" s="12"/>
      <c r="W47" s="8"/>
      <c r="X47" s="91"/>
      <c r="Y47" s="90"/>
      <c r="Z47" s="91"/>
      <c r="AA47" s="8"/>
      <c r="AB47" s="40"/>
      <c r="AC47" s="90"/>
      <c r="AD47" s="20">
        <f t="shared" si="0"/>
        <v>5592</v>
      </c>
      <c r="AE47" s="21">
        <f t="shared" si="0"/>
        <v>1398</v>
      </c>
      <c r="AF47" s="22">
        <f t="shared" si="1"/>
        <v>6990</v>
      </c>
    </row>
    <row r="48" spans="1:32" ht="17.25" customHeight="1">
      <c r="A48" s="29">
        <v>45</v>
      </c>
      <c r="B48" s="171" t="s">
        <v>2096</v>
      </c>
      <c r="C48" s="217" t="s">
        <v>2097</v>
      </c>
      <c r="D48" s="88">
        <v>8324.75</v>
      </c>
      <c r="E48" s="89">
        <v>2243</v>
      </c>
      <c r="F48" s="96">
        <v>997.55</v>
      </c>
      <c r="G48" s="96">
        <v>249.39</v>
      </c>
      <c r="H48" s="9"/>
      <c r="I48" s="10"/>
      <c r="J48" s="40">
        <v>26281.13</v>
      </c>
      <c r="K48" s="8">
        <v>597.66</v>
      </c>
      <c r="L48" s="8"/>
      <c r="M48" s="11"/>
      <c r="N48" s="8"/>
      <c r="O48" s="8"/>
      <c r="P48" s="134"/>
      <c r="Q48" s="135"/>
      <c r="R48" s="12">
        <v>9616.1200000000008</v>
      </c>
      <c r="S48" s="8">
        <v>4121.1899999999996</v>
      </c>
      <c r="T48" s="8"/>
      <c r="U48" s="90"/>
      <c r="V48" s="12"/>
      <c r="W48" s="8"/>
      <c r="X48" s="91"/>
      <c r="Y48" s="90"/>
      <c r="Z48" s="91"/>
      <c r="AA48" s="8"/>
      <c r="AB48" s="40"/>
      <c r="AC48" s="90"/>
      <c r="AD48" s="20">
        <f t="shared" si="0"/>
        <v>45219.55</v>
      </c>
      <c r="AE48" s="21">
        <f t="shared" si="0"/>
        <v>7211.24</v>
      </c>
      <c r="AF48" s="22">
        <f t="shared" si="1"/>
        <v>52430.79</v>
      </c>
    </row>
    <row r="49" spans="1:32" ht="17.25" customHeight="1">
      <c r="A49" s="29">
        <v>46</v>
      </c>
      <c r="B49" s="171" t="s">
        <v>2098</v>
      </c>
      <c r="C49" s="217" t="s">
        <v>2099</v>
      </c>
      <c r="D49" s="88"/>
      <c r="E49" s="89"/>
      <c r="F49" s="96">
        <v>3880</v>
      </c>
      <c r="G49" s="96">
        <v>970</v>
      </c>
      <c r="H49" s="9"/>
      <c r="I49" s="10"/>
      <c r="J49" s="40">
        <v>26115.61</v>
      </c>
      <c r="K49" s="8">
        <v>1639.7</v>
      </c>
      <c r="L49" s="8"/>
      <c r="M49" s="11"/>
      <c r="N49" s="8"/>
      <c r="O49" s="8"/>
      <c r="P49" s="134">
        <v>11913</v>
      </c>
      <c r="Q49" s="135">
        <v>1080.82</v>
      </c>
      <c r="R49" s="12">
        <v>155.30000000000001</v>
      </c>
      <c r="S49" s="8"/>
      <c r="T49" s="8"/>
      <c r="U49" s="90"/>
      <c r="V49" s="12"/>
      <c r="W49" s="8"/>
      <c r="X49" s="91"/>
      <c r="Y49" s="90"/>
      <c r="Z49" s="91"/>
      <c r="AA49" s="8"/>
      <c r="AB49" s="40">
        <v>10150</v>
      </c>
      <c r="AC49" s="90">
        <v>1000</v>
      </c>
      <c r="AD49" s="20">
        <f t="shared" si="0"/>
        <v>52213.91</v>
      </c>
      <c r="AE49" s="21">
        <f t="shared" si="0"/>
        <v>4690.5199999999995</v>
      </c>
      <c r="AF49" s="22">
        <f t="shared" si="1"/>
        <v>56904.43</v>
      </c>
    </row>
    <row r="50" spans="1:32" ht="17.25" customHeight="1">
      <c r="A50" s="29">
        <v>47</v>
      </c>
      <c r="B50" s="171" t="s">
        <v>2100</v>
      </c>
      <c r="C50" s="217" t="s">
        <v>2101</v>
      </c>
      <c r="D50" s="88">
        <v>27.8</v>
      </c>
      <c r="E50" s="89">
        <v>12.12</v>
      </c>
      <c r="F50" s="96">
        <v>12232</v>
      </c>
      <c r="G50" s="96">
        <v>3058</v>
      </c>
      <c r="H50" s="9"/>
      <c r="I50" s="10"/>
      <c r="J50" s="40"/>
      <c r="K50" s="8"/>
      <c r="L50" s="8"/>
      <c r="M50" s="11"/>
      <c r="N50" s="8"/>
      <c r="O50" s="8"/>
      <c r="P50" s="134"/>
      <c r="Q50" s="135"/>
      <c r="R50" s="12"/>
      <c r="S50" s="8"/>
      <c r="T50" s="8"/>
      <c r="U50" s="90"/>
      <c r="V50" s="12"/>
      <c r="W50" s="8"/>
      <c r="X50" s="91">
        <v>12000</v>
      </c>
      <c r="Y50" s="90">
        <v>3000</v>
      </c>
      <c r="Z50" s="91"/>
      <c r="AA50" s="8"/>
      <c r="AB50" s="40"/>
      <c r="AC50" s="90"/>
      <c r="AD50" s="20">
        <f t="shared" si="0"/>
        <v>24259.8</v>
      </c>
      <c r="AE50" s="21">
        <f t="shared" si="0"/>
        <v>6070.12</v>
      </c>
      <c r="AF50" s="22">
        <f t="shared" si="1"/>
        <v>30329.919999999998</v>
      </c>
    </row>
    <row r="51" spans="1:32" ht="17.25" customHeight="1">
      <c r="A51" s="29">
        <v>48</v>
      </c>
      <c r="B51" s="171" t="s">
        <v>2102</v>
      </c>
      <c r="C51" s="217" t="s">
        <v>2103</v>
      </c>
      <c r="D51" s="88">
        <v>8496</v>
      </c>
      <c r="E51" s="89">
        <v>6533.38</v>
      </c>
      <c r="F51" s="96">
        <v>5989.53</v>
      </c>
      <c r="G51" s="96">
        <v>1497.38</v>
      </c>
      <c r="H51" s="9"/>
      <c r="I51" s="10"/>
      <c r="J51" s="40">
        <v>60871.16</v>
      </c>
      <c r="K51" s="8">
        <v>19552.46</v>
      </c>
      <c r="L51" s="8"/>
      <c r="M51" s="11"/>
      <c r="N51" s="8"/>
      <c r="O51" s="8"/>
      <c r="P51" s="134">
        <v>19952.43</v>
      </c>
      <c r="Q51" s="135">
        <v>2747.58</v>
      </c>
      <c r="R51" s="12"/>
      <c r="S51" s="8">
        <v>2958.93</v>
      </c>
      <c r="T51" s="8"/>
      <c r="U51" s="90"/>
      <c r="V51" s="12"/>
      <c r="W51" s="8"/>
      <c r="X51" s="91">
        <v>10000</v>
      </c>
      <c r="Y51" s="90">
        <v>2500</v>
      </c>
      <c r="Z51" s="91"/>
      <c r="AA51" s="8"/>
      <c r="AB51" s="40"/>
      <c r="AC51" s="90"/>
      <c r="AD51" s="20">
        <f t="shared" si="0"/>
        <v>105309.12</v>
      </c>
      <c r="AE51" s="21">
        <f t="shared" si="0"/>
        <v>35789.730000000003</v>
      </c>
      <c r="AF51" s="22">
        <f t="shared" si="1"/>
        <v>141098.85</v>
      </c>
    </row>
    <row r="52" spans="1:32" ht="17.25" customHeight="1">
      <c r="A52" s="29">
        <v>49</v>
      </c>
      <c r="B52" s="171" t="s">
        <v>2104</v>
      </c>
      <c r="C52" s="217" t="s">
        <v>2105</v>
      </c>
      <c r="D52" s="88"/>
      <c r="E52" s="89">
        <v>85.49</v>
      </c>
      <c r="F52" s="96">
        <v>8352</v>
      </c>
      <c r="G52" s="96">
        <v>2088</v>
      </c>
      <c r="H52" s="9"/>
      <c r="I52" s="10"/>
      <c r="J52" s="40"/>
      <c r="K52" s="8"/>
      <c r="L52" s="8"/>
      <c r="M52" s="11"/>
      <c r="N52" s="8"/>
      <c r="O52" s="8"/>
      <c r="P52" s="134"/>
      <c r="Q52" s="135"/>
      <c r="R52" s="12"/>
      <c r="S52" s="8"/>
      <c r="T52" s="8"/>
      <c r="U52" s="90"/>
      <c r="V52" s="12"/>
      <c r="W52" s="8"/>
      <c r="X52" s="91">
        <v>10000</v>
      </c>
      <c r="Y52" s="90">
        <v>2500</v>
      </c>
      <c r="Z52" s="91"/>
      <c r="AA52" s="8"/>
      <c r="AB52" s="40"/>
      <c r="AC52" s="90"/>
      <c r="AD52" s="20">
        <f t="shared" si="0"/>
        <v>18352</v>
      </c>
      <c r="AE52" s="21">
        <f t="shared" si="0"/>
        <v>4673.49</v>
      </c>
      <c r="AF52" s="22">
        <f t="shared" si="1"/>
        <v>23025.489999999998</v>
      </c>
    </row>
    <row r="53" spans="1:32" ht="17.25" customHeight="1">
      <c r="A53" s="29">
        <v>50</v>
      </c>
      <c r="B53" s="171" t="s">
        <v>2106</v>
      </c>
      <c r="C53" s="217" t="s">
        <v>2107</v>
      </c>
      <c r="D53" s="88">
        <v>27.3</v>
      </c>
      <c r="E53" s="89">
        <v>442.82</v>
      </c>
      <c r="F53" s="96">
        <v>5896</v>
      </c>
      <c r="G53" s="96">
        <v>1474</v>
      </c>
      <c r="H53" s="9"/>
      <c r="I53" s="10"/>
      <c r="J53" s="40"/>
      <c r="K53" s="8"/>
      <c r="L53" s="8"/>
      <c r="M53" s="11"/>
      <c r="N53" s="8"/>
      <c r="O53" s="8"/>
      <c r="P53" s="134">
        <v>26650</v>
      </c>
      <c r="Q53" s="135">
        <v>2950</v>
      </c>
      <c r="R53" s="12"/>
      <c r="S53" s="8"/>
      <c r="T53" s="8"/>
      <c r="U53" s="90"/>
      <c r="V53" s="12"/>
      <c r="W53" s="8"/>
      <c r="X53" s="91"/>
      <c r="Y53" s="90"/>
      <c r="Z53" s="91"/>
      <c r="AA53" s="8"/>
      <c r="AB53" s="40"/>
      <c r="AC53" s="90"/>
      <c r="AD53" s="20">
        <f t="shared" si="0"/>
        <v>32573.3</v>
      </c>
      <c r="AE53" s="21">
        <f t="shared" si="0"/>
        <v>4866.82</v>
      </c>
      <c r="AF53" s="22">
        <f t="shared" si="1"/>
        <v>37440.119999999995</v>
      </c>
    </row>
    <row r="54" spans="1:32" ht="17.25" customHeight="1">
      <c r="A54" s="29">
        <v>51</v>
      </c>
      <c r="B54" s="171" t="s">
        <v>2108</v>
      </c>
      <c r="C54" s="217" t="s">
        <v>2109</v>
      </c>
      <c r="D54" s="88"/>
      <c r="E54" s="89">
        <v>291.12</v>
      </c>
      <c r="F54" s="96">
        <v>6352</v>
      </c>
      <c r="G54" s="96">
        <v>1588</v>
      </c>
      <c r="H54" s="9"/>
      <c r="I54" s="10"/>
      <c r="J54" s="40"/>
      <c r="K54" s="8"/>
      <c r="L54" s="8"/>
      <c r="M54" s="11"/>
      <c r="N54" s="8"/>
      <c r="O54" s="8"/>
      <c r="P54" s="134">
        <v>15100</v>
      </c>
      <c r="Q54" s="135">
        <v>6500</v>
      </c>
      <c r="R54" s="12"/>
      <c r="S54" s="8"/>
      <c r="T54" s="8"/>
      <c r="U54" s="90"/>
      <c r="V54" s="12"/>
      <c r="W54" s="8"/>
      <c r="X54" s="91"/>
      <c r="Y54" s="90"/>
      <c r="Z54" s="91"/>
      <c r="AA54" s="8"/>
      <c r="AB54" s="40"/>
      <c r="AC54" s="90"/>
      <c r="AD54" s="20">
        <f t="shared" si="0"/>
        <v>21452</v>
      </c>
      <c r="AE54" s="21">
        <f t="shared" si="0"/>
        <v>8379.119999999999</v>
      </c>
      <c r="AF54" s="22">
        <f t="shared" si="1"/>
        <v>29831.119999999999</v>
      </c>
    </row>
    <row r="55" spans="1:32" ht="17.25" customHeight="1">
      <c r="A55" s="29">
        <v>52</v>
      </c>
      <c r="B55" s="171" t="s">
        <v>2110</v>
      </c>
      <c r="C55" s="217" t="s">
        <v>2111</v>
      </c>
      <c r="D55" s="88">
        <v>0.2</v>
      </c>
      <c r="E55" s="89">
        <v>1.6</v>
      </c>
      <c r="F55" s="96">
        <v>10416</v>
      </c>
      <c r="G55" s="96">
        <v>2604</v>
      </c>
      <c r="H55" s="9"/>
      <c r="I55" s="10"/>
      <c r="J55" s="40">
        <v>11965.15</v>
      </c>
      <c r="K55" s="8">
        <v>175.98</v>
      </c>
      <c r="L55" s="8"/>
      <c r="M55" s="11"/>
      <c r="N55" s="8"/>
      <c r="O55" s="8"/>
      <c r="P55" s="134">
        <v>6990.43</v>
      </c>
      <c r="Q55" s="135">
        <v>957.95</v>
      </c>
      <c r="R55" s="12">
        <v>7891.77</v>
      </c>
      <c r="S55" s="8"/>
      <c r="T55" s="8"/>
      <c r="U55" s="90"/>
      <c r="V55" s="12"/>
      <c r="W55" s="8"/>
      <c r="X55" s="91"/>
      <c r="Y55" s="90"/>
      <c r="Z55" s="91"/>
      <c r="AA55" s="8"/>
      <c r="AB55" s="40">
        <v>17500</v>
      </c>
      <c r="AC55" s="90">
        <v>7500</v>
      </c>
      <c r="AD55" s="20">
        <f t="shared" si="0"/>
        <v>54763.55</v>
      </c>
      <c r="AE55" s="21">
        <f t="shared" si="0"/>
        <v>11239.529999999999</v>
      </c>
      <c r="AF55" s="22">
        <f t="shared" si="1"/>
        <v>66003.08</v>
      </c>
    </row>
    <row r="56" spans="1:32" ht="17.25" customHeight="1">
      <c r="A56" s="29">
        <v>53</v>
      </c>
      <c r="B56" s="171" t="s">
        <v>2112</v>
      </c>
      <c r="C56" s="217" t="s">
        <v>2113</v>
      </c>
      <c r="D56" s="88"/>
      <c r="E56" s="89"/>
      <c r="F56" s="89">
        <v>3920</v>
      </c>
      <c r="G56" s="89">
        <v>980</v>
      </c>
      <c r="H56" s="9"/>
      <c r="I56" s="10"/>
      <c r="J56" s="40"/>
      <c r="K56" s="8"/>
      <c r="L56" s="8"/>
      <c r="M56" s="11"/>
      <c r="N56" s="8"/>
      <c r="O56" s="8"/>
      <c r="P56" s="134">
        <v>30377.17</v>
      </c>
      <c r="Q56" s="135">
        <v>3122.84</v>
      </c>
      <c r="R56" s="12"/>
      <c r="S56" s="8"/>
      <c r="T56" s="8"/>
      <c r="U56" s="90"/>
      <c r="V56" s="12"/>
      <c r="W56" s="8"/>
      <c r="X56" s="91"/>
      <c r="Y56" s="90"/>
      <c r="Z56" s="91"/>
      <c r="AA56" s="8"/>
      <c r="AB56" s="40">
        <v>14700</v>
      </c>
      <c r="AC56" s="90">
        <v>6300</v>
      </c>
      <c r="AD56" s="20">
        <f t="shared" si="0"/>
        <v>48997.17</v>
      </c>
      <c r="AE56" s="21">
        <f t="shared" si="0"/>
        <v>10402.84</v>
      </c>
      <c r="AF56" s="22">
        <f t="shared" si="1"/>
        <v>59400.009999999995</v>
      </c>
    </row>
    <row r="57" spans="1:32" ht="17.25" customHeight="1">
      <c r="A57" s="29">
        <v>54</v>
      </c>
      <c r="B57" s="171" t="s">
        <v>2114</v>
      </c>
      <c r="C57" s="217" t="s">
        <v>2115</v>
      </c>
      <c r="D57" s="88">
        <v>84.06</v>
      </c>
      <c r="E57" s="89">
        <v>3631.58</v>
      </c>
      <c r="F57" s="96">
        <v>6024</v>
      </c>
      <c r="G57" s="96">
        <v>1506</v>
      </c>
      <c r="H57" s="9"/>
      <c r="I57" s="10"/>
      <c r="J57" s="40"/>
      <c r="K57" s="8"/>
      <c r="L57" s="8"/>
      <c r="M57" s="11"/>
      <c r="N57" s="8"/>
      <c r="O57" s="8"/>
      <c r="P57" s="134">
        <v>10950</v>
      </c>
      <c r="Q57" s="135">
        <v>7200</v>
      </c>
      <c r="R57" s="12"/>
      <c r="S57" s="8"/>
      <c r="T57" s="8"/>
      <c r="U57" s="90"/>
      <c r="V57" s="12"/>
      <c r="W57" s="8"/>
      <c r="X57" s="91"/>
      <c r="Y57" s="90"/>
      <c r="Z57" s="91"/>
      <c r="AA57" s="8"/>
      <c r="AB57" s="40"/>
      <c r="AC57" s="90"/>
      <c r="AD57" s="20">
        <f t="shared" si="0"/>
        <v>17058.060000000001</v>
      </c>
      <c r="AE57" s="21">
        <f t="shared" si="0"/>
        <v>12337.58</v>
      </c>
      <c r="AF57" s="22">
        <f t="shared" si="1"/>
        <v>29395.64</v>
      </c>
    </row>
    <row r="58" spans="1:32" ht="17.25" customHeight="1">
      <c r="A58" s="29">
        <v>55</v>
      </c>
      <c r="B58" s="171" t="s">
        <v>2116</v>
      </c>
      <c r="C58" s="217" t="s">
        <v>2117</v>
      </c>
      <c r="D58" s="88">
        <v>33.049999999999997</v>
      </c>
      <c r="E58" s="89">
        <v>266.18</v>
      </c>
      <c r="F58" s="96">
        <v>10056</v>
      </c>
      <c r="G58" s="96">
        <v>2514</v>
      </c>
      <c r="H58" s="9"/>
      <c r="I58" s="10"/>
      <c r="J58" s="40"/>
      <c r="K58" s="8"/>
      <c r="L58" s="8"/>
      <c r="M58" s="11"/>
      <c r="N58" s="8"/>
      <c r="O58" s="8"/>
      <c r="P58" s="134"/>
      <c r="Q58" s="135"/>
      <c r="R58" s="12"/>
      <c r="S58" s="8"/>
      <c r="T58" s="8"/>
      <c r="U58" s="90"/>
      <c r="V58" s="12"/>
      <c r="W58" s="8"/>
      <c r="X58" s="91"/>
      <c r="Y58" s="90"/>
      <c r="Z58" s="91"/>
      <c r="AA58" s="8"/>
      <c r="AB58" s="40">
        <v>21000</v>
      </c>
      <c r="AC58" s="90">
        <v>9000</v>
      </c>
      <c r="AD58" s="20">
        <f t="shared" si="0"/>
        <v>31089.05</v>
      </c>
      <c r="AE58" s="21">
        <f t="shared" si="0"/>
        <v>11780.18</v>
      </c>
      <c r="AF58" s="22">
        <f t="shared" si="1"/>
        <v>42869.229999999996</v>
      </c>
    </row>
    <row r="59" spans="1:32" ht="17.25" customHeight="1">
      <c r="A59" s="29">
        <v>56</v>
      </c>
      <c r="B59" s="171" t="s">
        <v>2118</v>
      </c>
      <c r="C59" s="217" t="s">
        <v>2119</v>
      </c>
      <c r="D59" s="88"/>
      <c r="E59" s="89">
        <v>0.1</v>
      </c>
      <c r="F59" s="96">
        <v>8040</v>
      </c>
      <c r="G59" s="96">
        <v>2010</v>
      </c>
      <c r="H59" s="9"/>
      <c r="I59" s="10"/>
      <c r="J59" s="40">
        <v>49695.98</v>
      </c>
      <c r="K59" s="8">
        <v>3030</v>
      </c>
      <c r="L59" s="8"/>
      <c r="M59" s="11"/>
      <c r="N59" s="8"/>
      <c r="O59" s="8"/>
      <c r="P59" s="134"/>
      <c r="Q59" s="135"/>
      <c r="R59" s="12">
        <v>3041.26</v>
      </c>
      <c r="S59" s="8"/>
      <c r="T59" s="8"/>
      <c r="U59" s="90"/>
      <c r="V59" s="12"/>
      <c r="W59" s="8"/>
      <c r="X59" s="91"/>
      <c r="Y59" s="90"/>
      <c r="Z59" s="91"/>
      <c r="AA59" s="8"/>
      <c r="AB59" s="40"/>
      <c r="AC59" s="90"/>
      <c r="AD59" s="20">
        <f t="shared" si="0"/>
        <v>60777.240000000005</v>
      </c>
      <c r="AE59" s="21">
        <f t="shared" si="0"/>
        <v>5040.1000000000004</v>
      </c>
      <c r="AF59" s="22">
        <f t="shared" si="1"/>
        <v>65817.340000000011</v>
      </c>
    </row>
    <row r="60" spans="1:32" ht="17.25" customHeight="1">
      <c r="A60" s="29">
        <v>57</v>
      </c>
      <c r="B60" s="171" t="s">
        <v>2120</v>
      </c>
      <c r="C60" s="217" t="s">
        <v>2121</v>
      </c>
      <c r="D60" s="88">
        <v>7254.69</v>
      </c>
      <c r="E60" s="89"/>
      <c r="F60" s="96">
        <v>6256</v>
      </c>
      <c r="G60" s="96">
        <v>1564</v>
      </c>
      <c r="H60" s="9"/>
      <c r="I60" s="10"/>
      <c r="J60" s="40"/>
      <c r="K60" s="8"/>
      <c r="L60" s="8"/>
      <c r="M60" s="11"/>
      <c r="N60" s="8"/>
      <c r="O60" s="8"/>
      <c r="P60" s="134"/>
      <c r="Q60" s="135"/>
      <c r="R60" s="12"/>
      <c r="S60" s="8"/>
      <c r="T60" s="8"/>
      <c r="U60" s="90"/>
      <c r="V60" s="12"/>
      <c r="W60" s="8"/>
      <c r="X60" s="91"/>
      <c r="Y60" s="90"/>
      <c r="Z60" s="91"/>
      <c r="AA60" s="8"/>
      <c r="AB60" s="40">
        <v>4800</v>
      </c>
      <c r="AC60" s="90">
        <v>1200</v>
      </c>
      <c r="AD60" s="20">
        <f t="shared" si="0"/>
        <v>18310.689999999999</v>
      </c>
      <c r="AE60" s="21">
        <f t="shared" si="0"/>
        <v>2764</v>
      </c>
      <c r="AF60" s="22">
        <f t="shared" si="1"/>
        <v>21074.69</v>
      </c>
    </row>
    <row r="61" spans="1:32" ht="17.25" customHeight="1">
      <c r="A61" s="29">
        <v>58</v>
      </c>
      <c r="B61" s="171" t="s">
        <v>2122</v>
      </c>
      <c r="C61" s="217" t="s">
        <v>2123</v>
      </c>
      <c r="D61" s="88">
        <v>267.88</v>
      </c>
      <c r="E61" s="89">
        <v>686.56</v>
      </c>
      <c r="F61" s="96">
        <v>3456</v>
      </c>
      <c r="G61" s="96">
        <v>864</v>
      </c>
      <c r="H61" s="9"/>
      <c r="I61" s="10"/>
      <c r="J61" s="40"/>
      <c r="K61" s="8"/>
      <c r="L61" s="8"/>
      <c r="M61" s="11"/>
      <c r="N61" s="8"/>
      <c r="O61" s="8"/>
      <c r="P61" s="134">
        <v>18950</v>
      </c>
      <c r="Q61" s="135">
        <v>2250</v>
      </c>
      <c r="R61" s="12"/>
      <c r="S61" s="8"/>
      <c r="T61" s="8"/>
      <c r="U61" s="90"/>
      <c r="V61" s="12"/>
      <c r="W61" s="8"/>
      <c r="X61" s="91"/>
      <c r="Y61" s="90"/>
      <c r="Z61" s="91"/>
      <c r="AA61" s="8"/>
      <c r="AB61" s="40"/>
      <c r="AC61" s="90"/>
      <c r="AD61" s="20">
        <f t="shared" si="0"/>
        <v>22673.88</v>
      </c>
      <c r="AE61" s="21">
        <f t="shared" si="0"/>
        <v>3800.56</v>
      </c>
      <c r="AF61" s="22">
        <f t="shared" si="1"/>
        <v>26474.440000000002</v>
      </c>
    </row>
    <row r="62" spans="1:32" ht="17.25" customHeight="1">
      <c r="A62" s="29">
        <v>59</v>
      </c>
      <c r="B62" s="171" t="s">
        <v>2124</v>
      </c>
      <c r="C62" s="217" t="s">
        <v>2125</v>
      </c>
      <c r="D62" s="88">
        <v>152.68</v>
      </c>
      <c r="E62" s="89"/>
      <c r="F62" s="96">
        <v>10248</v>
      </c>
      <c r="G62" s="96">
        <v>2562</v>
      </c>
      <c r="H62" s="9"/>
      <c r="I62" s="10"/>
      <c r="J62" s="40"/>
      <c r="K62" s="8"/>
      <c r="L62" s="8"/>
      <c r="M62" s="11"/>
      <c r="N62" s="8"/>
      <c r="O62" s="8"/>
      <c r="P62" s="134"/>
      <c r="Q62" s="135"/>
      <c r="R62" s="12"/>
      <c r="S62" s="8"/>
      <c r="T62" s="8"/>
      <c r="U62" s="90"/>
      <c r="V62" s="12"/>
      <c r="W62" s="8"/>
      <c r="X62" s="91">
        <v>12000</v>
      </c>
      <c r="Y62" s="90">
        <v>3000</v>
      </c>
      <c r="Z62" s="91"/>
      <c r="AA62" s="8"/>
      <c r="AB62" s="40"/>
      <c r="AC62" s="90"/>
      <c r="AD62" s="20">
        <f t="shared" si="0"/>
        <v>22400.68</v>
      </c>
      <c r="AE62" s="21">
        <f t="shared" si="0"/>
        <v>5562</v>
      </c>
      <c r="AF62" s="22">
        <f t="shared" si="1"/>
        <v>27962.68</v>
      </c>
    </row>
    <row r="63" spans="1:32" ht="17.25" customHeight="1">
      <c r="A63" s="29">
        <v>60</v>
      </c>
      <c r="B63" s="171" t="s">
        <v>2126</v>
      </c>
      <c r="C63" s="217" t="s">
        <v>2127</v>
      </c>
      <c r="D63" s="88">
        <v>7138.91</v>
      </c>
      <c r="E63" s="89">
        <v>2651.69</v>
      </c>
      <c r="F63" s="96">
        <v>6315.66</v>
      </c>
      <c r="G63" s="96">
        <v>1578.92</v>
      </c>
      <c r="H63" s="9"/>
      <c r="I63" s="10"/>
      <c r="J63" s="40"/>
      <c r="K63" s="8"/>
      <c r="L63" s="8"/>
      <c r="M63" s="11"/>
      <c r="N63" s="8"/>
      <c r="O63" s="8"/>
      <c r="P63" s="134"/>
      <c r="Q63" s="135"/>
      <c r="R63" s="12"/>
      <c r="S63" s="8"/>
      <c r="T63" s="8"/>
      <c r="U63" s="90"/>
      <c r="V63" s="12">
        <v>0</v>
      </c>
      <c r="W63" s="8">
        <v>0</v>
      </c>
      <c r="X63" s="91"/>
      <c r="Y63" s="90"/>
      <c r="Z63" s="91"/>
      <c r="AA63" s="8"/>
      <c r="AB63" s="40"/>
      <c r="AC63" s="90"/>
      <c r="AD63" s="20">
        <f t="shared" si="0"/>
        <v>13454.57</v>
      </c>
      <c r="AE63" s="21">
        <f t="shared" si="0"/>
        <v>4230.6100000000006</v>
      </c>
      <c r="AF63" s="22">
        <f t="shared" si="1"/>
        <v>17685.18</v>
      </c>
    </row>
    <row r="64" spans="1:32" ht="17.25" customHeight="1">
      <c r="A64" s="29">
        <v>61</v>
      </c>
      <c r="B64" s="171" t="s">
        <v>2128</v>
      </c>
      <c r="C64" s="217" t="s">
        <v>2129</v>
      </c>
      <c r="D64" s="88">
        <v>20.95</v>
      </c>
      <c r="E64" s="89"/>
      <c r="F64" s="96">
        <v>4024</v>
      </c>
      <c r="G64" s="96">
        <v>1006</v>
      </c>
      <c r="H64" s="9"/>
      <c r="I64" s="10"/>
      <c r="J64" s="40">
        <v>9500.7800000000007</v>
      </c>
      <c r="K64" s="8">
        <v>635.12</v>
      </c>
      <c r="L64" s="8"/>
      <c r="M64" s="11"/>
      <c r="N64" s="8"/>
      <c r="O64" s="8"/>
      <c r="P64" s="134"/>
      <c r="Q64" s="135"/>
      <c r="R64" s="12"/>
      <c r="S64" s="8"/>
      <c r="T64" s="8"/>
      <c r="U64" s="90"/>
      <c r="V64" s="12"/>
      <c r="W64" s="8"/>
      <c r="X64" s="91"/>
      <c r="Y64" s="90"/>
      <c r="Z64" s="91"/>
      <c r="AA64" s="8"/>
      <c r="AB64" s="40"/>
      <c r="AC64" s="90"/>
      <c r="AD64" s="20">
        <f t="shared" si="0"/>
        <v>13545.73</v>
      </c>
      <c r="AE64" s="21">
        <f t="shared" si="0"/>
        <v>1641.12</v>
      </c>
      <c r="AF64" s="22">
        <f t="shared" si="1"/>
        <v>15186.849999999999</v>
      </c>
    </row>
    <row r="65" spans="1:32" ht="17.25" customHeight="1">
      <c r="A65" s="29">
        <v>62</v>
      </c>
      <c r="B65" s="171" t="s">
        <v>2130</v>
      </c>
      <c r="C65" s="217" t="s">
        <v>2131</v>
      </c>
      <c r="D65" s="88">
        <v>472</v>
      </c>
      <c r="E65" s="89"/>
      <c r="F65" s="96">
        <v>3488</v>
      </c>
      <c r="G65" s="96">
        <v>872</v>
      </c>
      <c r="H65" s="9"/>
      <c r="I65" s="10"/>
      <c r="J65" s="40"/>
      <c r="K65" s="8"/>
      <c r="L65" s="8"/>
      <c r="M65" s="11"/>
      <c r="N65" s="8"/>
      <c r="O65" s="8"/>
      <c r="P65" s="134"/>
      <c r="Q65" s="135"/>
      <c r="R65" s="12"/>
      <c r="S65" s="8"/>
      <c r="T65" s="8"/>
      <c r="U65" s="90"/>
      <c r="V65" s="12"/>
      <c r="W65" s="8"/>
      <c r="X65" s="91"/>
      <c r="Y65" s="90"/>
      <c r="Z65" s="91"/>
      <c r="AA65" s="8"/>
      <c r="AB65" s="40"/>
      <c r="AC65" s="90"/>
      <c r="AD65" s="20">
        <f t="shared" si="0"/>
        <v>3960</v>
      </c>
      <c r="AE65" s="21">
        <f t="shared" si="0"/>
        <v>872</v>
      </c>
      <c r="AF65" s="22">
        <f t="shared" si="1"/>
        <v>4832</v>
      </c>
    </row>
    <row r="66" spans="1:32" ht="17.25" customHeight="1">
      <c r="A66" s="29">
        <v>63</v>
      </c>
      <c r="B66" s="171" t="s">
        <v>2132</v>
      </c>
      <c r="C66" s="217" t="s">
        <v>2133</v>
      </c>
      <c r="D66" s="88"/>
      <c r="E66" s="89"/>
      <c r="F66" s="96">
        <v>6632</v>
      </c>
      <c r="G66" s="96">
        <v>1658</v>
      </c>
      <c r="H66" s="9"/>
      <c r="I66" s="10"/>
      <c r="J66" s="40"/>
      <c r="K66" s="8"/>
      <c r="L66" s="8"/>
      <c r="M66" s="11"/>
      <c r="N66" s="8"/>
      <c r="O66" s="8"/>
      <c r="P66" s="134"/>
      <c r="Q66" s="135"/>
      <c r="R66" s="12"/>
      <c r="S66" s="8"/>
      <c r="T66" s="8"/>
      <c r="U66" s="90"/>
      <c r="V66" s="12"/>
      <c r="W66" s="8"/>
      <c r="X66" s="91"/>
      <c r="Y66" s="90"/>
      <c r="Z66" s="91"/>
      <c r="AA66" s="8"/>
      <c r="AB66" s="40"/>
      <c r="AC66" s="90"/>
      <c r="AD66" s="20">
        <f t="shared" si="0"/>
        <v>6632</v>
      </c>
      <c r="AE66" s="21">
        <f t="shared" si="0"/>
        <v>1658</v>
      </c>
      <c r="AF66" s="22">
        <f t="shared" si="1"/>
        <v>8290</v>
      </c>
    </row>
    <row r="67" spans="1:32" ht="17.25" customHeight="1">
      <c r="A67" s="29">
        <v>64</v>
      </c>
      <c r="B67" s="171" t="s">
        <v>2134</v>
      </c>
      <c r="C67" s="217" t="s">
        <v>2135</v>
      </c>
      <c r="D67" s="88">
        <v>102.99</v>
      </c>
      <c r="E67" s="89"/>
      <c r="F67" s="89">
        <v>14816</v>
      </c>
      <c r="G67" s="89">
        <v>3704</v>
      </c>
      <c r="H67" s="9"/>
      <c r="I67" s="10"/>
      <c r="J67" s="40"/>
      <c r="K67" s="8"/>
      <c r="L67" s="8"/>
      <c r="M67" s="11"/>
      <c r="N67" s="8"/>
      <c r="O67" s="8"/>
      <c r="P67" s="134"/>
      <c r="Q67" s="135"/>
      <c r="R67" s="12"/>
      <c r="S67" s="8"/>
      <c r="T67" s="8"/>
      <c r="U67" s="90"/>
      <c r="V67" s="12"/>
      <c r="W67" s="8"/>
      <c r="X67" s="91"/>
      <c r="Y67" s="90"/>
      <c r="Z67" s="91"/>
      <c r="AA67" s="8"/>
      <c r="AB67" s="40"/>
      <c r="AC67" s="90"/>
      <c r="AD67" s="20">
        <f t="shared" si="0"/>
        <v>14918.99</v>
      </c>
      <c r="AE67" s="21">
        <f t="shared" si="0"/>
        <v>3704</v>
      </c>
      <c r="AF67" s="22">
        <f t="shared" si="1"/>
        <v>18622.989999999998</v>
      </c>
    </row>
    <row r="68" spans="1:32" ht="17.25" customHeight="1">
      <c r="A68" s="29">
        <v>65</v>
      </c>
      <c r="B68" s="171" t="s">
        <v>2136</v>
      </c>
      <c r="C68" s="217" t="s">
        <v>2137</v>
      </c>
      <c r="D68" s="88"/>
      <c r="E68" s="89"/>
      <c r="F68" s="96">
        <v>6984</v>
      </c>
      <c r="G68" s="96">
        <v>1746</v>
      </c>
      <c r="H68" s="9"/>
      <c r="I68" s="10"/>
      <c r="J68" s="40"/>
      <c r="K68" s="8"/>
      <c r="L68" s="8"/>
      <c r="M68" s="11"/>
      <c r="N68" s="8"/>
      <c r="O68" s="8"/>
      <c r="P68" s="134"/>
      <c r="Q68" s="135"/>
      <c r="R68" s="12">
        <v>324.25</v>
      </c>
      <c r="S68" s="8"/>
      <c r="T68" s="8"/>
      <c r="U68" s="90"/>
      <c r="V68" s="12"/>
      <c r="W68" s="8"/>
      <c r="X68" s="91"/>
      <c r="Y68" s="90"/>
      <c r="Z68" s="91"/>
      <c r="AA68" s="8"/>
      <c r="AB68" s="40"/>
      <c r="AC68" s="90"/>
      <c r="AD68" s="20">
        <f t="shared" si="0"/>
        <v>7308.25</v>
      </c>
      <c r="AE68" s="21">
        <f t="shared" si="0"/>
        <v>1746</v>
      </c>
      <c r="AF68" s="22">
        <f t="shared" si="1"/>
        <v>9054.25</v>
      </c>
    </row>
    <row r="69" spans="1:32" ht="17.25" customHeight="1">
      <c r="A69" s="29">
        <v>66</v>
      </c>
      <c r="B69" s="171" t="s">
        <v>2138</v>
      </c>
      <c r="C69" s="217" t="s">
        <v>2139</v>
      </c>
      <c r="D69" s="88">
        <v>10015.379999999999</v>
      </c>
      <c r="E69" s="89">
        <v>5421.5</v>
      </c>
      <c r="F69" s="96">
        <v>838.33</v>
      </c>
      <c r="G69" s="96">
        <v>209.59</v>
      </c>
      <c r="H69" s="9"/>
      <c r="I69" s="10"/>
      <c r="J69" s="40"/>
      <c r="K69" s="8"/>
      <c r="L69" s="8"/>
      <c r="M69" s="11"/>
      <c r="N69" s="8"/>
      <c r="O69" s="8"/>
      <c r="P69" s="134">
        <v>22000</v>
      </c>
      <c r="Q69" s="135">
        <v>3750</v>
      </c>
      <c r="R69" s="12"/>
      <c r="S69" s="8"/>
      <c r="T69" s="8"/>
      <c r="U69" s="90"/>
      <c r="V69" s="12"/>
      <c r="W69" s="8"/>
      <c r="X69" s="91">
        <v>10000</v>
      </c>
      <c r="Y69" s="90">
        <v>2500</v>
      </c>
      <c r="Z69" s="91"/>
      <c r="AA69" s="8"/>
      <c r="AB69" s="40"/>
      <c r="AC69" s="90"/>
      <c r="AD69" s="20">
        <f t="shared" ref="AD69:AE81" si="2">SUM(D69,F69,H69,J69,L69,N69,P69,R69,T69,V69,X69,Z69,AB69)</f>
        <v>42853.71</v>
      </c>
      <c r="AE69" s="21">
        <f t="shared" si="2"/>
        <v>11881.09</v>
      </c>
      <c r="AF69" s="22">
        <f t="shared" ref="AF69:AF81" si="3">AD69+AE69</f>
        <v>54734.8</v>
      </c>
    </row>
    <row r="70" spans="1:32" ht="17.25" customHeight="1">
      <c r="A70" s="29">
        <v>67</v>
      </c>
      <c r="B70" s="171" t="s">
        <v>2140</v>
      </c>
      <c r="C70" s="217" t="s">
        <v>2141</v>
      </c>
      <c r="D70" s="88"/>
      <c r="E70" s="89"/>
      <c r="F70" s="96">
        <v>7664</v>
      </c>
      <c r="G70" s="96">
        <v>1916</v>
      </c>
      <c r="H70" s="9"/>
      <c r="I70" s="10"/>
      <c r="J70" s="40"/>
      <c r="K70" s="8"/>
      <c r="L70" s="8"/>
      <c r="M70" s="11"/>
      <c r="N70" s="8"/>
      <c r="O70" s="8"/>
      <c r="P70" s="134"/>
      <c r="Q70" s="135"/>
      <c r="R70" s="12"/>
      <c r="S70" s="8"/>
      <c r="T70" s="8"/>
      <c r="U70" s="90"/>
      <c r="V70" s="12"/>
      <c r="W70" s="8"/>
      <c r="X70" s="91"/>
      <c r="Y70" s="90"/>
      <c r="Z70" s="91"/>
      <c r="AA70" s="8"/>
      <c r="AB70" s="40"/>
      <c r="AC70" s="90"/>
      <c r="AD70" s="20">
        <f t="shared" si="2"/>
        <v>7664</v>
      </c>
      <c r="AE70" s="21">
        <f t="shared" si="2"/>
        <v>1916</v>
      </c>
      <c r="AF70" s="22">
        <f t="shared" si="3"/>
        <v>9580</v>
      </c>
    </row>
    <row r="71" spans="1:32" ht="17.25" customHeight="1">
      <c r="A71" s="29">
        <v>68</v>
      </c>
      <c r="B71" s="171" t="s">
        <v>2142</v>
      </c>
      <c r="C71" s="217" t="s">
        <v>2143</v>
      </c>
      <c r="D71" s="88">
        <v>389</v>
      </c>
      <c r="E71" s="89"/>
      <c r="F71" s="96">
        <v>7216</v>
      </c>
      <c r="G71" s="96">
        <v>1804</v>
      </c>
      <c r="H71" s="9"/>
      <c r="I71" s="10"/>
      <c r="J71" s="40"/>
      <c r="K71" s="8"/>
      <c r="L71" s="8"/>
      <c r="M71" s="11"/>
      <c r="N71" s="8"/>
      <c r="O71" s="8"/>
      <c r="P71" s="134">
        <v>18950</v>
      </c>
      <c r="Q71" s="135">
        <v>3100</v>
      </c>
      <c r="R71" s="12"/>
      <c r="S71" s="8"/>
      <c r="T71" s="8"/>
      <c r="U71" s="90"/>
      <c r="V71" s="12"/>
      <c r="W71" s="8"/>
      <c r="X71" s="91"/>
      <c r="Y71" s="90"/>
      <c r="Z71" s="91"/>
      <c r="AA71" s="8"/>
      <c r="AB71" s="40"/>
      <c r="AC71" s="90"/>
      <c r="AD71" s="20">
        <f t="shared" si="2"/>
        <v>26555</v>
      </c>
      <c r="AE71" s="21">
        <f t="shared" si="2"/>
        <v>4904</v>
      </c>
      <c r="AF71" s="22">
        <f t="shared" si="3"/>
        <v>31459</v>
      </c>
    </row>
    <row r="72" spans="1:32" ht="17.25" customHeight="1">
      <c r="A72" s="29">
        <v>69</v>
      </c>
      <c r="B72" s="171" t="s">
        <v>2144</v>
      </c>
      <c r="C72" s="217" t="s">
        <v>2145</v>
      </c>
      <c r="D72" s="88">
        <v>3530.05</v>
      </c>
      <c r="E72" s="89">
        <v>9970.7900000000009</v>
      </c>
      <c r="F72" s="96">
        <v>12496.74</v>
      </c>
      <c r="G72" s="96">
        <v>3124.19</v>
      </c>
      <c r="H72" s="9"/>
      <c r="I72" s="10"/>
      <c r="J72" s="40"/>
      <c r="K72" s="8"/>
      <c r="L72" s="8"/>
      <c r="M72" s="11"/>
      <c r="N72" s="8"/>
      <c r="O72" s="8"/>
      <c r="P72" s="134"/>
      <c r="Q72" s="135"/>
      <c r="R72" s="12"/>
      <c r="S72" s="8"/>
      <c r="T72" s="8"/>
      <c r="U72" s="90"/>
      <c r="V72" s="12"/>
      <c r="W72" s="8"/>
      <c r="X72" s="91"/>
      <c r="Y72" s="90"/>
      <c r="Z72" s="91"/>
      <c r="AA72" s="8"/>
      <c r="AB72" s="40"/>
      <c r="AC72" s="90"/>
      <c r="AD72" s="20">
        <f t="shared" si="2"/>
        <v>16026.79</v>
      </c>
      <c r="AE72" s="21">
        <f t="shared" si="2"/>
        <v>13094.980000000001</v>
      </c>
      <c r="AF72" s="22">
        <f t="shared" si="3"/>
        <v>29121.770000000004</v>
      </c>
    </row>
    <row r="73" spans="1:32" ht="17.25" customHeight="1">
      <c r="A73" s="29">
        <v>70</v>
      </c>
      <c r="B73" s="171" t="s">
        <v>2146</v>
      </c>
      <c r="C73" s="217" t="s">
        <v>2147</v>
      </c>
      <c r="D73" s="88"/>
      <c r="E73" s="89"/>
      <c r="F73" s="96">
        <v>9224</v>
      </c>
      <c r="G73" s="96">
        <v>2306</v>
      </c>
      <c r="H73" s="9"/>
      <c r="I73" s="10"/>
      <c r="J73" s="40"/>
      <c r="K73" s="8"/>
      <c r="L73" s="8"/>
      <c r="M73" s="11"/>
      <c r="N73" s="8"/>
      <c r="O73" s="8"/>
      <c r="P73" s="134"/>
      <c r="Q73" s="135"/>
      <c r="R73" s="12"/>
      <c r="S73" s="8"/>
      <c r="T73" s="8"/>
      <c r="U73" s="90"/>
      <c r="V73" s="12"/>
      <c r="W73" s="8"/>
      <c r="X73" s="91"/>
      <c r="Y73" s="90"/>
      <c r="Z73" s="91"/>
      <c r="AA73" s="8"/>
      <c r="AB73" s="40"/>
      <c r="AC73" s="90"/>
      <c r="AD73" s="20">
        <f t="shared" si="2"/>
        <v>9224</v>
      </c>
      <c r="AE73" s="21">
        <f t="shared" si="2"/>
        <v>2306</v>
      </c>
      <c r="AF73" s="22">
        <f t="shared" si="3"/>
        <v>11530</v>
      </c>
    </row>
    <row r="74" spans="1:32" ht="17.25" customHeight="1">
      <c r="A74" s="29">
        <v>71</v>
      </c>
      <c r="B74" s="171" t="s">
        <v>2148</v>
      </c>
      <c r="C74" s="217" t="s">
        <v>2149</v>
      </c>
      <c r="D74" s="88">
        <v>7050.24</v>
      </c>
      <c r="E74" s="89">
        <v>4874.93</v>
      </c>
      <c r="F74" s="96">
        <v>9352</v>
      </c>
      <c r="G74" s="96">
        <v>2338</v>
      </c>
      <c r="H74" s="9"/>
      <c r="I74" s="10"/>
      <c r="J74" s="40"/>
      <c r="K74" s="8"/>
      <c r="L74" s="8"/>
      <c r="M74" s="11"/>
      <c r="N74" s="8"/>
      <c r="O74" s="8"/>
      <c r="P74" s="134">
        <v>3000</v>
      </c>
      <c r="Q74" s="135">
        <v>1000</v>
      </c>
      <c r="R74" s="12"/>
      <c r="S74" s="8"/>
      <c r="T74" s="8"/>
      <c r="U74" s="90"/>
      <c r="V74" s="12"/>
      <c r="W74" s="8"/>
      <c r="X74" s="91">
        <v>12000</v>
      </c>
      <c r="Y74" s="90">
        <v>3000</v>
      </c>
      <c r="Z74" s="91"/>
      <c r="AA74" s="8"/>
      <c r="AB74" s="40">
        <v>24500</v>
      </c>
      <c r="AC74" s="90">
        <v>10500</v>
      </c>
      <c r="AD74" s="20">
        <f t="shared" si="2"/>
        <v>55902.239999999998</v>
      </c>
      <c r="AE74" s="21">
        <f t="shared" si="2"/>
        <v>21712.93</v>
      </c>
      <c r="AF74" s="22">
        <f t="shared" si="3"/>
        <v>77615.17</v>
      </c>
    </row>
    <row r="75" spans="1:32" ht="17.25" customHeight="1">
      <c r="A75" s="29">
        <v>72</v>
      </c>
      <c r="B75" s="171" t="s">
        <v>2150</v>
      </c>
      <c r="C75" s="217" t="s">
        <v>2151</v>
      </c>
      <c r="D75" s="88">
        <v>221.6</v>
      </c>
      <c r="E75" s="89">
        <v>147.72999999999999</v>
      </c>
      <c r="F75" s="96">
        <v>4840</v>
      </c>
      <c r="G75" s="96">
        <v>1210</v>
      </c>
      <c r="H75" s="9"/>
      <c r="I75" s="10"/>
      <c r="J75" s="40"/>
      <c r="K75" s="8"/>
      <c r="L75" s="8"/>
      <c r="M75" s="11"/>
      <c r="N75" s="8"/>
      <c r="O75" s="8"/>
      <c r="P75" s="134">
        <v>30450</v>
      </c>
      <c r="Q75" s="135">
        <v>5050</v>
      </c>
      <c r="R75" s="12"/>
      <c r="S75" s="8"/>
      <c r="T75" s="8"/>
      <c r="U75" s="90"/>
      <c r="V75" s="12"/>
      <c r="W75" s="8"/>
      <c r="X75" s="91"/>
      <c r="Y75" s="90"/>
      <c r="Z75" s="91"/>
      <c r="AA75" s="8"/>
      <c r="AB75" s="40"/>
      <c r="AC75" s="90"/>
      <c r="AD75" s="20">
        <f t="shared" si="2"/>
        <v>35511.599999999999</v>
      </c>
      <c r="AE75" s="21">
        <f t="shared" si="2"/>
        <v>6407.73</v>
      </c>
      <c r="AF75" s="22">
        <f t="shared" si="3"/>
        <v>41919.33</v>
      </c>
    </row>
    <row r="76" spans="1:32" ht="17.25" customHeight="1">
      <c r="A76" s="29">
        <v>73</v>
      </c>
      <c r="B76" s="171" t="s">
        <v>163</v>
      </c>
      <c r="C76" s="217" t="s">
        <v>2152</v>
      </c>
      <c r="D76" s="88">
        <v>3288.76</v>
      </c>
      <c r="E76" s="89">
        <v>89.29</v>
      </c>
      <c r="F76" s="96">
        <v>12776</v>
      </c>
      <c r="G76" s="96">
        <v>3194</v>
      </c>
      <c r="H76" s="9"/>
      <c r="I76" s="10"/>
      <c r="J76" s="40">
        <v>56933.59</v>
      </c>
      <c r="K76" s="8">
        <v>1270.6199999999999</v>
      </c>
      <c r="L76" s="8"/>
      <c r="M76" s="11"/>
      <c r="N76" s="8"/>
      <c r="O76" s="8"/>
      <c r="P76" s="134">
        <v>28800</v>
      </c>
      <c r="Q76" s="135">
        <v>2250</v>
      </c>
      <c r="R76" s="12">
        <v>1843.83</v>
      </c>
      <c r="S76" s="8">
        <v>4141.16</v>
      </c>
      <c r="T76" s="8"/>
      <c r="U76" s="90"/>
      <c r="V76" s="12"/>
      <c r="W76" s="8"/>
      <c r="X76" s="91"/>
      <c r="Y76" s="90"/>
      <c r="Z76" s="91"/>
      <c r="AA76" s="8"/>
      <c r="AB76" s="40">
        <v>17500</v>
      </c>
      <c r="AC76" s="90">
        <v>7500</v>
      </c>
      <c r="AD76" s="20">
        <f t="shared" si="2"/>
        <v>121142.18</v>
      </c>
      <c r="AE76" s="21">
        <f t="shared" si="2"/>
        <v>18445.07</v>
      </c>
      <c r="AF76" s="22">
        <f t="shared" si="3"/>
        <v>139587.25</v>
      </c>
    </row>
    <row r="77" spans="1:32" ht="17.25" customHeight="1">
      <c r="A77" s="29">
        <v>74</v>
      </c>
      <c r="B77" s="171" t="s">
        <v>2153</v>
      </c>
      <c r="C77" s="217" t="s">
        <v>2154</v>
      </c>
      <c r="D77" s="88"/>
      <c r="E77" s="89"/>
      <c r="F77" s="89">
        <v>2472</v>
      </c>
      <c r="G77" s="89">
        <v>618</v>
      </c>
      <c r="H77" s="9"/>
      <c r="I77" s="10"/>
      <c r="J77" s="40"/>
      <c r="K77" s="8"/>
      <c r="L77" s="8"/>
      <c r="M77" s="11"/>
      <c r="N77" s="8"/>
      <c r="O77" s="8"/>
      <c r="P77" s="134">
        <v>24650</v>
      </c>
      <c r="Q77" s="135">
        <v>3200</v>
      </c>
      <c r="R77" s="12"/>
      <c r="S77" s="8"/>
      <c r="T77" s="8"/>
      <c r="U77" s="90"/>
      <c r="V77" s="12"/>
      <c r="W77" s="8"/>
      <c r="X77" s="91"/>
      <c r="Y77" s="90"/>
      <c r="Z77" s="91"/>
      <c r="AA77" s="8"/>
      <c r="AB77" s="40"/>
      <c r="AC77" s="90"/>
      <c r="AD77" s="20">
        <f t="shared" si="2"/>
        <v>27122</v>
      </c>
      <c r="AE77" s="21">
        <f t="shared" si="2"/>
        <v>3818</v>
      </c>
      <c r="AF77" s="22">
        <f t="shared" si="3"/>
        <v>30940</v>
      </c>
    </row>
    <row r="78" spans="1:32" ht="17.25" customHeight="1">
      <c r="A78" s="29">
        <v>75</v>
      </c>
      <c r="B78" s="171" t="s">
        <v>2155</v>
      </c>
      <c r="C78" s="217" t="s">
        <v>2156</v>
      </c>
      <c r="D78" s="88">
        <v>22.69</v>
      </c>
      <c r="E78" s="89">
        <v>15.13</v>
      </c>
      <c r="F78" s="96">
        <v>4352</v>
      </c>
      <c r="G78" s="96">
        <v>1088</v>
      </c>
      <c r="H78" s="9"/>
      <c r="I78" s="10"/>
      <c r="J78" s="40"/>
      <c r="K78" s="8"/>
      <c r="L78" s="8"/>
      <c r="M78" s="11"/>
      <c r="N78" s="8"/>
      <c r="O78" s="8"/>
      <c r="P78" s="134"/>
      <c r="Q78" s="135"/>
      <c r="R78" s="12"/>
      <c r="S78" s="8"/>
      <c r="T78" s="8"/>
      <c r="U78" s="90"/>
      <c r="V78" s="12"/>
      <c r="W78" s="8"/>
      <c r="X78" s="91">
        <v>8000</v>
      </c>
      <c r="Y78" s="90">
        <v>2000</v>
      </c>
      <c r="Z78" s="91"/>
      <c r="AA78" s="8"/>
      <c r="AB78" s="40"/>
      <c r="AC78" s="90"/>
      <c r="AD78" s="20">
        <f t="shared" si="2"/>
        <v>12374.689999999999</v>
      </c>
      <c r="AE78" s="21">
        <f t="shared" si="2"/>
        <v>3103.13</v>
      </c>
      <c r="AF78" s="22">
        <f t="shared" si="3"/>
        <v>15477.82</v>
      </c>
    </row>
    <row r="79" spans="1:32" ht="17.25" customHeight="1">
      <c r="A79" s="29">
        <v>76</v>
      </c>
      <c r="B79" s="171" t="s">
        <v>2157</v>
      </c>
      <c r="C79" s="217" t="s">
        <v>2158</v>
      </c>
      <c r="D79" s="88">
        <v>145.22999999999999</v>
      </c>
      <c r="E79" s="89">
        <v>251.8</v>
      </c>
      <c r="F79" s="96">
        <v>4608</v>
      </c>
      <c r="G79" s="96">
        <v>1152</v>
      </c>
      <c r="H79" s="9"/>
      <c r="I79" s="10"/>
      <c r="J79" s="40"/>
      <c r="K79" s="8"/>
      <c r="L79" s="8"/>
      <c r="M79" s="11"/>
      <c r="N79" s="8"/>
      <c r="O79" s="8"/>
      <c r="P79" s="134"/>
      <c r="Q79" s="135"/>
      <c r="R79" s="12"/>
      <c r="S79" s="8"/>
      <c r="T79" s="8"/>
      <c r="U79" s="90"/>
      <c r="V79" s="12"/>
      <c r="W79" s="8"/>
      <c r="X79" s="91"/>
      <c r="Y79" s="90"/>
      <c r="Z79" s="91"/>
      <c r="AA79" s="8"/>
      <c r="AB79" s="40"/>
      <c r="AC79" s="90"/>
      <c r="AD79" s="20">
        <f t="shared" si="2"/>
        <v>4753.2299999999996</v>
      </c>
      <c r="AE79" s="21">
        <f t="shared" si="2"/>
        <v>1403.8</v>
      </c>
      <c r="AF79" s="22">
        <f t="shared" si="3"/>
        <v>6157.03</v>
      </c>
    </row>
    <row r="80" spans="1:32" ht="17.25" customHeight="1">
      <c r="A80" s="29">
        <v>77</v>
      </c>
      <c r="B80" s="241" t="s">
        <v>2159</v>
      </c>
      <c r="C80" s="242" t="s">
        <v>2160</v>
      </c>
      <c r="D80" s="88"/>
      <c r="E80" s="89"/>
      <c r="F80" s="96">
        <v>10384</v>
      </c>
      <c r="G80" s="96">
        <v>2596</v>
      </c>
      <c r="H80" s="9"/>
      <c r="I80" s="10"/>
      <c r="J80" s="40"/>
      <c r="K80" s="8"/>
      <c r="L80" s="8"/>
      <c r="M80" s="11"/>
      <c r="N80" s="8"/>
      <c r="O80" s="8"/>
      <c r="P80" s="134">
        <v>33900</v>
      </c>
      <c r="Q80" s="135">
        <v>2650</v>
      </c>
      <c r="R80" s="12"/>
      <c r="S80" s="8"/>
      <c r="T80" s="8"/>
      <c r="U80" s="90"/>
      <c r="V80" s="12"/>
      <c r="W80" s="8"/>
      <c r="X80" s="91"/>
      <c r="Y80" s="90"/>
      <c r="Z80" s="91"/>
      <c r="AA80" s="8"/>
      <c r="AB80" s="40">
        <v>17500</v>
      </c>
      <c r="AC80" s="90">
        <v>7500</v>
      </c>
      <c r="AD80" s="20">
        <f t="shared" si="2"/>
        <v>61784</v>
      </c>
      <c r="AE80" s="21">
        <f t="shared" si="2"/>
        <v>12746</v>
      </c>
      <c r="AF80" s="22">
        <f t="shared" si="3"/>
        <v>74530</v>
      </c>
    </row>
    <row r="81" spans="1:32" ht="17.25" customHeight="1" thickBot="1">
      <c r="A81" s="29">
        <v>78</v>
      </c>
      <c r="B81" s="176" t="s">
        <v>2161</v>
      </c>
      <c r="C81" s="177" t="s">
        <v>2162</v>
      </c>
      <c r="D81" s="88"/>
      <c r="E81" s="89">
        <v>74.45</v>
      </c>
      <c r="F81" s="96">
        <v>4896</v>
      </c>
      <c r="G81" s="96">
        <v>1224</v>
      </c>
      <c r="H81" s="9"/>
      <c r="I81" s="10"/>
      <c r="J81" s="40"/>
      <c r="K81" s="8"/>
      <c r="L81" s="8"/>
      <c r="M81" s="11"/>
      <c r="N81" s="8"/>
      <c r="O81" s="8"/>
      <c r="P81" s="134"/>
      <c r="Q81" s="135"/>
      <c r="R81" s="12"/>
      <c r="S81" s="8"/>
      <c r="T81" s="8"/>
      <c r="U81" s="90"/>
      <c r="V81" s="12"/>
      <c r="W81" s="8"/>
      <c r="X81" s="91"/>
      <c r="Y81" s="90"/>
      <c r="Z81" s="91"/>
      <c r="AA81" s="52"/>
      <c r="AB81" s="40">
        <v>24500</v>
      </c>
      <c r="AC81" s="90">
        <v>10500</v>
      </c>
      <c r="AD81" s="20">
        <f t="shared" si="2"/>
        <v>29396</v>
      </c>
      <c r="AE81" s="21">
        <f t="shared" si="2"/>
        <v>11798.45</v>
      </c>
      <c r="AF81" s="22">
        <f t="shared" si="3"/>
        <v>41194.449999999997</v>
      </c>
    </row>
    <row r="82" spans="1:32" s="48" customFormat="1" ht="27.75" customHeight="1" thickTop="1" thickBot="1">
      <c r="A82" s="214"/>
      <c r="B82" s="75" t="s">
        <v>15</v>
      </c>
      <c r="C82" s="76"/>
      <c r="D82" s="43">
        <f t="shared" ref="D82:E82" si="4">SUM(D4:D81)</f>
        <v>92714.530000000013</v>
      </c>
      <c r="E82" s="43">
        <f t="shared" si="4"/>
        <v>58183.859999999993</v>
      </c>
      <c r="F82" s="43">
        <f>SUM(F4:F81)</f>
        <v>482652.43999999994</v>
      </c>
      <c r="G82" s="43">
        <f t="shared" ref="G82:AF82" si="5">SUM(G4:G81)</f>
        <v>126521.88</v>
      </c>
      <c r="H82" s="43">
        <f t="shared" si="5"/>
        <v>0</v>
      </c>
      <c r="I82" s="43">
        <f t="shared" si="5"/>
        <v>0</v>
      </c>
      <c r="J82" s="42">
        <f t="shared" si="5"/>
        <v>534409.30000000005</v>
      </c>
      <c r="K82" s="43">
        <f t="shared" si="5"/>
        <v>71093.39</v>
      </c>
      <c r="L82" s="43">
        <f t="shared" si="5"/>
        <v>4285.37</v>
      </c>
      <c r="M82" s="46">
        <f t="shared" si="5"/>
        <v>2811.67</v>
      </c>
      <c r="N82" s="43">
        <f t="shared" si="5"/>
        <v>38120</v>
      </c>
      <c r="O82" s="43">
        <f t="shared" si="5"/>
        <v>12700</v>
      </c>
      <c r="P82" s="43">
        <f t="shared" si="5"/>
        <v>574323.32999999996</v>
      </c>
      <c r="Q82" s="43">
        <f t="shared" si="5"/>
        <v>84018.9</v>
      </c>
      <c r="R82" s="42">
        <f t="shared" si="5"/>
        <v>114248</v>
      </c>
      <c r="S82" s="43">
        <f t="shared" si="5"/>
        <v>41218.040000000008</v>
      </c>
      <c r="T82" s="43">
        <f t="shared" si="5"/>
        <v>0</v>
      </c>
      <c r="U82" s="44">
        <f t="shared" si="5"/>
        <v>0</v>
      </c>
      <c r="V82" s="42">
        <f t="shared" si="5"/>
        <v>8138.78</v>
      </c>
      <c r="W82" s="43">
        <f t="shared" si="5"/>
        <v>2034.69</v>
      </c>
      <c r="X82" s="46">
        <f t="shared" si="5"/>
        <v>146000</v>
      </c>
      <c r="Y82" s="104">
        <f t="shared" si="5"/>
        <v>36500</v>
      </c>
      <c r="Z82" s="42">
        <f t="shared" si="5"/>
        <v>0</v>
      </c>
      <c r="AA82" s="43">
        <f t="shared" si="5"/>
        <v>0</v>
      </c>
      <c r="AB82" s="46">
        <f t="shared" si="5"/>
        <v>397213</v>
      </c>
      <c r="AC82" s="104">
        <f t="shared" si="5"/>
        <v>159000</v>
      </c>
      <c r="AD82" s="49">
        <f t="shared" si="5"/>
        <v>2392104.7500000005</v>
      </c>
      <c r="AE82" s="50">
        <f t="shared" si="5"/>
        <v>594082.42999999982</v>
      </c>
      <c r="AF82" s="51">
        <f t="shared" si="5"/>
        <v>2986187.18</v>
      </c>
    </row>
    <row r="83" spans="1:32" ht="9" customHeight="1" thickTop="1">
      <c r="A83" s="2"/>
      <c r="B83" s="3"/>
      <c r="C83" s="4"/>
      <c r="D83" s="5"/>
      <c r="E83" s="5"/>
      <c r="F83" s="5"/>
      <c r="G83" s="5"/>
      <c r="H83" s="6"/>
      <c r="I83" s="6"/>
      <c r="J83" s="7"/>
      <c r="K83" s="7"/>
      <c r="L83" s="7"/>
      <c r="M83" s="7"/>
      <c r="N83" s="7"/>
      <c r="O83" s="7"/>
      <c r="P83" s="223"/>
      <c r="Q83" s="223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>
      <c r="L84" s="307" t="s">
        <v>381</v>
      </c>
      <c r="M84" s="307"/>
      <c r="P84" s="310"/>
      <c r="Q84" s="310"/>
    </row>
    <row r="85" spans="1:32">
      <c r="L85" s="307"/>
      <c r="M85" s="307"/>
      <c r="P85" s="310"/>
      <c r="Q85" s="310"/>
    </row>
    <row r="86" spans="1:32">
      <c r="L86" s="307"/>
      <c r="M86" s="307"/>
      <c r="P86" s="310"/>
      <c r="Q86" s="310"/>
    </row>
    <row r="87" spans="1:32">
      <c r="P87" s="243"/>
      <c r="Q87" s="243"/>
    </row>
    <row r="88" spans="1:32">
      <c r="P88" s="243"/>
      <c r="Q88" s="243"/>
    </row>
    <row r="89" spans="1:32">
      <c r="P89" s="243"/>
      <c r="Q89" s="243"/>
    </row>
    <row r="90" spans="1:32">
      <c r="P90" s="243"/>
      <c r="Q90" s="243"/>
    </row>
    <row r="91" spans="1:32">
      <c r="P91" s="243"/>
      <c r="Q91" s="243"/>
    </row>
  </sheetData>
  <mergeCells count="8">
    <mergeCell ref="AD2:AE2"/>
    <mergeCell ref="L84:M86"/>
    <mergeCell ref="P84:Q86"/>
    <mergeCell ref="D2:I2"/>
    <mergeCell ref="J2:Q2"/>
    <mergeCell ref="R2:U2"/>
    <mergeCell ref="V2:Y2"/>
    <mergeCell ref="Z2:AC2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F81"/>
  <sheetViews>
    <sheetView workbookViewId="0">
      <selection activeCell="B23" sqref="B23"/>
    </sheetView>
  </sheetViews>
  <sheetFormatPr defaultRowHeight="15"/>
  <cols>
    <col min="1" max="1" width="4.7109375" style="1" customWidth="1"/>
    <col min="2" max="2" width="50.42578125" style="1" customWidth="1"/>
    <col min="3" max="3" width="17.2851562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2163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2164</v>
      </c>
      <c r="C4" s="217" t="s">
        <v>2165</v>
      </c>
      <c r="D4" s="82"/>
      <c r="E4" s="83">
        <v>49.6</v>
      </c>
      <c r="F4" s="96">
        <v>8090</v>
      </c>
      <c r="G4" s="96">
        <v>8090</v>
      </c>
      <c r="H4" s="129"/>
      <c r="I4" s="53"/>
      <c r="J4" s="39"/>
      <c r="K4" s="17"/>
      <c r="L4" s="17"/>
      <c r="M4" s="17"/>
      <c r="N4" s="17"/>
      <c r="O4" s="17"/>
      <c r="P4" s="17">
        <v>30400</v>
      </c>
      <c r="Q4" s="18">
        <v>7150</v>
      </c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38490</v>
      </c>
      <c r="AE4" s="21">
        <f>SUM(E4,G4,I4,K4,M4,O4,Q4,S4,U4,W4,Y4,AA4,AC4)</f>
        <v>15289.6</v>
      </c>
      <c r="AF4" s="22">
        <f>AD4+AE4</f>
        <v>53779.6</v>
      </c>
    </row>
    <row r="5" spans="1:32" ht="17.25" customHeight="1">
      <c r="A5" s="29">
        <v>2</v>
      </c>
      <c r="B5" s="171" t="s">
        <v>2166</v>
      </c>
      <c r="C5" s="217" t="s">
        <v>2167</v>
      </c>
      <c r="D5" s="82">
        <v>73.2</v>
      </c>
      <c r="E5" s="83"/>
      <c r="F5" s="96">
        <v>8440</v>
      </c>
      <c r="G5" s="96">
        <v>2110</v>
      </c>
      <c r="H5" s="129"/>
      <c r="I5" s="53"/>
      <c r="J5" s="39"/>
      <c r="K5" s="17"/>
      <c r="L5" s="17"/>
      <c r="M5" s="17"/>
      <c r="N5" s="17"/>
      <c r="O5" s="17"/>
      <c r="P5" s="17"/>
      <c r="Q5" s="18"/>
      <c r="R5" s="19"/>
      <c r="S5" s="17"/>
      <c r="T5" s="17"/>
      <c r="U5" s="84"/>
      <c r="V5" s="85"/>
      <c r="W5" s="17"/>
      <c r="X5" s="39">
        <v>12000</v>
      </c>
      <c r="Y5" s="84">
        <v>3000</v>
      </c>
      <c r="Z5" s="85"/>
      <c r="AA5" s="17"/>
      <c r="AB5" s="39"/>
      <c r="AC5" s="84"/>
      <c r="AD5" s="20">
        <f t="shared" ref="AD5:AE68" si="0">SUM(D5,F5,H5,J5,L5,N5,P5,R5,T5,V5,X5,Z5,AB5)</f>
        <v>20513.2</v>
      </c>
      <c r="AE5" s="21">
        <f t="shared" si="0"/>
        <v>5110</v>
      </c>
      <c r="AF5" s="22">
        <f t="shared" ref="AF5:AF68" si="1">AD5+AE5</f>
        <v>25623.200000000001</v>
      </c>
    </row>
    <row r="6" spans="1:32" ht="17.25" customHeight="1">
      <c r="A6" s="29">
        <v>3</v>
      </c>
      <c r="B6" s="171" t="s">
        <v>2168</v>
      </c>
      <c r="C6" s="217" t="s">
        <v>2169</v>
      </c>
      <c r="D6" s="82">
        <v>22579.89</v>
      </c>
      <c r="E6" s="83">
        <v>2740.16</v>
      </c>
      <c r="F6" s="96">
        <v>6639.73</v>
      </c>
      <c r="G6" s="96">
        <v>4426.49</v>
      </c>
      <c r="H6" s="129"/>
      <c r="I6" s="53"/>
      <c r="J6" s="39"/>
      <c r="K6" s="17"/>
      <c r="L6" s="17"/>
      <c r="M6" s="17"/>
      <c r="N6" s="17"/>
      <c r="O6" s="17"/>
      <c r="P6" s="17"/>
      <c r="Q6" s="18"/>
      <c r="R6" s="19"/>
      <c r="S6" s="17"/>
      <c r="T6" s="17"/>
      <c r="U6" s="84"/>
      <c r="V6" s="85"/>
      <c r="W6" s="17"/>
      <c r="X6" s="39">
        <v>12000</v>
      </c>
      <c r="Y6" s="84">
        <v>3000</v>
      </c>
      <c r="Z6" s="85"/>
      <c r="AA6" s="17"/>
      <c r="AB6" s="39">
        <v>17500</v>
      </c>
      <c r="AC6" s="84">
        <v>7500</v>
      </c>
      <c r="AD6" s="20">
        <f t="shared" si="0"/>
        <v>58719.619999999995</v>
      </c>
      <c r="AE6" s="21">
        <f t="shared" si="0"/>
        <v>17666.650000000001</v>
      </c>
      <c r="AF6" s="22">
        <f t="shared" si="1"/>
        <v>76386.26999999999</v>
      </c>
    </row>
    <row r="7" spans="1:32" ht="17.25" customHeight="1">
      <c r="A7" s="29">
        <v>4</v>
      </c>
      <c r="B7" s="171" t="s">
        <v>2170</v>
      </c>
      <c r="C7" s="217" t="s">
        <v>2171</v>
      </c>
      <c r="D7" s="82"/>
      <c r="E7" s="83">
        <v>495.23</v>
      </c>
      <c r="F7" s="96">
        <v>3576</v>
      </c>
      <c r="G7" s="96">
        <v>894</v>
      </c>
      <c r="H7" s="129"/>
      <c r="I7" s="53"/>
      <c r="J7" s="39"/>
      <c r="K7" s="17"/>
      <c r="L7" s="17"/>
      <c r="M7" s="17"/>
      <c r="N7" s="17"/>
      <c r="O7" s="17"/>
      <c r="P7" s="17"/>
      <c r="Q7" s="18"/>
      <c r="R7" s="19"/>
      <c r="S7" s="17"/>
      <c r="T7" s="17"/>
      <c r="U7" s="84"/>
      <c r="V7" s="85"/>
      <c r="W7" s="17"/>
      <c r="X7" s="39"/>
      <c r="Y7" s="84"/>
      <c r="Z7" s="85"/>
      <c r="AA7" s="17"/>
      <c r="AB7" s="39"/>
      <c r="AC7" s="84"/>
      <c r="AD7" s="20">
        <f t="shared" si="0"/>
        <v>3576</v>
      </c>
      <c r="AE7" s="21">
        <f t="shared" si="0"/>
        <v>1389.23</v>
      </c>
      <c r="AF7" s="22">
        <f t="shared" si="1"/>
        <v>4965.2299999999996</v>
      </c>
    </row>
    <row r="8" spans="1:32" ht="17.25" customHeight="1">
      <c r="A8" s="29">
        <v>5</v>
      </c>
      <c r="B8" s="171" t="s">
        <v>2172</v>
      </c>
      <c r="C8" s="220">
        <v>43995000000181</v>
      </c>
      <c r="D8" s="82">
        <v>4637.3100000000004</v>
      </c>
      <c r="E8" s="83"/>
      <c r="F8" s="83">
        <v>0</v>
      </c>
      <c r="G8" s="83">
        <v>0</v>
      </c>
      <c r="H8" s="129"/>
      <c r="I8" s="53"/>
      <c r="J8" s="39"/>
      <c r="K8" s="17"/>
      <c r="L8" s="17"/>
      <c r="M8" s="17"/>
      <c r="N8" s="17"/>
      <c r="O8" s="17"/>
      <c r="P8" s="17"/>
      <c r="Q8" s="18"/>
      <c r="R8" s="19"/>
      <c r="S8" s="17"/>
      <c r="T8" s="17"/>
      <c r="U8" s="84"/>
      <c r="V8" s="85"/>
      <c r="W8" s="17"/>
      <c r="X8" s="39"/>
      <c r="Y8" s="84"/>
      <c r="Z8" s="85"/>
      <c r="AA8" s="17"/>
      <c r="AB8" s="39"/>
      <c r="AC8" s="84"/>
      <c r="AD8" s="20">
        <f t="shared" si="0"/>
        <v>4637.3100000000004</v>
      </c>
      <c r="AE8" s="21">
        <f t="shared" si="0"/>
        <v>0</v>
      </c>
      <c r="AF8" s="22">
        <f t="shared" si="1"/>
        <v>4637.3100000000004</v>
      </c>
    </row>
    <row r="9" spans="1:32" ht="17.25" customHeight="1">
      <c r="A9" s="29">
        <v>6</v>
      </c>
      <c r="B9" s="171" t="s">
        <v>2173</v>
      </c>
      <c r="C9" s="217" t="s">
        <v>2174</v>
      </c>
      <c r="D9" s="82">
        <v>29</v>
      </c>
      <c r="E9" s="83">
        <v>472.93</v>
      </c>
      <c r="F9" s="96">
        <v>14528</v>
      </c>
      <c r="G9" s="96">
        <v>3632</v>
      </c>
      <c r="H9" s="129"/>
      <c r="I9" s="53"/>
      <c r="J9" s="39"/>
      <c r="K9" s="17"/>
      <c r="L9" s="17"/>
      <c r="M9" s="17"/>
      <c r="N9" s="17"/>
      <c r="O9" s="17"/>
      <c r="P9" s="17">
        <v>25450</v>
      </c>
      <c r="Q9" s="18">
        <v>2250</v>
      </c>
      <c r="R9" s="19"/>
      <c r="S9" s="17"/>
      <c r="T9" s="17"/>
      <c r="U9" s="84"/>
      <c r="V9" s="85"/>
      <c r="W9" s="17"/>
      <c r="X9" s="39">
        <v>12000</v>
      </c>
      <c r="Y9" s="84">
        <v>3000</v>
      </c>
      <c r="Z9" s="85"/>
      <c r="AA9" s="17"/>
      <c r="AB9" s="39"/>
      <c r="AC9" s="84"/>
      <c r="AD9" s="20">
        <f t="shared" si="0"/>
        <v>52007</v>
      </c>
      <c r="AE9" s="21">
        <f t="shared" si="0"/>
        <v>9354.93</v>
      </c>
      <c r="AF9" s="22">
        <f t="shared" si="1"/>
        <v>61361.93</v>
      </c>
    </row>
    <row r="10" spans="1:32" ht="17.25" customHeight="1">
      <c r="A10" s="29">
        <v>7</v>
      </c>
      <c r="B10" s="171" t="s">
        <v>2175</v>
      </c>
      <c r="C10" s="217" t="s">
        <v>2176</v>
      </c>
      <c r="D10" s="82">
        <v>30.97</v>
      </c>
      <c r="E10" s="83">
        <v>296.98</v>
      </c>
      <c r="F10" s="96">
        <v>7560</v>
      </c>
      <c r="G10" s="96">
        <v>1890</v>
      </c>
      <c r="H10" s="129"/>
      <c r="I10" s="53"/>
      <c r="J10" s="39"/>
      <c r="K10" s="17"/>
      <c r="L10" s="17"/>
      <c r="M10" s="17"/>
      <c r="N10" s="17"/>
      <c r="O10" s="17"/>
      <c r="P10" s="17"/>
      <c r="Q10" s="18"/>
      <c r="R10" s="19"/>
      <c r="S10" s="17"/>
      <c r="T10" s="17"/>
      <c r="U10" s="84"/>
      <c r="V10" s="85"/>
      <c r="W10" s="17"/>
      <c r="X10" s="39"/>
      <c r="Y10" s="84"/>
      <c r="Z10" s="85"/>
      <c r="AA10" s="17"/>
      <c r="AB10" s="39"/>
      <c r="AC10" s="84"/>
      <c r="AD10" s="20">
        <f t="shared" si="0"/>
        <v>7590.97</v>
      </c>
      <c r="AE10" s="21">
        <f t="shared" si="0"/>
        <v>2186.98</v>
      </c>
      <c r="AF10" s="22">
        <f t="shared" si="1"/>
        <v>9777.9500000000007</v>
      </c>
    </row>
    <row r="11" spans="1:32" ht="17.25" customHeight="1">
      <c r="A11" s="29">
        <v>8</v>
      </c>
      <c r="B11" s="171" t="s">
        <v>2153</v>
      </c>
      <c r="C11" s="217" t="s">
        <v>2177</v>
      </c>
      <c r="D11" s="82">
        <v>12719.42</v>
      </c>
      <c r="E11" s="83">
        <v>10083.39</v>
      </c>
      <c r="F11" s="96">
        <v>2607.5100000000002</v>
      </c>
      <c r="G11" s="96">
        <v>651.88</v>
      </c>
      <c r="H11" s="129"/>
      <c r="I11" s="53"/>
      <c r="J11" s="39"/>
      <c r="K11" s="17"/>
      <c r="L11" s="17"/>
      <c r="M11" s="17"/>
      <c r="N11" s="17"/>
      <c r="O11" s="17"/>
      <c r="P11" s="17"/>
      <c r="Q11" s="18"/>
      <c r="R11" s="19"/>
      <c r="S11" s="17"/>
      <c r="T11" s="17"/>
      <c r="U11" s="84"/>
      <c r="V11" s="85"/>
      <c r="W11" s="17"/>
      <c r="X11" s="39"/>
      <c r="Y11" s="84"/>
      <c r="Z11" s="85"/>
      <c r="AA11" s="17"/>
      <c r="AB11" s="39"/>
      <c r="AC11" s="84"/>
      <c r="AD11" s="20">
        <f t="shared" si="0"/>
        <v>15326.93</v>
      </c>
      <c r="AE11" s="21">
        <f t="shared" si="0"/>
        <v>10735.269999999999</v>
      </c>
      <c r="AF11" s="22">
        <f t="shared" si="1"/>
        <v>26062.199999999997</v>
      </c>
    </row>
    <row r="12" spans="1:32" ht="17.25" customHeight="1">
      <c r="A12" s="29">
        <v>9</v>
      </c>
      <c r="B12" s="171" t="s">
        <v>2178</v>
      </c>
      <c r="C12" s="217" t="s">
        <v>2179</v>
      </c>
      <c r="D12" s="82">
        <v>410.33</v>
      </c>
      <c r="E12" s="83">
        <v>4719.04</v>
      </c>
      <c r="F12" s="96">
        <v>12312</v>
      </c>
      <c r="G12" s="96">
        <v>3078</v>
      </c>
      <c r="H12" s="129"/>
      <c r="I12" s="53"/>
      <c r="J12" s="39"/>
      <c r="K12" s="17"/>
      <c r="L12" s="17"/>
      <c r="M12" s="17"/>
      <c r="N12" s="17"/>
      <c r="O12" s="17"/>
      <c r="P12" s="17"/>
      <c r="Q12" s="18"/>
      <c r="R12" s="19"/>
      <c r="S12" s="17"/>
      <c r="T12" s="17"/>
      <c r="U12" s="84"/>
      <c r="V12" s="85"/>
      <c r="W12" s="17"/>
      <c r="X12" s="39"/>
      <c r="Y12" s="84"/>
      <c r="Z12" s="85"/>
      <c r="AA12" s="17"/>
      <c r="AB12" s="39"/>
      <c r="AC12" s="84"/>
      <c r="AD12" s="20">
        <f t="shared" si="0"/>
        <v>12722.33</v>
      </c>
      <c r="AE12" s="21">
        <f t="shared" si="0"/>
        <v>7797.04</v>
      </c>
      <c r="AF12" s="22">
        <f t="shared" si="1"/>
        <v>20519.37</v>
      </c>
    </row>
    <row r="13" spans="1:32" ht="17.25" customHeight="1">
      <c r="A13" s="29">
        <v>10</v>
      </c>
      <c r="B13" s="171" t="s">
        <v>2180</v>
      </c>
      <c r="C13" s="217" t="s">
        <v>2181</v>
      </c>
      <c r="D13" s="82">
        <v>18604.41</v>
      </c>
      <c r="E13" s="83">
        <v>249.11</v>
      </c>
      <c r="F13" s="96">
        <v>13265.67</v>
      </c>
      <c r="G13" s="96">
        <v>3316.42</v>
      </c>
      <c r="H13" s="129"/>
      <c r="I13" s="53"/>
      <c r="J13" s="39"/>
      <c r="K13" s="17"/>
      <c r="L13" s="17"/>
      <c r="M13" s="17"/>
      <c r="N13" s="17"/>
      <c r="O13" s="17"/>
      <c r="P13" s="17"/>
      <c r="Q13" s="18"/>
      <c r="R13" s="19"/>
      <c r="S13" s="17"/>
      <c r="T13" s="17"/>
      <c r="U13" s="84"/>
      <c r="V13" s="85"/>
      <c r="W13" s="17"/>
      <c r="X13" s="39">
        <v>12000</v>
      </c>
      <c r="Y13" s="84">
        <v>3000</v>
      </c>
      <c r="Z13" s="85"/>
      <c r="AA13" s="17"/>
      <c r="AB13" s="39"/>
      <c r="AC13" s="84"/>
      <c r="AD13" s="20">
        <f t="shared" si="0"/>
        <v>43870.080000000002</v>
      </c>
      <c r="AE13" s="21">
        <f t="shared" si="0"/>
        <v>6565.5300000000007</v>
      </c>
      <c r="AF13" s="22">
        <f t="shared" si="1"/>
        <v>50435.61</v>
      </c>
    </row>
    <row r="14" spans="1:32" ht="17.25" customHeight="1">
      <c r="A14" s="29">
        <v>11</v>
      </c>
      <c r="B14" s="171" t="s">
        <v>2182</v>
      </c>
      <c r="C14" s="217" t="s">
        <v>2183</v>
      </c>
      <c r="D14" s="82">
        <v>38.03</v>
      </c>
      <c r="E14" s="83">
        <v>75.16</v>
      </c>
      <c r="F14" s="96">
        <v>3232</v>
      </c>
      <c r="G14" s="96">
        <v>808</v>
      </c>
      <c r="H14" s="129"/>
      <c r="I14" s="53"/>
      <c r="J14" s="39"/>
      <c r="K14" s="17"/>
      <c r="L14" s="17"/>
      <c r="M14" s="17"/>
      <c r="N14" s="17"/>
      <c r="O14" s="17"/>
      <c r="P14" s="17"/>
      <c r="Q14" s="18"/>
      <c r="R14" s="19"/>
      <c r="S14" s="17"/>
      <c r="T14" s="17"/>
      <c r="U14" s="84"/>
      <c r="V14" s="85"/>
      <c r="W14" s="17"/>
      <c r="X14" s="39">
        <v>8000</v>
      </c>
      <c r="Y14" s="84">
        <v>2000</v>
      </c>
      <c r="Z14" s="85"/>
      <c r="AA14" s="17"/>
      <c r="AB14" s="39"/>
      <c r="AC14" s="84"/>
      <c r="AD14" s="20">
        <f t="shared" si="0"/>
        <v>11270.03</v>
      </c>
      <c r="AE14" s="21">
        <f t="shared" si="0"/>
        <v>2883.16</v>
      </c>
      <c r="AF14" s="22">
        <f t="shared" si="1"/>
        <v>14153.19</v>
      </c>
    </row>
    <row r="15" spans="1:32" ht="17.25" customHeight="1">
      <c r="A15" s="29">
        <v>12</v>
      </c>
      <c r="B15" s="171" t="s">
        <v>2184</v>
      </c>
      <c r="C15" s="217" t="s">
        <v>2185</v>
      </c>
      <c r="D15" s="82">
        <v>6051.71</v>
      </c>
      <c r="E15" s="83">
        <v>5.0999999999999996</v>
      </c>
      <c r="F15" s="96">
        <v>8393</v>
      </c>
      <c r="G15" s="96">
        <v>3597</v>
      </c>
      <c r="H15" s="129"/>
      <c r="I15" s="53"/>
      <c r="J15" s="39"/>
      <c r="K15" s="17"/>
      <c r="L15" s="17"/>
      <c r="M15" s="17"/>
      <c r="N15" s="17"/>
      <c r="O15" s="17"/>
      <c r="P15" s="17">
        <v>14150</v>
      </c>
      <c r="Q15" s="18">
        <v>2100</v>
      </c>
      <c r="R15" s="19"/>
      <c r="S15" s="17">
        <v>3055.45</v>
      </c>
      <c r="T15" s="17"/>
      <c r="U15" s="84"/>
      <c r="V15" s="85"/>
      <c r="W15" s="17"/>
      <c r="X15" s="39">
        <v>12000</v>
      </c>
      <c r="Y15" s="84">
        <v>3000</v>
      </c>
      <c r="Z15" s="85"/>
      <c r="AA15" s="17"/>
      <c r="AB15" s="39">
        <v>16761</v>
      </c>
      <c r="AC15" s="84">
        <v>6000</v>
      </c>
      <c r="AD15" s="20">
        <f t="shared" si="0"/>
        <v>57355.71</v>
      </c>
      <c r="AE15" s="21">
        <f t="shared" si="0"/>
        <v>17757.55</v>
      </c>
      <c r="AF15" s="22">
        <f t="shared" si="1"/>
        <v>75113.259999999995</v>
      </c>
    </row>
    <row r="16" spans="1:32" ht="17.25" customHeight="1">
      <c r="A16" s="29">
        <v>13</v>
      </c>
      <c r="B16" s="171" t="s">
        <v>2186</v>
      </c>
      <c r="C16" s="217" t="s">
        <v>2187</v>
      </c>
      <c r="D16" s="82">
        <v>22214.78</v>
      </c>
      <c r="E16" s="83"/>
      <c r="F16" s="96">
        <v>11008</v>
      </c>
      <c r="G16" s="96">
        <v>2752</v>
      </c>
      <c r="H16" s="129"/>
      <c r="I16" s="53"/>
      <c r="J16" s="39"/>
      <c r="K16" s="17"/>
      <c r="L16" s="17"/>
      <c r="M16" s="17"/>
      <c r="N16" s="17"/>
      <c r="O16" s="17"/>
      <c r="P16" s="17"/>
      <c r="Q16" s="18"/>
      <c r="R16" s="19"/>
      <c r="S16" s="17"/>
      <c r="T16" s="17"/>
      <c r="U16" s="84"/>
      <c r="V16" s="85"/>
      <c r="W16" s="17"/>
      <c r="X16" s="39">
        <v>12000</v>
      </c>
      <c r="Y16" s="84">
        <v>3000</v>
      </c>
      <c r="Z16" s="85">
        <v>509.71</v>
      </c>
      <c r="AA16" s="17">
        <v>5785</v>
      </c>
      <c r="AB16" s="39">
        <v>6300</v>
      </c>
      <c r="AC16" s="84">
        <v>2700</v>
      </c>
      <c r="AD16" s="20">
        <f t="shared" si="0"/>
        <v>52032.49</v>
      </c>
      <c r="AE16" s="21">
        <f t="shared" si="0"/>
        <v>14237</v>
      </c>
      <c r="AF16" s="22">
        <f t="shared" si="1"/>
        <v>66269.489999999991</v>
      </c>
    </row>
    <row r="17" spans="1:32" ht="17.25" customHeight="1">
      <c r="A17" s="29">
        <v>14</v>
      </c>
      <c r="B17" s="171" t="s">
        <v>2188</v>
      </c>
      <c r="C17" s="217" t="s">
        <v>2189</v>
      </c>
      <c r="D17" s="82">
        <v>20511.72</v>
      </c>
      <c r="E17" s="83">
        <v>121.34</v>
      </c>
      <c r="F17" s="96">
        <v>6113.22</v>
      </c>
      <c r="G17" s="96">
        <v>2619.9499999999998</v>
      </c>
      <c r="H17" s="129"/>
      <c r="I17" s="53"/>
      <c r="J17" s="39"/>
      <c r="K17" s="17"/>
      <c r="L17" s="17"/>
      <c r="M17" s="17"/>
      <c r="N17" s="17"/>
      <c r="O17" s="17"/>
      <c r="P17" s="17"/>
      <c r="Q17" s="18"/>
      <c r="R17" s="19"/>
      <c r="S17" s="17"/>
      <c r="T17" s="17"/>
      <c r="U17" s="84"/>
      <c r="V17" s="85"/>
      <c r="W17" s="17"/>
      <c r="X17" s="39"/>
      <c r="Y17" s="84"/>
      <c r="Z17" s="85"/>
      <c r="AA17" s="17"/>
      <c r="AB17" s="39"/>
      <c r="AC17" s="84"/>
      <c r="AD17" s="20">
        <f t="shared" si="0"/>
        <v>26624.940000000002</v>
      </c>
      <c r="AE17" s="21">
        <f t="shared" si="0"/>
        <v>2741.29</v>
      </c>
      <c r="AF17" s="22">
        <f t="shared" si="1"/>
        <v>29366.230000000003</v>
      </c>
    </row>
    <row r="18" spans="1:32" ht="17.25" customHeight="1">
      <c r="A18" s="29">
        <v>15</v>
      </c>
      <c r="B18" s="171" t="s">
        <v>2190</v>
      </c>
      <c r="C18" s="217" t="s">
        <v>2191</v>
      </c>
      <c r="D18" s="82">
        <v>606.42999999999995</v>
      </c>
      <c r="E18" s="83"/>
      <c r="F18" s="96">
        <v>5520</v>
      </c>
      <c r="G18" s="96">
        <v>1380</v>
      </c>
      <c r="H18" s="129"/>
      <c r="I18" s="53"/>
      <c r="J18" s="39"/>
      <c r="K18" s="17"/>
      <c r="L18" s="17"/>
      <c r="M18" s="17"/>
      <c r="N18" s="17"/>
      <c r="O18" s="17"/>
      <c r="P18" s="17"/>
      <c r="Q18" s="18"/>
      <c r="R18" s="19"/>
      <c r="S18" s="17"/>
      <c r="T18" s="17"/>
      <c r="U18" s="84"/>
      <c r="V18" s="85"/>
      <c r="W18" s="17"/>
      <c r="X18" s="39"/>
      <c r="Y18" s="84"/>
      <c r="Z18" s="85"/>
      <c r="AA18" s="17"/>
      <c r="AB18" s="39"/>
      <c r="AC18" s="84"/>
      <c r="AD18" s="20">
        <f t="shared" si="0"/>
        <v>6126.43</v>
      </c>
      <c r="AE18" s="21">
        <f t="shared" si="0"/>
        <v>1380</v>
      </c>
      <c r="AF18" s="22">
        <f t="shared" si="1"/>
        <v>7506.43</v>
      </c>
    </row>
    <row r="19" spans="1:32" ht="17.25" customHeight="1">
      <c r="A19" s="29">
        <v>16</v>
      </c>
      <c r="B19" s="171" t="s">
        <v>2192</v>
      </c>
      <c r="C19" s="217" t="s">
        <v>2193</v>
      </c>
      <c r="D19" s="82">
        <v>10.18</v>
      </c>
      <c r="E19" s="83">
        <v>2.8</v>
      </c>
      <c r="F19" s="96">
        <v>4272</v>
      </c>
      <c r="G19" s="96">
        <v>1068</v>
      </c>
      <c r="H19" s="129"/>
      <c r="I19" s="53"/>
      <c r="J19" s="39"/>
      <c r="K19" s="17"/>
      <c r="L19" s="17"/>
      <c r="M19" s="17"/>
      <c r="N19" s="17"/>
      <c r="O19" s="17"/>
      <c r="P19" s="17"/>
      <c r="Q19" s="18"/>
      <c r="R19" s="19"/>
      <c r="S19" s="17"/>
      <c r="T19" s="17"/>
      <c r="U19" s="84"/>
      <c r="V19" s="85"/>
      <c r="W19" s="17"/>
      <c r="X19" s="39">
        <v>8000</v>
      </c>
      <c r="Y19" s="84">
        <v>2000</v>
      </c>
      <c r="Z19" s="85"/>
      <c r="AA19" s="17"/>
      <c r="AB19" s="39"/>
      <c r="AC19" s="84"/>
      <c r="AD19" s="20">
        <f t="shared" si="0"/>
        <v>12282.18</v>
      </c>
      <c r="AE19" s="21">
        <f t="shared" si="0"/>
        <v>3070.8</v>
      </c>
      <c r="AF19" s="22">
        <f t="shared" si="1"/>
        <v>15352.98</v>
      </c>
    </row>
    <row r="20" spans="1:32" ht="17.25" customHeight="1">
      <c r="A20" s="29">
        <v>17</v>
      </c>
      <c r="B20" s="171" t="s">
        <v>2194</v>
      </c>
      <c r="C20" s="217" t="s">
        <v>2195</v>
      </c>
      <c r="D20" s="82">
        <v>6403.46</v>
      </c>
      <c r="E20" s="83">
        <v>5070</v>
      </c>
      <c r="F20" s="96">
        <v>1799.97</v>
      </c>
      <c r="G20" s="96">
        <v>449.99</v>
      </c>
      <c r="H20" s="129"/>
      <c r="I20" s="53"/>
      <c r="J20" s="39"/>
      <c r="K20" s="17"/>
      <c r="L20" s="17"/>
      <c r="M20" s="17"/>
      <c r="N20" s="17"/>
      <c r="O20" s="17"/>
      <c r="P20" s="17"/>
      <c r="Q20" s="18"/>
      <c r="R20" s="19"/>
      <c r="S20" s="17"/>
      <c r="T20" s="17"/>
      <c r="U20" s="84"/>
      <c r="V20" s="85"/>
      <c r="W20" s="17"/>
      <c r="X20" s="39">
        <v>10000</v>
      </c>
      <c r="Y20" s="84">
        <v>2500</v>
      </c>
      <c r="Z20" s="85"/>
      <c r="AA20" s="17"/>
      <c r="AB20" s="39"/>
      <c r="AC20" s="84"/>
      <c r="AD20" s="20">
        <f t="shared" si="0"/>
        <v>18203.43</v>
      </c>
      <c r="AE20" s="21">
        <f t="shared" si="0"/>
        <v>8019.99</v>
      </c>
      <c r="AF20" s="22">
        <f t="shared" si="1"/>
        <v>26223.42</v>
      </c>
    </row>
    <row r="21" spans="1:32" ht="17.25" customHeight="1">
      <c r="A21" s="29">
        <v>18</v>
      </c>
      <c r="B21" s="171" t="s">
        <v>2196</v>
      </c>
      <c r="C21" s="217" t="s">
        <v>2197</v>
      </c>
      <c r="D21" s="82">
        <v>267.62</v>
      </c>
      <c r="E21" s="83">
        <v>954.3</v>
      </c>
      <c r="F21" s="96">
        <v>9032</v>
      </c>
      <c r="G21" s="96">
        <v>2258</v>
      </c>
      <c r="H21" s="129"/>
      <c r="I21" s="53"/>
      <c r="J21" s="39"/>
      <c r="K21" s="17"/>
      <c r="L21" s="17"/>
      <c r="M21" s="17"/>
      <c r="N21" s="17"/>
      <c r="O21" s="17"/>
      <c r="P21" s="17">
        <v>16700</v>
      </c>
      <c r="Q21" s="18">
        <v>2000</v>
      </c>
      <c r="R21" s="19"/>
      <c r="S21" s="17"/>
      <c r="T21" s="17"/>
      <c r="U21" s="84"/>
      <c r="V21" s="85"/>
      <c r="W21" s="17"/>
      <c r="X21" s="39"/>
      <c r="Y21" s="84"/>
      <c r="Z21" s="85"/>
      <c r="AA21" s="17"/>
      <c r="AB21" s="39"/>
      <c r="AC21" s="84"/>
      <c r="AD21" s="20">
        <f t="shared" si="0"/>
        <v>25999.620000000003</v>
      </c>
      <c r="AE21" s="21">
        <f t="shared" si="0"/>
        <v>5212.3</v>
      </c>
      <c r="AF21" s="22">
        <f t="shared" si="1"/>
        <v>31211.920000000002</v>
      </c>
    </row>
    <row r="22" spans="1:32" ht="17.25" customHeight="1">
      <c r="A22" s="29">
        <v>19</v>
      </c>
      <c r="B22" s="171" t="s">
        <v>2198</v>
      </c>
      <c r="C22" s="217" t="s">
        <v>2199</v>
      </c>
      <c r="D22" s="82"/>
      <c r="E22" s="83"/>
      <c r="F22" s="96">
        <v>4473</v>
      </c>
      <c r="G22" s="96">
        <v>1917</v>
      </c>
      <c r="H22" s="129"/>
      <c r="I22" s="53"/>
      <c r="J22" s="39"/>
      <c r="K22" s="17"/>
      <c r="L22" s="17"/>
      <c r="M22" s="17"/>
      <c r="N22" s="17"/>
      <c r="O22" s="17"/>
      <c r="P22" s="17"/>
      <c r="Q22" s="18"/>
      <c r="R22" s="19"/>
      <c r="S22" s="17"/>
      <c r="T22" s="17"/>
      <c r="U22" s="84"/>
      <c r="V22" s="85"/>
      <c r="W22" s="17"/>
      <c r="X22" s="39">
        <v>10000</v>
      </c>
      <c r="Y22" s="84">
        <v>2500</v>
      </c>
      <c r="Z22" s="85"/>
      <c r="AA22" s="17"/>
      <c r="AB22" s="39"/>
      <c r="AC22" s="84"/>
      <c r="AD22" s="20">
        <f t="shared" si="0"/>
        <v>14473</v>
      </c>
      <c r="AE22" s="21">
        <f t="shared" si="0"/>
        <v>4417</v>
      </c>
      <c r="AF22" s="22">
        <f t="shared" si="1"/>
        <v>18890</v>
      </c>
    </row>
    <row r="23" spans="1:32" ht="17.25" customHeight="1">
      <c r="A23" s="29">
        <v>20</v>
      </c>
      <c r="B23" s="171" t="s">
        <v>2200</v>
      </c>
      <c r="C23" s="217" t="s">
        <v>2201</v>
      </c>
      <c r="D23" s="82">
        <v>1641.45</v>
      </c>
      <c r="E23" s="83">
        <v>8860.58</v>
      </c>
      <c r="F23" s="96">
        <v>8391.81</v>
      </c>
      <c r="G23" s="96">
        <v>2097.9499999999998</v>
      </c>
      <c r="H23" s="129"/>
      <c r="I23" s="53"/>
      <c r="J23" s="39"/>
      <c r="K23" s="17"/>
      <c r="L23" s="17"/>
      <c r="M23" s="17"/>
      <c r="N23" s="17"/>
      <c r="O23" s="17"/>
      <c r="P23" s="17"/>
      <c r="Q23" s="18"/>
      <c r="R23" s="19"/>
      <c r="S23" s="17"/>
      <c r="T23" s="17"/>
      <c r="U23" s="84"/>
      <c r="V23" s="85"/>
      <c r="W23" s="17"/>
      <c r="X23" s="39"/>
      <c r="Y23" s="84"/>
      <c r="Z23" s="85"/>
      <c r="AA23" s="17"/>
      <c r="AB23" s="39"/>
      <c r="AC23" s="84"/>
      <c r="AD23" s="20">
        <f t="shared" si="0"/>
        <v>10033.26</v>
      </c>
      <c r="AE23" s="21">
        <f t="shared" si="0"/>
        <v>10958.529999999999</v>
      </c>
      <c r="AF23" s="22">
        <f t="shared" si="1"/>
        <v>20991.79</v>
      </c>
    </row>
    <row r="24" spans="1:32" ht="17.25" customHeight="1">
      <c r="A24" s="29">
        <v>21</v>
      </c>
      <c r="B24" s="171" t="s">
        <v>2202</v>
      </c>
      <c r="C24" s="217" t="s">
        <v>2203</v>
      </c>
      <c r="D24" s="88"/>
      <c r="E24" s="89">
        <v>316.68</v>
      </c>
      <c r="F24" s="96">
        <v>5112</v>
      </c>
      <c r="G24" s="96">
        <v>1278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/>
      <c r="AC24" s="90"/>
      <c r="AD24" s="20">
        <f t="shared" si="0"/>
        <v>5112</v>
      </c>
      <c r="AE24" s="21">
        <f t="shared" si="0"/>
        <v>1594.68</v>
      </c>
      <c r="AF24" s="22">
        <f t="shared" si="1"/>
        <v>6706.68</v>
      </c>
    </row>
    <row r="25" spans="1:32" ht="17.25" customHeight="1">
      <c r="A25" s="29">
        <v>22</v>
      </c>
      <c r="B25" s="171" t="s">
        <v>2204</v>
      </c>
      <c r="C25" s="217" t="s">
        <v>2205</v>
      </c>
      <c r="D25" s="88">
        <v>489.13</v>
      </c>
      <c r="E25" s="89">
        <v>2</v>
      </c>
      <c r="F25" s="96">
        <v>5504</v>
      </c>
      <c r="G25" s="96">
        <v>1376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/>
      <c r="AC25" s="90"/>
      <c r="AD25" s="20">
        <f t="shared" si="0"/>
        <v>5993.13</v>
      </c>
      <c r="AE25" s="21">
        <f t="shared" si="0"/>
        <v>1378</v>
      </c>
      <c r="AF25" s="22">
        <f t="shared" si="1"/>
        <v>7371.13</v>
      </c>
    </row>
    <row r="26" spans="1:32" ht="17.25" customHeight="1">
      <c r="A26" s="29">
        <v>23</v>
      </c>
      <c r="B26" s="171" t="s">
        <v>2206</v>
      </c>
      <c r="C26" s="217" t="s">
        <v>2207</v>
      </c>
      <c r="D26" s="88">
        <v>24.52</v>
      </c>
      <c r="E26" s="89">
        <v>10.51</v>
      </c>
      <c r="F26" s="96">
        <v>1472</v>
      </c>
      <c r="G26" s="96">
        <v>368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/>
      <c r="AC26" s="90"/>
      <c r="AD26" s="20">
        <f t="shared" si="0"/>
        <v>1496.52</v>
      </c>
      <c r="AE26" s="21">
        <f t="shared" si="0"/>
        <v>378.51</v>
      </c>
      <c r="AF26" s="22">
        <f t="shared" si="1"/>
        <v>1875.03</v>
      </c>
    </row>
    <row r="27" spans="1:32" ht="17.25" customHeight="1">
      <c r="A27" s="29">
        <v>24</v>
      </c>
      <c r="B27" s="171" t="s">
        <v>2208</v>
      </c>
      <c r="C27" s="217" t="s">
        <v>2209</v>
      </c>
      <c r="D27" s="88">
        <v>17626.14</v>
      </c>
      <c r="E27" s="89">
        <v>3401.55</v>
      </c>
      <c r="F27" s="96">
        <v>9903.91</v>
      </c>
      <c r="G27" s="96">
        <v>2475.98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>
        <v>12000</v>
      </c>
      <c r="Y27" s="90">
        <v>3000</v>
      </c>
      <c r="Z27" s="91">
        <v>16855</v>
      </c>
      <c r="AA27" s="8">
        <v>4900</v>
      </c>
      <c r="AB27" s="40">
        <v>16585.75</v>
      </c>
      <c r="AC27" s="90">
        <v>4536.75</v>
      </c>
      <c r="AD27" s="20">
        <f t="shared" si="0"/>
        <v>72970.8</v>
      </c>
      <c r="AE27" s="21">
        <f t="shared" si="0"/>
        <v>18314.28</v>
      </c>
      <c r="AF27" s="22">
        <f t="shared" si="1"/>
        <v>91285.08</v>
      </c>
    </row>
    <row r="28" spans="1:32" ht="17.25" customHeight="1">
      <c r="A28" s="29">
        <v>25</v>
      </c>
      <c r="B28" s="171" t="s">
        <v>2210</v>
      </c>
      <c r="C28" s="217" t="s">
        <v>2211</v>
      </c>
      <c r="D28" s="88">
        <v>6976.04</v>
      </c>
      <c r="E28" s="89">
        <v>3030.9</v>
      </c>
      <c r="F28" s="96">
        <v>3977.85</v>
      </c>
      <c r="G28" s="96">
        <v>994.46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>
        <v>10000</v>
      </c>
      <c r="Y28" s="90">
        <v>2500</v>
      </c>
      <c r="Z28" s="91"/>
      <c r="AA28" s="8"/>
      <c r="AB28" s="40"/>
      <c r="AC28" s="90"/>
      <c r="AD28" s="20">
        <f t="shared" si="0"/>
        <v>20953.89</v>
      </c>
      <c r="AE28" s="21">
        <f t="shared" si="0"/>
        <v>6525.3600000000006</v>
      </c>
      <c r="AF28" s="22">
        <f t="shared" si="1"/>
        <v>27479.25</v>
      </c>
    </row>
    <row r="29" spans="1:32" ht="17.25" customHeight="1">
      <c r="A29" s="29">
        <v>26</v>
      </c>
      <c r="B29" s="171" t="s">
        <v>2212</v>
      </c>
      <c r="C29" s="217" t="s">
        <v>2213</v>
      </c>
      <c r="D29" s="88">
        <v>613.82000000000005</v>
      </c>
      <c r="E29" s="89">
        <v>275.5</v>
      </c>
      <c r="F29" s="96">
        <v>4728</v>
      </c>
      <c r="G29" s="96">
        <v>1182</v>
      </c>
      <c r="H29" s="9"/>
      <c r="I29" s="10"/>
      <c r="J29" s="40"/>
      <c r="K29" s="8"/>
      <c r="L29" s="8"/>
      <c r="M29" s="8"/>
      <c r="N29" s="8">
        <v>30780</v>
      </c>
      <c r="O29" s="11">
        <v>10300</v>
      </c>
      <c r="P29" s="8"/>
      <c r="Q29" s="11"/>
      <c r="R29" s="12"/>
      <c r="S29" s="8"/>
      <c r="T29" s="8"/>
      <c r="U29" s="90"/>
      <c r="V29" s="91"/>
      <c r="W29" s="8"/>
      <c r="X29" s="40"/>
      <c r="Y29" s="90"/>
      <c r="Z29" s="91"/>
      <c r="AA29" s="8"/>
      <c r="AB29" s="40"/>
      <c r="AC29" s="90"/>
      <c r="AD29" s="20">
        <f t="shared" si="0"/>
        <v>36121.82</v>
      </c>
      <c r="AE29" s="21">
        <f t="shared" si="0"/>
        <v>11757.5</v>
      </c>
      <c r="AF29" s="22">
        <f t="shared" si="1"/>
        <v>47879.32</v>
      </c>
    </row>
    <row r="30" spans="1:32" ht="17.25" customHeight="1">
      <c r="A30" s="29">
        <v>27</v>
      </c>
      <c r="B30" s="171" t="s">
        <v>2214</v>
      </c>
      <c r="C30" s="217" t="s">
        <v>2215</v>
      </c>
      <c r="D30" s="97">
        <v>21696</v>
      </c>
      <c r="E30" s="98">
        <v>22568.71</v>
      </c>
      <c r="F30" s="96">
        <v>10480</v>
      </c>
      <c r="G30" s="96">
        <v>2620</v>
      </c>
      <c r="H30" s="13"/>
      <c r="I30" s="14"/>
      <c r="J30" s="40"/>
      <c r="K30" s="8"/>
      <c r="L30" s="8"/>
      <c r="M30" s="8"/>
      <c r="N30" s="8"/>
      <c r="O30" s="8"/>
      <c r="P30" s="8"/>
      <c r="Q30" s="11"/>
      <c r="R30" s="12">
        <v>16260</v>
      </c>
      <c r="S30" s="8"/>
      <c r="T30" s="8"/>
      <c r="U30" s="90"/>
      <c r="V30" s="91"/>
      <c r="W30" s="8"/>
      <c r="X30" s="40">
        <v>12000</v>
      </c>
      <c r="Y30" s="90">
        <v>3000</v>
      </c>
      <c r="Z30" s="91"/>
      <c r="AA30" s="8"/>
      <c r="AB30" s="40"/>
      <c r="AC30" s="90"/>
      <c r="AD30" s="20">
        <f t="shared" si="0"/>
        <v>60436</v>
      </c>
      <c r="AE30" s="21">
        <f t="shared" si="0"/>
        <v>28188.71</v>
      </c>
      <c r="AF30" s="22">
        <f t="shared" si="1"/>
        <v>88624.709999999992</v>
      </c>
    </row>
    <row r="31" spans="1:32" ht="17.25" customHeight="1">
      <c r="A31" s="29">
        <v>28</v>
      </c>
      <c r="B31" s="171" t="s">
        <v>2216</v>
      </c>
      <c r="C31" s="217" t="s">
        <v>2217</v>
      </c>
      <c r="D31" s="88">
        <v>11521.08</v>
      </c>
      <c r="E31" s="89">
        <v>2886.72</v>
      </c>
      <c r="F31" s="96">
        <v>958.45</v>
      </c>
      <c r="G31" s="96">
        <v>958.45</v>
      </c>
      <c r="H31" s="9"/>
      <c r="I31" s="10"/>
      <c r="J31" s="40"/>
      <c r="K31" s="8"/>
      <c r="L31" s="8"/>
      <c r="M31" s="8"/>
      <c r="N31" s="8"/>
      <c r="O31" s="8"/>
      <c r="P31" s="8">
        <v>41623.919999999998</v>
      </c>
      <c r="Q31" s="11">
        <v>3226.09</v>
      </c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/>
      <c r="AC31" s="90"/>
      <c r="AD31" s="20">
        <f t="shared" si="0"/>
        <v>54103.45</v>
      </c>
      <c r="AE31" s="21">
        <f t="shared" si="0"/>
        <v>7071.26</v>
      </c>
      <c r="AF31" s="22">
        <f t="shared" si="1"/>
        <v>61174.71</v>
      </c>
    </row>
    <row r="32" spans="1:32" ht="17.25" customHeight="1">
      <c r="A32" s="29">
        <v>29</v>
      </c>
      <c r="B32" s="171" t="s">
        <v>2218</v>
      </c>
      <c r="C32" s="217" t="s">
        <v>2219</v>
      </c>
      <c r="D32" s="88">
        <v>5754</v>
      </c>
      <c r="E32" s="89">
        <v>2466</v>
      </c>
      <c r="F32" s="89">
        <v>1293.6099999999999</v>
      </c>
      <c r="G32" s="89">
        <v>323.39999999999998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>
        <v>14700</v>
      </c>
      <c r="AC32" s="90">
        <v>6300</v>
      </c>
      <c r="AD32" s="20">
        <f t="shared" si="0"/>
        <v>21747.61</v>
      </c>
      <c r="AE32" s="21">
        <f t="shared" si="0"/>
        <v>9089.4</v>
      </c>
      <c r="AF32" s="22">
        <f t="shared" si="1"/>
        <v>30837.010000000002</v>
      </c>
    </row>
    <row r="33" spans="1:32" ht="17.25" customHeight="1">
      <c r="A33" s="29">
        <v>30</v>
      </c>
      <c r="B33" s="171" t="s">
        <v>2220</v>
      </c>
      <c r="C33" s="217" t="s">
        <v>2221</v>
      </c>
      <c r="D33" s="88">
        <v>14570.57</v>
      </c>
      <c r="E33" s="89">
        <v>11716.84</v>
      </c>
      <c r="F33" s="96">
        <v>5330</v>
      </c>
      <c r="G33" s="96">
        <v>5330</v>
      </c>
      <c r="H33" s="9"/>
      <c r="I33" s="10"/>
      <c r="J33" s="40"/>
      <c r="K33" s="8"/>
      <c r="L33" s="8"/>
      <c r="M33" s="8"/>
      <c r="N33" s="8"/>
      <c r="O33" s="8"/>
      <c r="P33" s="8">
        <v>33000</v>
      </c>
      <c r="Q33" s="11">
        <v>6250</v>
      </c>
      <c r="R33" s="12"/>
      <c r="S33" s="8"/>
      <c r="T33" s="8"/>
      <c r="U33" s="90"/>
      <c r="V33" s="91"/>
      <c r="W33" s="8"/>
      <c r="X33" s="40">
        <v>12000</v>
      </c>
      <c r="Y33" s="90">
        <v>3000</v>
      </c>
      <c r="Z33" s="91"/>
      <c r="AA33" s="8"/>
      <c r="AB33" s="40"/>
      <c r="AC33" s="90"/>
      <c r="AD33" s="20">
        <f t="shared" si="0"/>
        <v>64900.57</v>
      </c>
      <c r="AE33" s="21">
        <f t="shared" si="0"/>
        <v>26296.84</v>
      </c>
      <c r="AF33" s="22">
        <f t="shared" si="1"/>
        <v>91197.41</v>
      </c>
    </row>
    <row r="34" spans="1:32" ht="17.25" customHeight="1">
      <c r="A34" s="29">
        <v>31</v>
      </c>
      <c r="B34" s="171" t="s">
        <v>2222</v>
      </c>
      <c r="C34" s="217" t="s">
        <v>2223</v>
      </c>
      <c r="D34" s="88">
        <v>5294.16</v>
      </c>
      <c r="E34" s="89"/>
      <c r="F34" s="96">
        <v>5544</v>
      </c>
      <c r="G34" s="96">
        <v>1386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>
        <v>7749.86</v>
      </c>
      <c r="S34" s="8"/>
      <c r="T34" s="8"/>
      <c r="U34" s="90"/>
      <c r="V34" s="91"/>
      <c r="W34" s="8"/>
      <c r="X34" s="40">
        <v>10000</v>
      </c>
      <c r="Y34" s="90">
        <v>2500</v>
      </c>
      <c r="Z34" s="91"/>
      <c r="AA34" s="8"/>
      <c r="AB34" s="40"/>
      <c r="AC34" s="90"/>
      <c r="AD34" s="20">
        <f t="shared" si="0"/>
        <v>28588.02</v>
      </c>
      <c r="AE34" s="21">
        <f t="shared" si="0"/>
        <v>3886</v>
      </c>
      <c r="AF34" s="22">
        <f t="shared" si="1"/>
        <v>32474.02</v>
      </c>
    </row>
    <row r="35" spans="1:32" ht="17.25" customHeight="1">
      <c r="A35" s="29">
        <v>32</v>
      </c>
      <c r="B35" s="171" t="s">
        <v>2224</v>
      </c>
      <c r="C35" s="217" t="s">
        <v>2225</v>
      </c>
      <c r="D35" s="88">
        <v>75</v>
      </c>
      <c r="E35" s="89"/>
      <c r="F35" s="96">
        <v>4624</v>
      </c>
      <c r="G35" s="96">
        <v>1156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>
        <v>10000</v>
      </c>
      <c r="Y35" s="90">
        <v>2500</v>
      </c>
      <c r="Z35" s="91"/>
      <c r="AA35" s="8"/>
      <c r="AB35" s="40"/>
      <c r="AC35" s="90"/>
      <c r="AD35" s="20">
        <f t="shared" si="0"/>
        <v>14699</v>
      </c>
      <c r="AE35" s="21">
        <f t="shared" si="0"/>
        <v>3656</v>
      </c>
      <c r="AF35" s="22">
        <f t="shared" si="1"/>
        <v>18355</v>
      </c>
    </row>
    <row r="36" spans="1:32" ht="17.25" customHeight="1">
      <c r="A36" s="29">
        <v>33</v>
      </c>
      <c r="B36" s="171" t="s">
        <v>2226</v>
      </c>
      <c r="C36" s="217" t="s">
        <v>2227</v>
      </c>
      <c r="D36" s="88">
        <v>26.91</v>
      </c>
      <c r="E36" s="89">
        <v>9305.8799999999992</v>
      </c>
      <c r="F36" s="96">
        <v>5172.66</v>
      </c>
      <c r="G36" s="96">
        <v>1293.17</v>
      </c>
      <c r="H36" s="9"/>
      <c r="I36" s="10"/>
      <c r="J36" s="40"/>
      <c r="K36" s="8"/>
      <c r="L36" s="8"/>
      <c r="M36" s="8"/>
      <c r="N36" s="8"/>
      <c r="O36" s="8"/>
      <c r="P36" s="8">
        <v>24950</v>
      </c>
      <c r="Q36" s="11">
        <v>2450</v>
      </c>
      <c r="R36" s="12"/>
      <c r="S36" s="8"/>
      <c r="T36" s="8"/>
      <c r="U36" s="90"/>
      <c r="V36" s="91"/>
      <c r="W36" s="8"/>
      <c r="X36" s="40">
        <v>10000</v>
      </c>
      <c r="Y36" s="90">
        <v>2500</v>
      </c>
      <c r="Z36" s="91"/>
      <c r="AA36" s="8"/>
      <c r="AB36" s="40"/>
      <c r="AC36" s="90"/>
      <c r="AD36" s="20">
        <f t="shared" si="0"/>
        <v>40149.57</v>
      </c>
      <c r="AE36" s="21">
        <f t="shared" si="0"/>
        <v>15549.05</v>
      </c>
      <c r="AF36" s="22">
        <f t="shared" si="1"/>
        <v>55698.619999999995</v>
      </c>
    </row>
    <row r="37" spans="1:32" ht="17.25" customHeight="1">
      <c r="A37" s="29">
        <v>34</v>
      </c>
      <c r="B37" s="171" t="s">
        <v>2228</v>
      </c>
      <c r="C37" s="217" t="s">
        <v>2229</v>
      </c>
      <c r="D37" s="88">
        <v>7.84</v>
      </c>
      <c r="E37" s="89"/>
      <c r="F37" s="96">
        <v>3440</v>
      </c>
      <c r="G37" s="96">
        <v>860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/>
      <c r="AC37" s="90"/>
      <c r="AD37" s="20">
        <f t="shared" si="0"/>
        <v>3447.84</v>
      </c>
      <c r="AE37" s="21">
        <f t="shared" si="0"/>
        <v>860</v>
      </c>
      <c r="AF37" s="22">
        <f t="shared" si="1"/>
        <v>4307.84</v>
      </c>
    </row>
    <row r="38" spans="1:32" ht="17.25" customHeight="1">
      <c r="A38" s="29">
        <v>35</v>
      </c>
      <c r="B38" s="171" t="s">
        <v>2230</v>
      </c>
      <c r="C38" s="217" t="s">
        <v>2231</v>
      </c>
      <c r="D38" s="88"/>
      <c r="E38" s="89"/>
      <c r="F38" s="96">
        <v>4400</v>
      </c>
      <c r="G38" s="96">
        <v>1100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4400</v>
      </c>
      <c r="AE38" s="21">
        <f t="shared" si="0"/>
        <v>1100</v>
      </c>
      <c r="AF38" s="22">
        <f t="shared" si="1"/>
        <v>5500</v>
      </c>
    </row>
    <row r="39" spans="1:32" ht="17.25" customHeight="1">
      <c r="A39" s="29">
        <v>36</v>
      </c>
      <c r="B39" s="171" t="s">
        <v>2232</v>
      </c>
      <c r="C39" s="217" t="s">
        <v>2233</v>
      </c>
      <c r="D39" s="88">
        <v>5129.42</v>
      </c>
      <c r="E39" s="89">
        <v>541.66999999999996</v>
      </c>
      <c r="F39" s="96">
        <v>6248</v>
      </c>
      <c r="G39" s="96">
        <v>1562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/>
      <c r="AC39" s="90"/>
      <c r="AD39" s="20">
        <f t="shared" si="0"/>
        <v>11377.42</v>
      </c>
      <c r="AE39" s="21">
        <f t="shared" si="0"/>
        <v>2103.67</v>
      </c>
      <c r="AF39" s="22">
        <f t="shared" si="1"/>
        <v>13481.09</v>
      </c>
    </row>
    <row r="40" spans="1:32" ht="17.25" customHeight="1">
      <c r="A40" s="29">
        <v>37</v>
      </c>
      <c r="B40" s="171" t="s">
        <v>2234</v>
      </c>
      <c r="C40" s="217" t="s">
        <v>2235</v>
      </c>
      <c r="D40" s="88">
        <v>420.97</v>
      </c>
      <c r="E40" s="89">
        <v>1998.7</v>
      </c>
      <c r="F40" s="96">
        <v>6352</v>
      </c>
      <c r="G40" s="96">
        <v>1588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91"/>
      <c r="W40" s="8"/>
      <c r="X40" s="40">
        <v>10000</v>
      </c>
      <c r="Y40" s="90">
        <v>2500</v>
      </c>
      <c r="Z40" s="91"/>
      <c r="AA40" s="8"/>
      <c r="AB40" s="40"/>
      <c r="AC40" s="90"/>
      <c r="AD40" s="20">
        <f t="shared" si="0"/>
        <v>16772.97</v>
      </c>
      <c r="AE40" s="21">
        <f t="shared" si="0"/>
        <v>6086.7</v>
      </c>
      <c r="AF40" s="22">
        <f t="shared" si="1"/>
        <v>22859.670000000002</v>
      </c>
    </row>
    <row r="41" spans="1:32" ht="17.25" customHeight="1">
      <c r="A41" s="29">
        <v>38</v>
      </c>
      <c r="B41" s="171" t="s">
        <v>2236</v>
      </c>
      <c r="C41" s="217" t="s">
        <v>2237</v>
      </c>
      <c r="D41" s="88">
        <v>607.26</v>
      </c>
      <c r="E41" s="89"/>
      <c r="F41" s="96">
        <v>6688</v>
      </c>
      <c r="G41" s="96">
        <v>1672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7295.26</v>
      </c>
      <c r="AE41" s="21">
        <f t="shared" si="0"/>
        <v>1672</v>
      </c>
      <c r="AF41" s="22">
        <f t="shared" si="1"/>
        <v>8967.26</v>
      </c>
    </row>
    <row r="42" spans="1:32" ht="17.25" customHeight="1">
      <c r="A42" s="29">
        <v>39</v>
      </c>
      <c r="B42" s="171" t="s">
        <v>2238</v>
      </c>
      <c r="C42" s="217" t="s">
        <v>2239</v>
      </c>
      <c r="D42" s="88">
        <v>28.97</v>
      </c>
      <c r="E42" s="89"/>
      <c r="F42" s="96">
        <v>1984</v>
      </c>
      <c r="G42" s="96">
        <v>496</v>
      </c>
      <c r="H42" s="9"/>
      <c r="I42" s="10"/>
      <c r="J42" s="40"/>
      <c r="K42" s="8"/>
      <c r="L42" s="8"/>
      <c r="M42" s="8"/>
      <c r="N42" s="8">
        <v>33800</v>
      </c>
      <c r="O42" s="11">
        <v>2600</v>
      </c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35812.97</v>
      </c>
      <c r="AE42" s="21">
        <f t="shared" si="0"/>
        <v>3096</v>
      </c>
      <c r="AF42" s="22">
        <f t="shared" si="1"/>
        <v>38908.97</v>
      </c>
    </row>
    <row r="43" spans="1:32" ht="17.25" customHeight="1">
      <c r="A43" s="29">
        <v>40</v>
      </c>
      <c r="B43" s="171" t="s">
        <v>2240</v>
      </c>
      <c r="C43" s="217" t="s">
        <v>2241</v>
      </c>
      <c r="D43" s="88">
        <v>38.159999999999997</v>
      </c>
      <c r="E43" s="89">
        <v>16.989999999999998</v>
      </c>
      <c r="F43" s="96">
        <v>4512</v>
      </c>
      <c r="G43" s="96">
        <v>1128</v>
      </c>
      <c r="H43" s="9"/>
      <c r="I43" s="10"/>
      <c r="J43" s="40"/>
      <c r="K43" s="8"/>
      <c r="L43" s="8"/>
      <c r="M43" s="8"/>
      <c r="N43" s="8"/>
      <c r="O43" s="8"/>
      <c r="P43" s="8">
        <v>20800</v>
      </c>
      <c r="Q43" s="11">
        <v>2750</v>
      </c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25350.16</v>
      </c>
      <c r="AE43" s="21">
        <f t="shared" si="0"/>
        <v>3894.99</v>
      </c>
      <c r="AF43" s="22">
        <f t="shared" si="1"/>
        <v>29245.15</v>
      </c>
    </row>
    <row r="44" spans="1:32" ht="17.25" customHeight="1">
      <c r="A44" s="29">
        <v>41</v>
      </c>
      <c r="B44" s="171" t="s">
        <v>2242</v>
      </c>
      <c r="C44" s="217" t="s">
        <v>2243</v>
      </c>
      <c r="D44" s="88">
        <v>784.23</v>
      </c>
      <c r="E44" s="89">
        <v>3136.61</v>
      </c>
      <c r="F44" s="96">
        <v>3080</v>
      </c>
      <c r="G44" s="96">
        <v>770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/>
      <c r="Y44" s="90"/>
      <c r="Z44" s="91"/>
      <c r="AA44" s="8"/>
      <c r="AB44" s="40"/>
      <c r="AC44" s="90"/>
      <c r="AD44" s="20">
        <f t="shared" si="0"/>
        <v>3864.23</v>
      </c>
      <c r="AE44" s="21">
        <f t="shared" si="0"/>
        <v>3906.61</v>
      </c>
      <c r="AF44" s="22">
        <f t="shared" si="1"/>
        <v>7770.84</v>
      </c>
    </row>
    <row r="45" spans="1:32" ht="17.25" customHeight="1">
      <c r="A45" s="29">
        <v>42</v>
      </c>
      <c r="B45" s="171" t="s">
        <v>2244</v>
      </c>
      <c r="C45" s="217" t="s">
        <v>2245</v>
      </c>
      <c r="D45" s="88">
        <v>916.38</v>
      </c>
      <c r="E45" s="89">
        <v>523.38</v>
      </c>
      <c r="F45" s="96">
        <v>6152</v>
      </c>
      <c r="G45" s="96">
        <v>1538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0"/>
        <v>7068.38</v>
      </c>
      <c r="AE45" s="21">
        <f t="shared" si="0"/>
        <v>2061.38</v>
      </c>
      <c r="AF45" s="22">
        <f t="shared" si="1"/>
        <v>9129.76</v>
      </c>
    </row>
    <row r="46" spans="1:32" ht="17.25" customHeight="1">
      <c r="A46" s="29">
        <v>43</v>
      </c>
      <c r="B46" s="171" t="s">
        <v>2246</v>
      </c>
      <c r="C46" s="217" t="s">
        <v>2247</v>
      </c>
      <c r="D46" s="88"/>
      <c r="E46" s="89"/>
      <c r="F46" s="96">
        <v>13176</v>
      </c>
      <c r="G46" s="96">
        <v>3294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 t="shared" si="0"/>
        <v>13176</v>
      </c>
      <c r="AE46" s="21">
        <f t="shared" si="0"/>
        <v>3294</v>
      </c>
      <c r="AF46" s="22">
        <f t="shared" si="1"/>
        <v>16470</v>
      </c>
    </row>
    <row r="47" spans="1:32" ht="17.25" customHeight="1">
      <c r="A47" s="29">
        <v>44</v>
      </c>
      <c r="B47" s="171" t="s">
        <v>2248</v>
      </c>
      <c r="C47" s="217" t="s">
        <v>2249</v>
      </c>
      <c r="D47" s="88">
        <v>1511.85</v>
      </c>
      <c r="E47" s="89">
        <v>11187.88</v>
      </c>
      <c r="F47" s="96">
        <v>9914.31</v>
      </c>
      <c r="G47" s="96">
        <v>2478.58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>
        <v>2853.75</v>
      </c>
      <c r="T47" s="8"/>
      <c r="U47" s="90"/>
      <c r="V47" s="91"/>
      <c r="W47" s="8"/>
      <c r="X47" s="40">
        <v>12000</v>
      </c>
      <c r="Y47" s="90">
        <v>3000</v>
      </c>
      <c r="Z47" s="91"/>
      <c r="AA47" s="8"/>
      <c r="AB47" s="40"/>
      <c r="AC47" s="90"/>
      <c r="AD47" s="20">
        <f t="shared" si="0"/>
        <v>23426.16</v>
      </c>
      <c r="AE47" s="21">
        <f t="shared" si="0"/>
        <v>19520.21</v>
      </c>
      <c r="AF47" s="22">
        <f t="shared" si="1"/>
        <v>42946.369999999995</v>
      </c>
    </row>
    <row r="48" spans="1:32" ht="17.25" customHeight="1">
      <c r="A48" s="29">
        <v>45</v>
      </c>
      <c r="B48" s="171" t="s">
        <v>2250</v>
      </c>
      <c r="C48" s="217" t="s">
        <v>2251</v>
      </c>
      <c r="D48" s="88"/>
      <c r="E48" s="89">
        <v>0.36</v>
      </c>
      <c r="F48" s="96">
        <v>688</v>
      </c>
      <c r="G48" s="96">
        <v>2752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/>
      <c r="AC48" s="90"/>
      <c r="AD48" s="20">
        <f t="shared" si="0"/>
        <v>688</v>
      </c>
      <c r="AE48" s="21">
        <f t="shared" si="0"/>
        <v>2752.36</v>
      </c>
      <c r="AF48" s="22">
        <f t="shared" si="1"/>
        <v>3440.36</v>
      </c>
    </row>
    <row r="49" spans="1:32" ht="17.25" customHeight="1">
      <c r="A49" s="29">
        <v>46</v>
      </c>
      <c r="B49" s="171" t="s">
        <v>2252</v>
      </c>
      <c r="C49" s="217" t="s">
        <v>2253</v>
      </c>
      <c r="D49" s="88">
        <v>1043.1600000000001</v>
      </c>
      <c r="E49" s="89">
        <v>2110.9899999999998</v>
      </c>
      <c r="F49" s="96">
        <v>2452.27</v>
      </c>
      <c r="G49" s="96">
        <v>613.07000000000005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91"/>
      <c r="W49" s="8"/>
      <c r="X49" s="40"/>
      <c r="Y49" s="90"/>
      <c r="Z49" s="91"/>
      <c r="AA49" s="8"/>
      <c r="AB49" s="40"/>
      <c r="AC49" s="90"/>
      <c r="AD49" s="20">
        <f t="shared" si="0"/>
        <v>3495.4300000000003</v>
      </c>
      <c r="AE49" s="21">
        <f t="shared" si="0"/>
        <v>2724.06</v>
      </c>
      <c r="AF49" s="22">
        <f t="shared" si="1"/>
        <v>6219.49</v>
      </c>
    </row>
    <row r="50" spans="1:32" ht="17.25" customHeight="1">
      <c r="A50" s="29">
        <v>47</v>
      </c>
      <c r="B50" s="171" t="s">
        <v>2254</v>
      </c>
      <c r="C50" s="217" t="s">
        <v>2255</v>
      </c>
      <c r="D50" s="88">
        <v>80.510000000000005</v>
      </c>
      <c r="E50" s="89">
        <v>34.56</v>
      </c>
      <c r="F50" s="96">
        <v>2384</v>
      </c>
      <c r="G50" s="96">
        <v>596</v>
      </c>
      <c r="H50" s="9"/>
      <c r="I50" s="10"/>
      <c r="J50" s="40"/>
      <c r="K50" s="8"/>
      <c r="L50" s="8"/>
      <c r="M50" s="8"/>
      <c r="N50" s="8"/>
      <c r="O50" s="8"/>
      <c r="P50" s="8">
        <v>24000</v>
      </c>
      <c r="Q50" s="11">
        <v>1500</v>
      </c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/>
      <c r="AC50" s="90"/>
      <c r="AD50" s="20">
        <f t="shared" si="0"/>
        <v>26464.510000000002</v>
      </c>
      <c r="AE50" s="21">
        <f t="shared" si="0"/>
        <v>2130.56</v>
      </c>
      <c r="AF50" s="22">
        <f t="shared" si="1"/>
        <v>28595.070000000003</v>
      </c>
    </row>
    <row r="51" spans="1:32" ht="17.25" customHeight="1">
      <c r="A51" s="29">
        <v>48</v>
      </c>
      <c r="B51" s="171" t="s">
        <v>2256</v>
      </c>
      <c r="C51" s="217" t="s">
        <v>2257</v>
      </c>
      <c r="D51" s="88">
        <v>2556.89</v>
      </c>
      <c r="E51" s="89">
        <v>400</v>
      </c>
      <c r="F51" s="96">
        <v>3456</v>
      </c>
      <c r="G51" s="96">
        <v>864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>
        <v>14700</v>
      </c>
      <c r="AC51" s="90">
        <v>6300</v>
      </c>
      <c r="AD51" s="20">
        <f t="shared" si="0"/>
        <v>20712.89</v>
      </c>
      <c r="AE51" s="21">
        <f t="shared" si="0"/>
        <v>7564</v>
      </c>
      <c r="AF51" s="22">
        <f t="shared" si="1"/>
        <v>28276.89</v>
      </c>
    </row>
    <row r="52" spans="1:32" ht="17.25" customHeight="1">
      <c r="A52" s="29">
        <v>49</v>
      </c>
      <c r="B52" s="171" t="s">
        <v>2258</v>
      </c>
      <c r="C52" s="217" t="s">
        <v>2259</v>
      </c>
      <c r="D52" s="88">
        <v>543.07000000000005</v>
      </c>
      <c r="E52" s="89"/>
      <c r="F52" s="96">
        <v>6224</v>
      </c>
      <c r="G52" s="96">
        <v>1556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91"/>
      <c r="W52" s="8"/>
      <c r="X52" s="40"/>
      <c r="Y52" s="90"/>
      <c r="Z52" s="91"/>
      <c r="AA52" s="8"/>
      <c r="AB52" s="40"/>
      <c r="AC52" s="90"/>
      <c r="AD52" s="20">
        <f t="shared" si="0"/>
        <v>6767.07</v>
      </c>
      <c r="AE52" s="21">
        <f t="shared" si="0"/>
        <v>1556</v>
      </c>
      <c r="AF52" s="22">
        <f t="shared" si="1"/>
        <v>8323.07</v>
      </c>
    </row>
    <row r="53" spans="1:32" ht="17.25" customHeight="1">
      <c r="A53" s="29">
        <v>50</v>
      </c>
      <c r="B53" s="171" t="s">
        <v>2260</v>
      </c>
      <c r="C53" s="217" t="s">
        <v>2261</v>
      </c>
      <c r="D53" s="88"/>
      <c r="E53" s="89">
        <v>312</v>
      </c>
      <c r="F53" s="96">
        <v>14768</v>
      </c>
      <c r="G53" s="96">
        <v>3692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/>
      <c r="AC53" s="90"/>
      <c r="AD53" s="20">
        <f t="shared" si="0"/>
        <v>14768</v>
      </c>
      <c r="AE53" s="21">
        <f t="shared" si="0"/>
        <v>4004</v>
      </c>
      <c r="AF53" s="22">
        <f t="shared" si="1"/>
        <v>18772</v>
      </c>
    </row>
    <row r="54" spans="1:32" ht="17.25" customHeight="1">
      <c r="A54" s="29">
        <v>51</v>
      </c>
      <c r="B54" s="171" t="s">
        <v>2262</v>
      </c>
      <c r="C54" s="217" t="s">
        <v>2263</v>
      </c>
      <c r="D54" s="88">
        <v>3150.3</v>
      </c>
      <c r="E54" s="89">
        <v>626.52</v>
      </c>
      <c r="F54" s="96">
        <v>5576</v>
      </c>
      <c r="G54" s="96">
        <v>1394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>
        <v>4800</v>
      </c>
      <c r="AC54" s="90">
        <v>1200</v>
      </c>
      <c r="AD54" s="20">
        <f t="shared" si="0"/>
        <v>13526.3</v>
      </c>
      <c r="AE54" s="21">
        <f t="shared" si="0"/>
        <v>3220.52</v>
      </c>
      <c r="AF54" s="22">
        <f t="shared" si="1"/>
        <v>16746.82</v>
      </c>
    </row>
    <row r="55" spans="1:32" ht="17.25" customHeight="1">
      <c r="A55" s="29">
        <v>52</v>
      </c>
      <c r="B55" s="171" t="s">
        <v>2264</v>
      </c>
      <c r="C55" s="217" t="s">
        <v>2265</v>
      </c>
      <c r="D55" s="88">
        <v>997.71</v>
      </c>
      <c r="E55" s="89">
        <v>582.41</v>
      </c>
      <c r="F55" s="96">
        <v>4544</v>
      </c>
      <c r="G55" s="96">
        <v>1136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91"/>
      <c r="W55" s="8"/>
      <c r="X55" s="40">
        <v>10000</v>
      </c>
      <c r="Y55" s="90">
        <v>2500</v>
      </c>
      <c r="Z55" s="91"/>
      <c r="AA55" s="8"/>
      <c r="AB55" s="40"/>
      <c r="AC55" s="90"/>
      <c r="AD55" s="20">
        <f t="shared" si="0"/>
        <v>15541.71</v>
      </c>
      <c r="AE55" s="21">
        <f t="shared" si="0"/>
        <v>4218.41</v>
      </c>
      <c r="AF55" s="22">
        <f t="shared" si="1"/>
        <v>19760.12</v>
      </c>
    </row>
    <row r="56" spans="1:32" ht="17.25" customHeight="1">
      <c r="A56" s="29">
        <v>53</v>
      </c>
      <c r="B56" s="171" t="s">
        <v>2266</v>
      </c>
      <c r="C56" s="217" t="s">
        <v>2267</v>
      </c>
      <c r="D56" s="88">
        <v>164.3</v>
      </c>
      <c r="E56" s="89">
        <v>70.41</v>
      </c>
      <c r="F56" s="96">
        <v>2456</v>
      </c>
      <c r="G56" s="96">
        <v>614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>
        <v>14006.71</v>
      </c>
      <c r="S56" s="8"/>
      <c r="T56" s="8"/>
      <c r="U56" s="90"/>
      <c r="V56" s="91"/>
      <c r="W56" s="8"/>
      <c r="X56" s="40"/>
      <c r="Y56" s="90"/>
      <c r="Z56" s="91"/>
      <c r="AA56" s="8"/>
      <c r="AB56" s="40"/>
      <c r="AC56" s="90"/>
      <c r="AD56" s="20">
        <f t="shared" si="0"/>
        <v>16627.009999999998</v>
      </c>
      <c r="AE56" s="21">
        <f t="shared" si="0"/>
        <v>684.41</v>
      </c>
      <c r="AF56" s="22">
        <f t="shared" si="1"/>
        <v>17311.419999999998</v>
      </c>
    </row>
    <row r="57" spans="1:32" ht="17.25" customHeight="1">
      <c r="A57" s="29">
        <v>54</v>
      </c>
      <c r="B57" s="171" t="s">
        <v>2268</v>
      </c>
      <c r="C57" s="217" t="s">
        <v>2269</v>
      </c>
      <c r="D57" s="88">
        <v>183.12</v>
      </c>
      <c r="E57" s="89">
        <v>93.02</v>
      </c>
      <c r="F57" s="96">
        <v>2584</v>
      </c>
      <c r="G57" s="96">
        <v>646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/>
      <c r="AC57" s="90"/>
      <c r="AD57" s="20">
        <f t="shared" si="0"/>
        <v>2767.12</v>
      </c>
      <c r="AE57" s="21">
        <f t="shared" si="0"/>
        <v>739.02</v>
      </c>
      <c r="AF57" s="22">
        <f t="shared" si="1"/>
        <v>3506.14</v>
      </c>
    </row>
    <row r="58" spans="1:32" ht="17.25" customHeight="1">
      <c r="A58" s="29">
        <v>55</v>
      </c>
      <c r="B58" s="171" t="s">
        <v>2270</v>
      </c>
      <c r="C58" s="217" t="s">
        <v>2271</v>
      </c>
      <c r="D58" s="88"/>
      <c r="E58" s="89">
        <v>162.76</v>
      </c>
      <c r="F58" s="96">
        <v>11744</v>
      </c>
      <c r="G58" s="96">
        <v>2936</v>
      </c>
      <c r="H58" s="9"/>
      <c r="I58" s="10"/>
      <c r="J58" s="40"/>
      <c r="K58" s="8"/>
      <c r="L58" s="8"/>
      <c r="M58" s="8"/>
      <c r="N58" s="8"/>
      <c r="O58" s="8"/>
      <c r="P58" s="8">
        <v>23250</v>
      </c>
      <c r="Q58" s="11">
        <v>3900</v>
      </c>
      <c r="R58" s="12"/>
      <c r="S58" s="8"/>
      <c r="T58" s="8"/>
      <c r="U58" s="90"/>
      <c r="V58" s="91"/>
      <c r="W58" s="8"/>
      <c r="X58" s="40">
        <v>12000</v>
      </c>
      <c r="Y58" s="90">
        <v>3000</v>
      </c>
      <c r="Z58" s="91"/>
      <c r="AA58" s="8"/>
      <c r="AB58" s="40">
        <v>21000</v>
      </c>
      <c r="AC58" s="90">
        <v>9000</v>
      </c>
      <c r="AD58" s="20">
        <f t="shared" si="0"/>
        <v>67994</v>
      </c>
      <c r="AE58" s="21">
        <f t="shared" si="0"/>
        <v>18998.760000000002</v>
      </c>
      <c r="AF58" s="22">
        <f t="shared" si="1"/>
        <v>86992.760000000009</v>
      </c>
    </row>
    <row r="59" spans="1:32" ht="17.25" customHeight="1">
      <c r="A59" s="29">
        <v>56</v>
      </c>
      <c r="B59" s="171" t="s">
        <v>2272</v>
      </c>
      <c r="C59" s="217" t="s">
        <v>2273</v>
      </c>
      <c r="D59" s="88">
        <v>86.57</v>
      </c>
      <c r="E59" s="89">
        <v>37.1</v>
      </c>
      <c r="F59" s="96">
        <v>3432</v>
      </c>
      <c r="G59" s="96">
        <v>858</v>
      </c>
      <c r="H59" s="9"/>
      <c r="I59" s="10"/>
      <c r="J59" s="40"/>
      <c r="K59" s="8"/>
      <c r="L59" s="8"/>
      <c r="M59" s="8"/>
      <c r="N59" s="8"/>
      <c r="O59" s="8"/>
      <c r="P59" s="8">
        <v>21250</v>
      </c>
      <c r="Q59" s="11">
        <v>3400</v>
      </c>
      <c r="R59" s="12"/>
      <c r="S59" s="8"/>
      <c r="T59" s="8"/>
      <c r="U59" s="90"/>
      <c r="V59" s="91"/>
      <c r="W59" s="8"/>
      <c r="X59" s="40">
        <v>8000</v>
      </c>
      <c r="Y59" s="90">
        <v>2000</v>
      </c>
      <c r="Z59" s="91"/>
      <c r="AA59" s="8"/>
      <c r="AB59" s="40"/>
      <c r="AC59" s="90"/>
      <c r="AD59" s="20">
        <f t="shared" si="0"/>
        <v>32768.57</v>
      </c>
      <c r="AE59" s="21">
        <f t="shared" si="0"/>
        <v>6295.1</v>
      </c>
      <c r="AF59" s="22">
        <f t="shared" si="1"/>
        <v>39063.67</v>
      </c>
    </row>
    <row r="60" spans="1:32" ht="17.25" customHeight="1">
      <c r="A60" s="29">
        <v>57</v>
      </c>
      <c r="B60" s="171" t="s">
        <v>2274</v>
      </c>
      <c r="C60" s="217" t="s">
        <v>2275</v>
      </c>
      <c r="D60" s="88"/>
      <c r="E60" s="89">
        <v>1859.49</v>
      </c>
      <c r="F60" s="96">
        <v>6936</v>
      </c>
      <c r="G60" s="96">
        <v>1734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91"/>
      <c r="W60" s="8"/>
      <c r="X60" s="40"/>
      <c r="Y60" s="90"/>
      <c r="Z60" s="91">
        <v>15669.45</v>
      </c>
      <c r="AA60" s="8">
        <v>5275.44</v>
      </c>
      <c r="AB60" s="40">
        <v>21000</v>
      </c>
      <c r="AC60" s="90">
        <v>9000</v>
      </c>
      <c r="AD60" s="20">
        <f t="shared" si="0"/>
        <v>43605.45</v>
      </c>
      <c r="AE60" s="21">
        <f t="shared" si="0"/>
        <v>17868.93</v>
      </c>
      <c r="AF60" s="22">
        <f t="shared" si="1"/>
        <v>61474.38</v>
      </c>
    </row>
    <row r="61" spans="1:32" ht="17.25" customHeight="1">
      <c r="A61" s="29">
        <v>58</v>
      </c>
      <c r="B61" s="171" t="s">
        <v>2276</v>
      </c>
      <c r="C61" s="220">
        <v>50599828000186</v>
      </c>
      <c r="D61" s="88">
        <v>5141.4399999999996</v>
      </c>
      <c r="E61" s="89">
        <v>1285.3599999999999</v>
      </c>
      <c r="F61" s="96">
        <v>0</v>
      </c>
      <c r="G61" s="96">
        <v>0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/>
      <c r="AC61" s="90"/>
      <c r="AD61" s="20">
        <f t="shared" si="0"/>
        <v>5141.4399999999996</v>
      </c>
      <c r="AE61" s="21">
        <f t="shared" si="0"/>
        <v>1285.3599999999999</v>
      </c>
      <c r="AF61" s="22">
        <f t="shared" si="1"/>
        <v>6426.7999999999993</v>
      </c>
    </row>
    <row r="62" spans="1:32" ht="17.25" customHeight="1">
      <c r="A62" s="29">
        <v>59</v>
      </c>
      <c r="B62" s="171" t="s">
        <v>2277</v>
      </c>
      <c r="C62" s="217" t="s">
        <v>2278</v>
      </c>
      <c r="D62" s="88">
        <v>22908.47</v>
      </c>
      <c r="E62" s="89">
        <v>26828.37</v>
      </c>
      <c r="F62" s="96">
        <v>0</v>
      </c>
      <c r="G62" s="96">
        <v>0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>
        <v>31905.69</v>
      </c>
      <c r="S62" s="8">
        <v>450</v>
      </c>
      <c r="T62" s="8"/>
      <c r="U62" s="90"/>
      <c r="V62" s="91"/>
      <c r="W62" s="8"/>
      <c r="X62" s="40">
        <v>12000</v>
      </c>
      <c r="Y62" s="90">
        <v>3000</v>
      </c>
      <c r="Z62" s="91"/>
      <c r="AA62" s="8"/>
      <c r="AB62" s="40"/>
      <c r="AC62" s="90"/>
      <c r="AD62" s="20">
        <f t="shared" si="0"/>
        <v>66814.16</v>
      </c>
      <c r="AE62" s="21">
        <f t="shared" si="0"/>
        <v>30278.37</v>
      </c>
      <c r="AF62" s="22">
        <f t="shared" si="1"/>
        <v>97092.53</v>
      </c>
    </row>
    <row r="63" spans="1:32" ht="17.25" customHeight="1">
      <c r="A63" s="29">
        <v>60</v>
      </c>
      <c r="B63" s="171" t="s">
        <v>2279</v>
      </c>
      <c r="C63" s="217" t="s">
        <v>2280</v>
      </c>
      <c r="D63" s="88">
        <v>3055.43</v>
      </c>
      <c r="E63" s="89">
        <v>2712</v>
      </c>
      <c r="F63" s="96">
        <v>3931.01</v>
      </c>
      <c r="G63" s="96">
        <v>982.75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40"/>
      <c r="Y63" s="90"/>
      <c r="Z63" s="91"/>
      <c r="AA63" s="8"/>
      <c r="AB63" s="40"/>
      <c r="AC63" s="90"/>
      <c r="AD63" s="20">
        <f t="shared" si="0"/>
        <v>6986.4400000000005</v>
      </c>
      <c r="AE63" s="21">
        <f t="shared" si="0"/>
        <v>3694.75</v>
      </c>
      <c r="AF63" s="22">
        <f t="shared" si="1"/>
        <v>10681.19</v>
      </c>
    </row>
    <row r="64" spans="1:32" ht="17.25" customHeight="1">
      <c r="A64" s="29">
        <v>61</v>
      </c>
      <c r="B64" s="171" t="s">
        <v>2281</v>
      </c>
      <c r="C64" s="217" t="s">
        <v>2282</v>
      </c>
      <c r="D64" s="88">
        <v>1166</v>
      </c>
      <c r="E64" s="89">
        <v>1</v>
      </c>
      <c r="F64" s="96">
        <v>2640</v>
      </c>
      <c r="G64" s="96">
        <v>2640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91"/>
      <c r="W64" s="8"/>
      <c r="X64" s="40">
        <v>8000</v>
      </c>
      <c r="Y64" s="90">
        <v>2000</v>
      </c>
      <c r="Z64" s="91"/>
      <c r="AA64" s="8"/>
      <c r="AB64" s="40"/>
      <c r="AC64" s="90"/>
      <c r="AD64" s="20">
        <f t="shared" si="0"/>
        <v>11806</v>
      </c>
      <c r="AE64" s="21">
        <f t="shared" si="0"/>
        <v>4641</v>
      </c>
      <c r="AF64" s="22">
        <f t="shared" si="1"/>
        <v>16447</v>
      </c>
    </row>
    <row r="65" spans="1:32" ht="17.25" customHeight="1">
      <c r="A65" s="29">
        <v>62</v>
      </c>
      <c r="B65" s="171" t="s">
        <v>2283</v>
      </c>
      <c r="C65" s="217" t="s">
        <v>2284</v>
      </c>
      <c r="D65" s="88">
        <v>29768.49</v>
      </c>
      <c r="E65" s="89">
        <v>9662.34</v>
      </c>
      <c r="F65" s="96">
        <v>13459.75</v>
      </c>
      <c r="G65" s="96">
        <v>3364.94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91"/>
      <c r="W65" s="8"/>
      <c r="X65" s="40">
        <v>12000</v>
      </c>
      <c r="Y65" s="90">
        <v>3000</v>
      </c>
      <c r="Z65" s="91">
        <v>12416.45</v>
      </c>
      <c r="AA65" s="8">
        <v>143</v>
      </c>
      <c r="AB65" s="40">
        <v>21000</v>
      </c>
      <c r="AC65" s="90">
        <v>9000</v>
      </c>
      <c r="AD65" s="20">
        <f t="shared" si="0"/>
        <v>88644.69</v>
      </c>
      <c r="AE65" s="21">
        <f t="shared" si="0"/>
        <v>25170.28</v>
      </c>
      <c r="AF65" s="22">
        <f t="shared" si="1"/>
        <v>113814.97</v>
      </c>
    </row>
    <row r="66" spans="1:32" ht="17.25" customHeight="1">
      <c r="A66" s="29">
        <v>63</v>
      </c>
      <c r="B66" s="171" t="s">
        <v>2285</v>
      </c>
      <c r="C66" s="217" t="s">
        <v>2286</v>
      </c>
      <c r="D66" s="88">
        <v>17753.400000000001</v>
      </c>
      <c r="E66" s="89">
        <v>9930.19</v>
      </c>
      <c r="F66" s="96">
        <v>1475.71</v>
      </c>
      <c r="G66" s="96">
        <v>368.93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91"/>
      <c r="W66" s="8"/>
      <c r="X66" s="40">
        <v>12000</v>
      </c>
      <c r="Y66" s="90">
        <v>3000</v>
      </c>
      <c r="Z66" s="91"/>
      <c r="AA66" s="8"/>
      <c r="AB66" s="40"/>
      <c r="AC66" s="90"/>
      <c r="AD66" s="20">
        <f t="shared" si="0"/>
        <v>31229.11</v>
      </c>
      <c r="AE66" s="21">
        <f t="shared" si="0"/>
        <v>13299.12</v>
      </c>
      <c r="AF66" s="22">
        <f t="shared" si="1"/>
        <v>44528.23</v>
      </c>
    </row>
    <row r="67" spans="1:32" ht="17.25" customHeight="1">
      <c r="A67" s="29">
        <v>64</v>
      </c>
      <c r="B67" s="171" t="s">
        <v>2287</v>
      </c>
      <c r="C67" s="217" t="s">
        <v>2288</v>
      </c>
      <c r="D67" s="88">
        <v>52421.58</v>
      </c>
      <c r="E67" s="89">
        <v>16559.009999999998</v>
      </c>
      <c r="F67" s="89">
        <v>0</v>
      </c>
      <c r="G67" s="89">
        <v>0</v>
      </c>
      <c r="H67" s="9"/>
      <c r="I67" s="10"/>
      <c r="J67" s="40"/>
      <c r="K67" s="8"/>
      <c r="L67" s="8"/>
      <c r="M67" s="8"/>
      <c r="N67" s="8">
        <v>34300</v>
      </c>
      <c r="O67" s="11">
        <v>4100</v>
      </c>
      <c r="P67" s="8"/>
      <c r="Q67" s="11"/>
      <c r="R67" s="12">
        <v>10593.53</v>
      </c>
      <c r="S67" s="8"/>
      <c r="T67" s="8"/>
      <c r="U67" s="90"/>
      <c r="V67" s="91"/>
      <c r="W67" s="8"/>
      <c r="X67" s="40"/>
      <c r="Y67" s="90"/>
      <c r="Z67" s="91">
        <v>35000</v>
      </c>
      <c r="AA67" s="8">
        <v>15000</v>
      </c>
      <c r="AB67" s="40">
        <v>14750</v>
      </c>
      <c r="AC67" s="90">
        <v>3750</v>
      </c>
      <c r="AD67" s="20">
        <f t="shared" si="0"/>
        <v>147065.10999999999</v>
      </c>
      <c r="AE67" s="21">
        <f t="shared" si="0"/>
        <v>39409.009999999995</v>
      </c>
      <c r="AF67" s="22">
        <f t="shared" si="1"/>
        <v>186474.12</v>
      </c>
    </row>
    <row r="68" spans="1:32" ht="17.25" customHeight="1">
      <c r="A68" s="29">
        <v>65</v>
      </c>
      <c r="B68" s="171" t="s">
        <v>2289</v>
      </c>
      <c r="C68" s="217" t="s">
        <v>2290</v>
      </c>
      <c r="D68" s="88"/>
      <c r="E68" s="89"/>
      <c r="F68" s="96">
        <v>6976</v>
      </c>
      <c r="G68" s="96">
        <v>1744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>
        <v>26220.54</v>
      </c>
      <c r="S68" s="8">
        <v>5400</v>
      </c>
      <c r="T68" s="8"/>
      <c r="U68" s="90"/>
      <c r="V68" s="91"/>
      <c r="W68" s="8"/>
      <c r="X68" s="40">
        <v>10000</v>
      </c>
      <c r="Y68" s="90">
        <v>2500</v>
      </c>
      <c r="Z68" s="91"/>
      <c r="AA68" s="8"/>
      <c r="AB68" s="40"/>
      <c r="AC68" s="90"/>
      <c r="AD68" s="20">
        <f t="shared" si="0"/>
        <v>43196.54</v>
      </c>
      <c r="AE68" s="21">
        <f t="shared" si="0"/>
        <v>9644</v>
      </c>
      <c r="AF68" s="22">
        <f t="shared" si="1"/>
        <v>52840.54</v>
      </c>
    </row>
    <row r="69" spans="1:32" ht="17.25" customHeight="1">
      <c r="A69" s="29">
        <v>66</v>
      </c>
      <c r="B69" s="171" t="s">
        <v>2291</v>
      </c>
      <c r="C69" s="217" t="s">
        <v>2292</v>
      </c>
      <c r="D69" s="88">
        <v>162.49</v>
      </c>
      <c r="E69" s="89"/>
      <c r="F69" s="96">
        <v>9345</v>
      </c>
      <c r="G69" s="96">
        <v>4005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91"/>
      <c r="W69" s="8"/>
      <c r="X69" s="40">
        <v>12000</v>
      </c>
      <c r="Y69" s="90">
        <v>3000</v>
      </c>
      <c r="Z69" s="91"/>
      <c r="AA69" s="8"/>
      <c r="AB69" s="40"/>
      <c r="AC69" s="90"/>
      <c r="AD69" s="20">
        <f t="shared" ref="AD69:AE76" si="2">SUM(D69,F69,H69,J69,L69,N69,P69,R69,T69,V69,X69,Z69,AB69)</f>
        <v>21507.489999999998</v>
      </c>
      <c r="AE69" s="21">
        <f t="shared" si="2"/>
        <v>7005</v>
      </c>
      <c r="AF69" s="22">
        <f t="shared" ref="AF69:AF76" si="3">AD69+AE69</f>
        <v>28512.489999999998</v>
      </c>
    </row>
    <row r="70" spans="1:32" ht="17.25" customHeight="1">
      <c r="A70" s="29">
        <v>67</v>
      </c>
      <c r="B70" s="171" t="s">
        <v>2293</v>
      </c>
      <c r="C70" s="220">
        <v>51563245000168</v>
      </c>
      <c r="D70" s="88"/>
      <c r="E70" s="89"/>
      <c r="F70" s="96">
        <v>5168</v>
      </c>
      <c r="G70" s="96">
        <v>1292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40"/>
      <c r="AC70" s="90"/>
      <c r="AD70" s="20">
        <f t="shared" si="2"/>
        <v>5168</v>
      </c>
      <c r="AE70" s="21">
        <f t="shared" si="2"/>
        <v>1292</v>
      </c>
      <c r="AF70" s="22">
        <f t="shared" si="3"/>
        <v>6460</v>
      </c>
    </row>
    <row r="71" spans="1:32" ht="17.25" customHeight="1">
      <c r="A71" s="29">
        <v>68</v>
      </c>
      <c r="B71" s="171" t="s">
        <v>2294</v>
      </c>
      <c r="C71" s="217" t="s">
        <v>2295</v>
      </c>
      <c r="D71" s="88">
        <v>2572.13</v>
      </c>
      <c r="E71" s="89">
        <v>20</v>
      </c>
      <c r="F71" s="96">
        <v>7400</v>
      </c>
      <c r="G71" s="96">
        <v>1850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91"/>
      <c r="W71" s="8"/>
      <c r="X71" s="40"/>
      <c r="Y71" s="90"/>
      <c r="Z71" s="91"/>
      <c r="AA71" s="8"/>
      <c r="AB71" s="40"/>
      <c r="AC71" s="90"/>
      <c r="AD71" s="20">
        <f t="shared" si="2"/>
        <v>9972.130000000001</v>
      </c>
      <c r="AE71" s="21">
        <f t="shared" si="2"/>
        <v>1870</v>
      </c>
      <c r="AF71" s="22">
        <f t="shared" si="3"/>
        <v>11842.130000000001</v>
      </c>
    </row>
    <row r="72" spans="1:32" ht="17.25" customHeight="1">
      <c r="A72" s="29">
        <v>69</v>
      </c>
      <c r="B72" s="171" t="s">
        <v>2296</v>
      </c>
      <c r="C72" s="217" t="s">
        <v>2297</v>
      </c>
      <c r="D72" s="88">
        <v>4093.3</v>
      </c>
      <c r="E72" s="89">
        <v>4753.3</v>
      </c>
      <c r="F72" s="96">
        <v>6200</v>
      </c>
      <c r="G72" s="96">
        <v>1550</v>
      </c>
      <c r="H72" s="9"/>
      <c r="I72" s="10"/>
      <c r="J72" s="40"/>
      <c r="K72" s="154"/>
      <c r="L72" s="154"/>
      <c r="M72" s="154"/>
      <c r="N72" s="154"/>
      <c r="O72" s="154"/>
      <c r="P72" s="8">
        <v>3000</v>
      </c>
      <c r="Q72" s="11">
        <v>1000</v>
      </c>
      <c r="R72" s="12"/>
      <c r="S72" s="8"/>
      <c r="T72" s="8"/>
      <c r="U72" s="90"/>
      <c r="V72" s="91"/>
      <c r="W72" s="8"/>
      <c r="X72" s="40">
        <v>10000</v>
      </c>
      <c r="Y72" s="90">
        <v>2500</v>
      </c>
      <c r="Z72" s="91"/>
      <c r="AA72" s="8"/>
      <c r="AB72" s="40"/>
      <c r="AC72" s="90"/>
      <c r="AD72" s="20">
        <f t="shared" si="2"/>
        <v>23293.3</v>
      </c>
      <c r="AE72" s="21">
        <f t="shared" si="2"/>
        <v>9803.2999999999993</v>
      </c>
      <c r="AF72" s="22">
        <f t="shared" si="3"/>
        <v>33096.6</v>
      </c>
    </row>
    <row r="73" spans="1:32" ht="17.25" customHeight="1">
      <c r="A73" s="29">
        <v>70</v>
      </c>
      <c r="B73" s="171" t="s">
        <v>2298</v>
      </c>
      <c r="C73" s="217" t="s">
        <v>2299</v>
      </c>
      <c r="D73" s="88"/>
      <c r="E73" s="89">
        <v>384.28</v>
      </c>
      <c r="F73" s="96">
        <v>9624</v>
      </c>
      <c r="G73" s="96">
        <v>2406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91"/>
      <c r="W73" s="8"/>
      <c r="X73" s="40">
        <v>12000</v>
      </c>
      <c r="Y73" s="90">
        <v>3000</v>
      </c>
      <c r="Z73" s="91">
        <v>30.35</v>
      </c>
      <c r="AA73" s="8">
        <v>13.01</v>
      </c>
      <c r="AB73" s="40">
        <v>34000</v>
      </c>
      <c r="AC73" s="90">
        <v>12000</v>
      </c>
      <c r="AD73" s="20">
        <f t="shared" si="2"/>
        <v>55654.35</v>
      </c>
      <c r="AE73" s="21">
        <f t="shared" si="2"/>
        <v>17803.29</v>
      </c>
      <c r="AF73" s="22">
        <f t="shared" si="3"/>
        <v>73457.64</v>
      </c>
    </row>
    <row r="74" spans="1:32" ht="17.25" customHeight="1">
      <c r="A74" s="29">
        <v>71</v>
      </c>
      <c r="B74" s="171" t="s">
        <v>2300</v>
      </c>
      <c r="C74" s="217" t="s">
        <v>2301</v>
      </c>
      <c r="D74" s="88"/>
      <c r="E74" s="89"/>
      <c r="F74" s="96">
        <v>8292</v>
      </c>
      <c r="G74" s="96">
        <v>5528</v>
      </c>
      <c r="H74" s="9"/>
      <c r="I74" s="10"/>
      <c r="J74" s="40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91"/>
      <c r="W74" s="8"/>
      <c r="X74" s="40"/>
      <c r="Y74" s="90"/>
      <c r="Z74" s="91"/>
      <c r="AA74" s="8"/>
      <c r="AB74" s="40"/>
      <c r="AC74" s="90"/>
      <c r="AD74" s="20">
        <f t="shared" si="2"/>
        <v>8292</v>
      </c>
      <c r="AE74" s="21">
        <f t="shared" si="2"/>
        <v>5528</v>
      </c>
      <c r="AF74" s="22">
        <f t="shared" si="3"/>
        <v>13820</v>
      </c>
    </row>
    <row r="75" spans="1:32" ht="17.25" customHeight="1">
      <c r="A75" s="29">
        <v>72</v>
      </c>
      <c r="B75" s="171" t="s">
        <v>2302</v>
      </c>
      <c r="C75" s="217" t="s">
        <v>2303</v>
      </c>
      <c r="D75" s="88"/>
      <c r="E75" s="89"/>
      <c r="F75" s="96">
        <v>1720</v>
      </c>
      <c r="G75" s="96">
        <v>430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91"/>
      <c r="W75" s="8"/>
      <c r="X75" s="40"/>
      <c r="Y75" s="90"/>
      <c r="Z75" s="91"/>
      <c r="AA75" s="8"/>
      <c r="AB75" s="40"/>
      <c r="AC75" s="90"/>
      <c r="AD75" s="20">
        <f t="shared" si="2"/>
        <v>1720</v>
      </c>
      <c r="AE75" s="21">
        <f t="shared" si="2"/>
        <v>430</v>
      </c>
      <c r="AF75" s="22">
        <f t="shared" si="3"/>
        <v>2150</v>
      </c>
    </row>
    <row r="76" spans="1:32" ht="17.25" customHeight="1" thickBot="1">
      <c r="A76" s="29">
        <v>73</v>
      </c>
      <c r="B76" s="176" t="s">
        <v>2304</v>
      </c>
      <c r="C76" s="177" t="s">
        <v>2305</v>
      </c>
      <c r="D76" s="157">
        <v>2351.1799999999998</v>
      </c>
      <c r="E76" s="158">
        <v>78.92</v>
      </c>
      <c r="F76" s="96">
        <v>3272</v>
      </c>
      <c r="G76" s="96">
        <v>818</v>
      </c>
      <c r="H76" s="159"/>
      <c r="I76" s="160"/>
      <c r="J76" s="161"/>
      <c r="K76" s="162"/>
      <c r="L76" s="162"/>
      <c r="M76" s="162"/>
      <c r="N76" s="162"/>
      <c r="O76" s="162"/>
      <c r="P76" s="162"/>
      <c r="Q76" s="163"/>
      <c r="R76" s="164"/>
      <c r="S76" s="162"/>
      <c r="T76" s="162"/>
      <c r="U76" s="165"/>
      <c r="V76" s="166"/>
      <c r="W76" s="52"/>
      <c r="X76" s="161"/>
      <c r="Y76" s="165"/>
      <c r="Z76" s="166"/>
      <c r="AA76" s="52"/>
      <c r="AB76" s="161"/>
      <c r="AC76" s="165"/>
      <c r="AD76" s="20">
        <f t="shared" si="2"/>
        <v>5623.18</v>
      </c>
      <c r="AE76" s="21">
        <f t="shared" si="2"/>
        <v>896.92</v>
      </c>
      <c r="AF76" s="22">
        <f t="shared" si="3"/>
        <v>6520.1</v>
      </c>
    </row>
    <row r="77" spans="1:32" s="252" customFormat="1" ht="27.75" customHeight="1" thickTop="1" thickBot="1">
      <c r="A77" s="214"/>
      <c r="B77" s="75" t="s">
        <v>15</v>
      </c>
      <c r="C77" s="76"/>
      <c r="D77" s="244">
        <f t="shared" ref="D77:E77" si="4">SUM(D4:D76)</f>
        <v>361141.90000000008</v>
      </c>
      <c r="E77" s="244">
        <f t="shared" si="4"/>
        <v>186086.63000000003</v>
      </c>
      <c r="F77" s="244">
        <f>SUM(F4:F76)</f>
        <v>416048.44000000006</v>
      </c>
      <c r="G77" s="244">
        <f t="shared" ref="G77:W77" si="5">SUM(G4:G76)</f>
        <v>130635.41</v>
      </c>
      <c r="H77" s="244">
        <f t="shared" si="5"/>
        <v>0</v>
      </c>
      <c r="I77" s="245">
        <f t="shared" si="5"/>
        <v>0</v>
      </c>
      <c r="J77" s="246">
        <f t="shared" si="5"/>
        <v>0</v>
      </c>
      <c r="K77" s="244">
        <f t="shared" si="5"/>
        <v>0</v>
      </c>
      <c r="L77" s="244">
        <f t="shared" si="5"/>
        <v>0</v>
      </c>
      <c r="M77" s="244">
        <f t="shared" si="5"/>
        <v>0</v>
      </c>
      <c r="N77" s="244">
        <f t="shared" si="5"/>
        <v>98880</v>
      </c>
      <c r="O77" s="244">
        <f t="shared" si="5"/>
        <v>17000</v>
      </c>
      <c r="P77" s="244">
        <f t="shared" si="5"/>
        <v>278573.92</v>
      </c>
      <c r="Q77" s="247">
        <f t="shared" si="5"/>
        <v>37976.089999999997</v>
      </c>
      <c r="R77" s="248">
        <f t="shared" si="5"/>
        <v>106736.32999999999</v>
      </c>
      <c r="S77" s="244">
        <f t="shared" si="5"/>
        <v>11759.2</v>
      </c>
      <c r="T77" s="244">
        <f t="shared" si="5"/>
        <v>0</v>
      </c>
      <c r="U77" s="245">
        <f t="shared" si="5"/>
        <v>0</v>
      </c>
      <c r="V77" s="246">
        <f t="shared" si="5"/>
        <v>0</v>
      </c>
      <c r="W77" s="244">
        <f t="shared" si="5"/>
        <v>0</v>
      </c>
      <c r="X77" s="244">
        <f t="shared" ref="X77" si="6">SUM(X4:X76)</f>
        <v>324000</v>
      </c>
      <c r="Y77" s="247">
        <f t="shared" ref="Y77:AF77" si="7">SUM(Y4:Y76)</f>
        <v>81000</v>
      </c>
      <c r="Z77" s="246">
        <f t="shared" si="7"/>
        <v>80480.960000000006</v>
      </c>
      <c r="AA77" s="244">
        <f t="shared" si="7"/>
        <v>31116.449999999997</v>
      </c>
      <c r="AB77" s="244">
        <f t="shared" si="7"/>
        <v>203096.75</v>
      </c>
      <c r="AC77" s="247">
        <f t="shared" si="7"/>
        <v>77286.75</v>
      </c>
      <c r="AD77" s="249">
        <f t="shared" si="7"/>
        <v>1868958.2999999996</v>
      </c>
      <c r="AE77" s="250">
        <f t="shared" si="7"/>
        <v>572860.53</v>
      </c>
      <c r="AF77" s="251">
        <f t="shared" si="7"/>
        <v>2441818.8300000005</v>
      </c>
    </row>
    <row r="78" spans="1:32" ht="9" customHeight="1" thickTop="1">
      <c r="A78" s="2"/>
      <c r="B78" s="3"/>
      <c r="C78" s="4"/>
      <c r="D78" s="5"/>
      <c r="E78" s="5"/>
      <c r="F78" s="5"/>
      <c r="G78" s="5"/>
      <c r="H78" s="6"/>
      <c r="I78" s="6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>
      <c r="L79" s="307" t="s">
        <v>381</v>
      </c>
      <c r="M79" s="307"/>
    </row>
    <row r="80" spans="1:32">
      <c r="L80" s="307"/>
      <c r="M80" s="307"/>
    </row>
    <row r="81" spans="12:13">
      <c r="L81" s="307"/>
      <c r="M81" s="307"/>
    </row>
  </sheetData>
  <mergeCells count="7">
    <mergeCell ref="Z2:AC2"/>
    <mergeCell ref="AD2:AE2"/>
    <mergeCell ref="L79:M81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F70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8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2306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52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2307</v>
      </c>
      <c r="C4" s="217" t="s">
        <v>2308</v>
      </c>
      <c r="D4" s="253">
        <v>0</v>
      </c>
      <c r="E4" s="254">
        <v>0</v>
      </c>
      <c r="F4" s="96">
        <v>2224</v>
      </c>
      <c r="G4" s="96">
        <v>3336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>
        <v>10000</v>
      </c>
      <c r="Y4" s="84">
        <v>2500</v>
      </c>
      <c r="Z4" s="85"/>
      <c r="AA4" s="34"/>
      <c r="AB4" s="39">
        <v>4800</v>
      </c>
      <c r="AC4" s="84">
        <v>1200</v>
      </c>
      <c r="AD4" s="20">
        <f>SUM(D4,F4,H4,J4,L4,N4,P4,R4,T4,V4,X4,Z4,AB4)</f>
        <v>17024</v>
      </c>
      <c r="AE4" s="21">
        <f>SUM(E4,G4,I4,K4,M4,O4,Q4,S4,U4,W4,Y4,AA4,AC4)</f>
        <v>7036</v>
      </c>
      <c r="AF4" s="22">
        <f>AD4+AE4</f>
        <v>24060</v>
      </c>
    </row>
    <row r="5" spans="1:32" ht="17.25" customHeight="1">
      <c r="A5" s="30">
        <v>2</v>
      </c>
      <c r="B5" s="171" t="s">
        <v>2309</v>
      </c>
      <c r="C5" s="217" t="s">
        <v>2310</v>
      </c>
      <c r="D5" s="255">
        <v>0</v>
      </c>
      <c r="E5" s="256">
        <v>0</v>
      </c>
      <c r="F5" s="96">
        <v>16512</v>
      </c>
      <c r="G5" s="96">
        <v>4128</v>
      </c>
      <c r="H5" s="9"/>
      <c r="I5" s="10"/>
      <c r="J5" s="40"/>
      <c r="K5" s="8"/>
      <c r="L5" s="8"/>
      <c r="M5" s="8"/>
      <c r="N5" s="8">
        <v>33080</v>
      </c>
      <c r="O5" s="11">
        <v>6500</v>
      </c>
      <c r="P5" s="8"/>
      <c r="Q5" s="11"/>
      <c r="R5" s="12"/>
      <c r="S5" s="8"/>
      <c r="T5" s="8"/>
      <c r="U5" s="90"/>
      <c r="V5" s="91"/>
      <c r="W5" s="8"/>
      <c r="X5" s="40">
        <v>12000</v>
      </c>
      <c r="Y5" s="90">
        <v>3000</v>
      </c>
      <c r="Z5" s="91">
        <v>11256.7</v>
      </c>
      <c r="AA5" s="8">
        <v>14.18</v>
      </c>
      <c r="AB5" s="40">
        <v>32078</v>
      </c>
      <c r="AC5" s="90">
        <v>12000</v>
      </c>
      <c r="AD5" s="20">
        <f t="shared" ref="AD5:AE65" si="0">SUM(D5,F5,H5,J5,L5,N5,P5,R5,T5,V5,X5,Z5,AB5)</f>
        <v>104926.7</v>
      </c>
      <c r="AE5" s="21">
        <f t="shared" si="0"/>
        <v>25642.18</v>
      </c>
      <c r="AF5" s="22">
        <f t="shared" ref="AF5:AF65" si="1">AD5+AE5</f>
        <v>130568.88</v>
      </c>
    </row>
    <row r="6" spans="1:32" ht="17.25" customHeight="1">
      <c r="A6" s="30">
        <v>3</v>
      </c>
      <c r="B6" s="171" t="s">
        <v>2311</v>
      </c>
      <c r="C6" s="217" t="s">
        <v>2312</v>
      </c>
      <c r="D6" s="255">
        <v>29.34</v>
      </c>
      <c r="E6" s="256">
        <v>3717.69</v>
      </c>
      <c r="F6" s="96">
        <v>7632</v>
      </c>
      <c r="G6" s="96">
        <v>1908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>
        <v>10000</v>
      </c>
      <c r="Y6" s="90">
        <v>2500</v>
      </c>
      <c r="Z6" s="91"/>
      <c r="AA6" s="8"/>
      <c r="AB6" s="40"/>
      <c r="AC6" s="90"/>
      <c r="AD6" s="20">
        <f t="shared" si="0"/>
        <v>17661.34</v>
      </c>
      <c r="AE6" s="21">
        <f t="shared" si="0"/>
        <v>8125.6900000000005</v>
      </c>
      <c r="AF6" s="22">
        <f t="shared" si="1"/>
        <v>25787.03</v>
      </c>
    </row>
    <row r="7" spans="1:32" ht="17.25" customHeight="1">
      <c r="A7" s="30">
        <v>4</v>
      </c>
      <c r="B7" s="171" t="s">
        <v>2313</v>
      </c>
      <c r="C7" s="217" t="s">
        <v>2314</v>
      </c>
      <c r="D7" s="255">
        <v>2657.74</v>
      </c>
      <c r="E7" s="256">
        <v>10996.26</v>
      </c>
      <c r="F7" s="96">
        <v>14608</v>
      </c>
      <c r="G7" s="96">
        <v>3652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>
        <v>12000</v>
      </c>
      <c r="Y7" s="90">
        <v>3000</v>
      </c>
      <c r="Z7" s="91"/>
      <c r="AA7" s="8"/>
      <c r="AB7" s="40">
        <v>4912</v>
      </c>
      <c r="AC7" s="90"/>
      <c r="AD7" s="20">
        <f t="shared" si="0"/>
        <v>34177.74</v>
      </c>
      <c r="AE7" s="21">
        <f t="shared" si="0"/>
        <v>17648.260000000002</v>
      </c>
      <c r="AF7" s="22">
        <f t="shared" si="1"/>
        <v>51826</v>
      </c>
    </row>
    <row r="8" spans="1:32" ht="17.25" customHeight="1">
      <c r="A8" s="30">
        <v>5</v>
      </c>
      <c r="B8" s="171" t="s">
        <v>2315</v>
      </c>
      <c r="C8" s="217" t="s">
        <v>2316</v>
      </c>
      <c r="D8" s="255">
        <v>0</v>
      </c>
      <c r="E8" s="256">
        <v>1415.22</v>
      </c>
      <c r="F8" s="96">
        <v>5504</v>
      </c>
      <c r="G8" s="96">
        <v>1376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>
        <v>10000</v>
      </c>
      <c r="Y8" s="90">
        <v>2500</v>
      </c>
      <c r="Z8" s="91"/>
      <c r="AA8" s="8"/>
      <c r="AB8" s="40"/>
      <c r="AC8" s="90"/>
      <c r="AD8" s="20">
        <f t="shared" si="0"/>
        <v>15504</v>
      </c>
      <c r="AE8" s="21">
        <f t="shared" si="0"/>
        <v>5291.22</v>
      </c>
      <c r="AF8" s="22">
        <f t="shared" si="1"/>
        <v>20795.22</v>
      </c>
    </row>
    <row r="9" spans="1:32" ht="17.25" customHeight="1">
      <c r="A9" s="30">
        <v>6</v>
      </c>
      <c r="B9" s="171" t="s">
        <v>2317</v>
      </c>
      <c r="C9" s="217" t="s">
        <v>2318</v>
      </c>
      <c r="D9" s="255">
        <v>1115.8699999999999</v>
      </c>
      <c r="E9" s="256">
        <v>211.08</v>
      </c>
      <c r="F9" s="96">
        <v>9112</v>
      </c>
      <c r="G9" s="96">
        <v>2278</v>
      </c>
      <c r="H9" s="9"/>
      <c r="I9" s="10"/>
      <c r="J9" s="40">
        <v>116126.26</v>
      </c>
      <c r="K9" s="8">
        <v>3858.82</v>
      </c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>
        <v>14000</v>
      </c>
      <c r="AC9" s="90">
        <v>6000</v>
      </c>
      <c r="AD9" s="20">
        <f t="shared" si="0"/>
        <v>140354.13</v>
      </c>
      <c r="AE9" s="21">
        <f t="shared" si="0"/>
        <v>12347.9</v>
      </c>
      <c r="AF9" s="22">
        <f t="shared" si="1"/>
        <v>152702.03</v>
      </c>
    </row>
    <row r="10" spans="1:32" ht="17.25" customHeight="1">
      <c r="A10" s="30">
        <v>7</v>
      </c>
      <c r="B10" s="171" t="s">
        <v>2319</v>
      </c>
      <c r="C10" s="217" t="s">
        <v>2320</v>
      </c>
      <c r="D10" s="255">
        <v>5417.33</v>
      </c>
      <c r="E10" s="256">
        <v>5468.79</v>
      </c>
      <c r="F10" s="96">
        <v>5520.11</v>
      </c>
      <c r="G10" s="96">
        <v>1380.03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>
        <v>12562</v>
      </c>
      <c r="AC10" s="90">
        <v>4500</v>
      </c>
      <c r="AD10" s="20">
        <f t="shared" si="0"/>
        <v>23499.439999999999</v>
      </c>
      <c r="AE10" s="21">
        <f t="shared" si="0"/>
        <v>11348.82</v>
      </c>
      <c r="AF10" s="22">
        <f t="shared" si="1"/>
        <v>34848.259999999995</v>
      </c>
    </row>
    <row r="11" spans="1:32" ht="17.25" customHeight="1">
      <c r="A11" s="30">
        <v>8</v>
      </c>
      <c r="B11" s="171" t="s">
        <v>2321</v>
      </c>
      <c r="C11" s="217" t="s">
        <v>2322</v>
      </c>
      <c r="D11" s="255">
        <v>0</v>
      </c>
      <c r="E11" s="256">
        <v>0</v>
      </c>
      <c r="F11" s="96">
        <v>4960</v>
      </c>
      <c r="G11" s="96">
        <v>1240</v>
      </c>
      <c r="H11" s="13"/>
      <c r="I11" s="14"/>
      <c r="J11" s="40"/>
      <c r="K11" s="8"/>
      <c r="L11" s="8"/>
      <c r="M11" s="8"/>
      <c r="N11" s="8"/>
      <c r="O11" s="8"/>
      <c r="P11" s="8">
        <v>26800</v>
      </c>
      <c r="Q11" s="11">
        <v>1750</v>
      </c>
      <c r="R11" s="12">
        <v>2635.62</v>
      </c>
      <c r="S11" s="8">
        <v>311.02999999999997</v>
      </c>
      <c r="T11" s="8"/>
      <c r="U11" s="90"/>
      <c r="V11" s="91"/>
      <c r="W11" s="8"/>
      <c r="X11" s="40">
        <v>10000</v>
      </c>
      <c r="Y11" s="90">
        <v>2500</v>
      </c>
      <c r="Z11" s="91"/>
      <c r="AA11" s="8"/>
      <c r="AB11" s="40">
        <v>6748</v>
      </c>
      <c r="AC11" s="90">
        <v>1200</v>
      </c>
      <c r="AD11" s="20">
        <f t="shared" si="0"/>
        <v>51143.62</v>
      </c>
      <c r="AE11" s="21">
        <f t="shared" si="0"/>
        <v>7001.03</v>
      </c>
      <c r="AF11" s="22">
        <f t="shared" si="1"/>
        <v>58144.65</v>
      </c>
    </row>
    <row r="12" spans="1:32" ht="17.25" customHeight="1">
      <c r="A12" s="30">
        <v>9</v>
      </c>
      <c r="B12" s="171" t="s">
        <v>2323</v>
      </c>
      <c r="C12" s="217" t="s">
        <v>2324</v>
      </c>
      <c r="D12" s="255">
        <v>232.76</v>
      </c>
      <c r="E12" s="256">
        <v>0</v>
      </c>
      <c r="F12" s="96">
        <v>10648</v>
      </c>
      <c r="G12" s="96">
        <v>2662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10880.76</v>
      </c>
      <c r="AE12" s="21">
        <f t="shared" si="0"/>
        <v>2662</v>
      </c>
      <c r="AF12" s="22">
        <f t="shared" si="1"/>
        <v>13542.76</v>
      </c>
    </row>
    <row r="13" spans="1:32" ht="17.25" customHeight="1">
      <c r="A13" s="30">
        <v>10</v>
      </c>
      <c r="B13" s="171" t="s">
        <v>2325</v>
      </c>
      <c r="C13" s="217" t="s">
        <v>2326</v>
      </c>
      <c r="D13" s="255">
        <v>3171.41</v>
      </c>
      <c r="E13" s="256">
        <v>4850.3999999999996</v>
      </c>
      <c r="F13" s="96">
        <v>12080</v>
      </c>
      <c r="G13" s="96">
        <v>3020</v>
      </c>
      <c r="H13" s="9"/>
      <c r="I13" s="10"/>
      <c r="J13" s="40">
        <v>44459.35</v>
      </c>
      <c r="K13" s="8">
        <v>5207.8500000000004</v>
      </c>
      <c r="L13" s="173">
        <v>254.75</v>
      </c>
      <c r="M13" s="174">
        <v>21.85</v>
      </c>
      <c r="N13" s="8"/>
      <c r="O13" s="8"/>
      <c r="P13" s="134"/>
      <c r="Q13" s="135"/>
      <c r="R13" s="12">
        <v>44.7</v>
      </c>
      <c r="S13" s="8">
        <v>0</v>
      </c>
      <c r="T13" s="8"/>
      <c r="U13" s="90"/>
      <c r="V13" s="91"/>
      <c r="W13" s="8"/>
      <c r="X13" s="40">
        <v>12000</v>
      </c>
      <c r="Y13" s="90">
        <v>3000</v>
      </c>
      <c r="Z13" s="91"/>
      <c r="AA13" s="8"/>
      <c r="AB13" s="40">
        <v>15100</v>
      </c>
      <c r="AC13" s="90">
        <v>2900</v>
      </c>
      <c r="AD13" s="20">
        <f t="shared" si="0"/>
        <v>87110.209999999992</v>
      </c>
      <c r="AE13" s="21">
        <f t="shared" si="0"/>
        <v>19000.099999999999</v>
      </c>
      <c r="AF13" s="22">
        <f t="shared" si="1"/>
        <v>106110.31</v>
      </c>
    </row>
    <row r="14" spans="1:32" ht="17.25" customHeight="1">
      <c r="A14" s="30">
        <v>11</v>
      </c>
      <c r="B14" s="171" t="s">
        <v>2327</v>
      </c>
      <c r="C14" s="217" t="s">
        <v>2328</v>
      </c>
      <c r="D14" s="255">
        <v>0</v>
      </c>
      <c r="E14" s="256">
        <v>9860.67</v>
      </c>
      <c r="F14" s="96">
        <v>5661.58</v>
      </c>
      <c r="G14" s="96">
        <v>1415.4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>
        <v>17500</v>
      </c>
      <c r="AC14" s="90">
        <v>7500</v>
      </c>
      <c r="AD14" s="20">
        <f t="shared" si="0"/>
        <v>23161.58</v>
      </c>
      <c r="AE14" s="21">
        <f t="shared" si="0"/>
        <v>18776.07</v>
      </c>
      <c r="AF14" s="22">
        <f t="shared" si="1"/>
        <v>41937.65</v>
      </c>
    </row>
    <row r="15" spans="1:32" ht="17.25" customHeight="1">
      <c r="A15" s="30">
        <v>12</v>
      </c>
      <c r="B15" s="171" t="s">
        <v>2329</v>
      </c>
      <c r="C15" s="217" t="s">
        <v>2330</v>
      </c>
      <c r="D15" s="255">
        <v>4808.5</v>
      </c>
      <c r="E15" s="256">
        <v>0</v>
      </c>
      <c r="F15" s="96">
        <v>8112</v>
      </c>
      <c r="G15" s="96">
        <v>2028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>
        <v>24500</v>
      </c>
      <c r="AC15" s="90">
        <v>10500</v>
      </c>
      <c r="AD15" s="20">
        <f t="shared" si="0"/>
        <v>37420.5</v>
      </c>
      <c r="AE15" s="21">
        <f t="shared" si="0"/>
        <v>12528</v>
      </c>
      <c r="AF15" s="22">
        <f t="shared" si="1"/>
        <v>49948.5</v>
      </c>
    </row>
    <row r="16" spans="1:32" ht="17.25" customHeight="1">
      <c r="A16" s="30">
        <v>13</v>
      </c>
      <c r="B16" s="171" t="s">
        <v>2331</v>
      </c>
      <c r="C16" s="217" t="s">
        <v>2332</v>
      </c>
      <c r="D16" s="255">
        <v>11538.62</v>
      </c>
      <c r="E16" s="256">
        <v>25.04</v>
      </c>
      <c r="F16" s="96">
        <v>11437.4</v>
      </c>
      <c r="G16" s="96">
        <v>2859.35</v>
      </c>
      <c r="H16" s="9"/>
      <c r="I16" s="10"/>
      <c r="J16" s="40">
        <v>5120.88</v>
      </c>
      <c r="K16" s="8">
        <v>0</v>
      </c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>
        <v>12000</v>
      </c>
      <c r="Y16" s="90">
        <v>3000</v>
      </c>
      <c r="Z16" s="91">
        <v>2986.32</v>
      </c>
      <c r="AA16" s="8">
        <v>0</v>
      </c>
      <c r="AB16" s="40">
        <v>1226.33</v>
      </c>
      <c r="AC16" s="90">
        <v>0</v>
      </c>
      <c r="AD16" s="20">
        <f t="shared" si="0"/>
        <v>44309.55</v>
      </c>
      <c r="AE16" s="21">
        <f t="shared" si="0"/>
        <v>5884.3899999999994</v>
      </c>
      <c r="AF16" s="22">
        <f t="shared" si="1"/>
        <v>50193.94</v>
      </c>
    </row>
    <row r="17" spans="1:32" ht="17.25" customHeight="1">
      <c r="A17" s="30">
        <v>14</v>
      </c>
      <c r="B17" s="171" t="s">
        <v>2333</v>
      </c>
      <c r="C17" s="217" t="s">
        <v>2334</v>
      </c>
      <c r="D17" s="255">
        <v>0</v>
      </c>
      <c r="E17" s="256">
        <v>0</v>
      </c>
      <c r="F17" s="96">
        <v>5649</v>
      </c>
      <c r="G17" s="96">
        <v>2421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/>
      <c r="AC17" s="90"/>
      <c r="AD17" s="20">
        <f t="shared" si="0"/>
        <v>5649</v>
      </c>
      <c r="AE17" s="21">
        <f t="shared" si="0"/>
        <v>2421</v>
      </c>
      <c r="AF17" s="22">
        <f t="shared" si="1"/>
        <v>8070</v>
      </c>
    </row>
    <row r="18" spans="1:32" ht="17.25" customHeight="1">
      <c r="A18" s="30">
        <v>15</v>
      </c>
      <c r="B18" s="171" t="s">
        <v>2335</v>
      </c>
      <c r="C18" s="217" t="s">
        <v>2336</v>
      </c>
      <c r="D18" s="255">
        <v>0</v>
      </c>
      <c r="E18" s="256">
        <v>0</v>
      </c>
      <c r="F18" s="96">
        <v>2848</v>
      </c>
      <c r="G18" s="96">
        <v>712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>
        <v>8000</v>
      </c>
      <c r="Y18" s="90">
        <v>2000</v>
      </c>
      <c r="Z18" s="91"/>
      <c r="AA18" s="8"/>
      <c r="AB18" s="40"/>
      <c r="AC18" s="90"/>
      <c r="AD18" s="20">
        <f t="shared" si="0"/>
        <v>10848</v>
      </c>
      <c r="AE18" s="21">
        <f t="shared" si="0"/>
        <v>2712</v>
      </c>
      <c r="AF18" s="22">
        <f t="shared" si="1"/>
        <v>13560</v>
      </c>
    </row>
    <row r="19" spans="1:32" ht="17.25" customHeight="1">
      <c r="A19" s="30">
        <v>16</v>
      </c>
      <c r="B19" s="171" t="s">
        <v>2337</v>
      </c>
      <c r="C19" s="217" t="s">
        <v>2338</v>
      </c>
      <c r="D19" s="255">
        <v>0</v>
      </c>
      <c r="E19" s="256">
        <v>0</v>
      </c>
      <c r="F19" s="96">
        <v>5376</v>
      </c>
      <c r="G19" s="96">
        <v>1344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/>
      <c r="AC19" s="90"/>
      <c r="AD19" s="20">
        <f t="shared" si="0"/>
        <v>15376</v>
      </c>
      <c r="AE19" s="21">
        <f t="shared" si="0"/>
        <v>3844</v>
      </c>
      <c r="AF19" s="22">
        <f t="shared" si="1"/>
        <v>19220</v>
      </c>
    </row>
    <row r="20" spans="1:32" ht="17.25" customHeight="1">
      <c r="A20" s="30">
        <v>17</v>
      </c>
      <c r="B20" s="171" t="s">
        <v>2339</v>
      </c>
      <c r="C20" s="217" t="s">
        <v>2340</v>
      </c>
      <c r="D20" s="255">
        <v>9322.82</v>
      </c>
      <c r="E20" s="256">
        <v>4039.2</v>
      </c>
      <c r="F20" s="96">
        <v>2313.54</v>
      </c>
      <c r="G20" s="96">
        <v>578.39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/>
      <c r="AC20" s="90"/>
      <c r="AD20" s="20">
        <f t="shared" si="0"/>
        <v>11636.36</v>
      </c>
      <c r="AE20" s="21">
        <f t="shared" si="0"/>
        <v>4617.59</v>
      </c>
      <c r="AF20" s="22">
        <f t="shared" si="1"/>
        <v>16253.95</v>
      </c>
    </row>
    <row r="21" spans="1:32" ht="17.25" customHeight="1">
      <c r="A21" s="30">
        <v>18</v>
      </c>
      <c r="B21" s="171" t="s">
        <v>2341</v>
      </c>
      <c r="C21" s="217" t="s">
        <v>2342</v>
      </c>
      <c r="D21" s="255">
        <v>0</v>
      </c>
      <c r="E21" s="256">
        <v>0</v>
      </c>
      <c r="F21" s="96">
        <v>8488</v>
      </c>
      <c r="G21" s="96">
        <v>2122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>
        <v>12000</v>
      </c>
      <c r="Y21" s="90">
        <v>3000</v>
      </c>
      <c r="Z21" s="91"/>
      <c r="AA21" s="8"/>
      <c r="AB21" s="40"/>
      <c r="AC21" s="90"/>
      <c r="AD21" s="20">
        <f t="shared" si="0"/>
        <v>20488</v>
      </c>
      <c r="AE21" s="21">
        <f t="shared" si="0"/>
        <v>5122</v>
      </c>
      <c r="AF21" s="22">
        <f t="shared" si="1"/>
        <v>25610</v>
      </c>
    </row>
    <row r="22" spans="1:32" ht="17.25" customHeight="1">
      <c r="A22" s="30">
        <v>19</v>
      </c>
      <c r="B22" s="171" t="s">
        <v>2343</v>
      </c>
      <c r="C22" s="217" t="s">
        <v>2344</v>
      </c>
      <c r="D22" s="255">
        <v>0</v>
      </c>
      <c r="E22" s="256">
        <v>0</v>
      </c>
      <c r="F22" s="96">
        <v>4768</v>
      </c>
      <c r="G22" s="96">
        <v>1192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>
        <v>10000</v>
      </c>
      <c r="Y22" s="90">
        <v>2500</v>
      </c>
      <c r="Z22" s="91"/>
      <c r="AA22" s="8"/>
      <c r="AB22" s="40"/>
      <c r="AC22" s="90"/>
      <c r="AD22" s="20">
        <f t="shared" si="0"/>
        <v>14768</v>
      </c>
      <c r="AE22" s="21">
        <f t="shared" si="0"/>
        <v>3692</v>
      </c>
      <c r="AF22" s="22">
        <f t="shared" si="1"/>
        <v>18460</v>
      </c>
    </row>
    <row r="23" spans="1:32" ht="17.25" customHeight="1">
      <c r="A23" s="30">
        <v>20</v>
      </c>
      <c r="B23" s="171" t="s">
        <v>2345</v>
      </c>
      <c r="C23" s="217" t="s">
        <v>2346</v>
      </c>
      <c r="D23" s="255">
        <v>5698.57</v>
      </c>
      <c r="E23" s="256">
        <v>7903</v>
      </c>
      <c r="F23" s="96">
        <v>4669.08</v>
      </c>
      <c r="G23" s="96">
        <v>4669.08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>
        <v>26811</v>
      </c>
      <c r="AC23" s="90">
        <v>10500</v>
      </c>
      <c r="AD23" s="20">
        <f t="shared" si="0"/>
        <v>37178.65</v>
      </c>
      <c r="AE23" s="21">
        <f t="shared" si="0"/>
        <v>23072.080000000002</v>
      </c>
      <c r="AF23" s="22">
        <f t="shared" si="1"/>
        <v>60250.73</v>
      </c>
    </row>
    <row r="24" spans="1:32" ht="17.25" customHeight="1">
      <c r="A24" s="30">
        <v>21</v>
      </c>
      <c r="B24" s="171" t="s">
        <v>2347</v>
      </c>
      <c r="C24" s="217" t="s">
        <v>2348</v>
      </c>
      <c r="D24" s="255">
        <v>2969.87</v>
      </c>
      <c r="E24" s="256">
        <v>2298.9299999999998</v>
      </c>
      <c r="F24" s="96">
        <v>4419.3100000000004</v>
      </c>
      <c r="G24" s="96">
        <v>1104.83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>
        <v>10000</v>
      </c>
      <c r="Y24" s="90">
        <v>2500</v>
      </c>
      <c r="Z24" s="91"/>
      <c r="AA24" s="8"/>
      <c r="AB24" s="40"/>
      <c r="AC24" s="90"/>
      <c r="AD24" s="20">
        <f t="shared" si="0"/>
        <v>17389.18</v>
      </c>
      <c r="AE24" s="21">
        <f t="shared" si="0"/>
        <v>5903.76</v>
      </c>
      <c r="AF24" s="22">
        <f t="shared" si="1"/>
        <v>23292.940000000002</v>
      </c>
    </row>
    <row r="25" spans="1:32" ht="17.25" customHeight="1">
      <c r="A25" s="30">
        <v>22</v>
      </c>
      <c r="B25" s="171" t="s">
        <v>2349</v>
      </c>
      <c r="C25" s="217" t="s">
        <v>2350</v>
      </c>
      <c r="D25" s="255">
        <v>61.41</v>
      </c>
      <c r="E25" s="256">
        <v>245.63</v>
      </c>
      <c r="F25" s="96">
        <v>11608</v>
      </c>
      <c r="G25" s="96">
        <v>2902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>
        <v>16040.6</v>
      </c>
      <c r="S25" s="8">
        <v>6874.54</v>
      </c>
      <c r="T25" s="8"/>
      <c r="U25" s="90"/>
      <c r="V25" s="91"/>
      <c r="W25" s="8"/>
      <c r="X25" s="40">
        <v>12000</v>
      </c>
      <c r="Y25" s="90">
        <v>3000</v>
      </c>
      <c r="Z25" s="91"/>
      <c r="AA25" s="8"/>
      <c r="AB25" s="40"/>
      <c r="AC25" s="90"/>
      <c r="AD25" s="20">
        <f t="shared" si="0"/>
        <v>39710.01</v>
      </c>
      <c r="AE25" s="21">
        <f t="shared" si="0"/>
        <v>13022.17</v>
      </c>
      <c r="AF25" s="22">
        <f t="shared" si="1"/>
        <v>52732.18</v>
      </c>
    </row>
    <row r="26" spans="1:32" ht="17.25" customHeight="1">
      <c r="A26" s="30">
        <v>23</v>
      </c>
      <c r="B26" s="171" t="s">
        <v>2351</v>
      </c>
      <c r="C26" s="217" t="s">
        <v>2352</v>
      </c>
      <c r="D26" s="255">
        <v>1931.52</v>
      </c>
      <c r="E26" s="256">
        <v>495.58</v>
      </c>
      <c r="F26" s="96">
        <v>13872</v>
      </c>
      <c r="G26" s="96">
        <v>3468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>
        <v>12000</v>
      </c>
      <c r="Y26" s="90">
        <v>3000</v>
      </c>
      <c r="Z26" s="91"/>
      <c r="AA26" s="8"/>
      <c r="AB26" s="40"/>
      <c r="AC26" s="90"/>
      <c r="AD26" s="20">
        <f t="shared" si="0"/>
        <v>27803.52</v>
      </c>
      <c r="AE26" s="21">
        <f t="shared" si="0"/>
        <v>6963.58</v>
      </c>
      <c r="AF26" s="22">
        <f t="shared" si="1"/>
        <v>34767.1</v>
      </c>
    </row>
    <row r="27" spans="1:32" ht="17.25" customHeight="1">
      <c r="A27" s="30">
        <v>24</v>
      </c>
      <c r="B27" s="171" t="s">
        <v>2353</v>
      </c>
      <c r="C27" s="217" t="s">
        <v>2354</v>
      </c>
      <c r="D27" s="255">
        <v>17539.88</v>
      </c>
      <c r="E27" s="256">
        <v>8973.74</v>
      </c>
      <c r="F27" s="96">
        <v>0</v>
      </c>
      <c r="G27" s="96">
        <v>0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/>
      <c r="AC27" s="90"/>
      <c r="AD27" s="20">
        <f t="shared" si="0"/>
        <v>17539.88</v>
      </c>
      <c r="AE27" s="21">
        <f t="shared" si="0"/>
        <v>8973.74</v>
      </c>
      <c r="AF27" s="22">
        <f t="shared" si="1"/>
        <v>26513.620000000003</v>
      </c>
    </row>
    <row r="28" spans="1:32" ht="17.25" customHeight="1">
      <c r="A28" s="30">
        <v>25</v>
      </c>
      <c r="B28" s="171" t="s">
        <v>2355</v>
      </c>
      <c r="C28" s="217" t="s">
        <v>2356</v>
      </c>
      <c r="D28" s="255">
        <v>73.319999999999993</v>
      </c>
      <c r="E28" s="256">
        <v>0.3</v>
      </c>
      <c r="F28" s="96">
        <v>19848</v>
      </c>
      <c r="G28" s="96">
        <v>4962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>
        <v>12000</v>
      </c>
      <c r="Y28" s="90">
        <v>3000</v>
      </c>
      <c r="Z28" s="91"/>
      <c r="AA28" s="8"/>
      <c r="AB28" s="40"/>
      <c r="AC28" s="90"/>
      <c r="AD28" s="20">
        <f t="shared" si="0"/>
        <v>31921.32</v>
      </c>
      <c r="AE28" s="21">
        <f t="shared" si="0"/>
        <v>7962.3</v>
      </c>
      <c r="AF28" s="22">
        <f t="shared" si="1"/>
        <v>39883.620000000003</v>
      </c>
    </row>
    <row r="29" spans="1:32" ht="17.25" customHeight="1">
      <c r="A29" s="30">
        <v>26</v>
      </c>
      <c r="B29" s="171" t="s">
        <v>2357</v>
      </c>
      <c r="C29" s="217" t="s">
        <v>2358</v>
      </c>
      <c r="D29" s="255">
        <v>632.65</v>
      </c>
      <c r="E29" s="256">
        <v>0</v>
      </c>
      <c r="F29" s="96">
        <v>2128</v>
      </c>
      <c r="G29" s="96">
        <v>532</v>
      </c>
      <c r="H29" s="9"/>
      <c r="I29" s="10"/>
      <c r="J29" s="40"/>
      <c r="K29" s="8"/>
      <c r="L29" s="8"/>
      <c r="M29" s="8"/>
      <c r="N29" s="8"/>
      <c r="O29" s="8"/>
      <c r="P29" s="8">
        <v>11200</v>
      </c>
      <c r="Q29" s="11">
        <v>2100</v>
      </c>
      <c r="R29" s="12">
        <v>4491.1000000000004</v>
      </c>
      <c r="S29" s="8">
        <v>3897.85</v>
      </c>
      <c r="T29" s="8"/>
      <c r="U29" s="90"/>
      <c r="V29" s="91"/>
      <c r="W29" s="8"/>
      <c r="X29" s="40"/>
      <c r="Y29" s="90"/>
      <c r="Z29" s="91"/>
      <c r="AA29" s="8"/>
      <c r="AB29" s="40">
        <v>10500</v>
      </c>
      <c r="AC29" s="90">
        <v>4500</v>
      </c>
      <c r="AD29" s="20">
        <f t="shared" si="0"/>
        <v>28951.75</v>
      </c>
      <c r="AE29" s="21">
        <f t="shared" si="0"/>
        <v>11029.85</v>
      </c>
      <c r="AF29" s="22">
        <f t="shared" si="1"/>
        <v>39981.599999999999</v>
      </c>
    </row>
    <row r="30" spans="1:32" ht="17.25" customHeight="1">
      <c r="A30" s="30">
        <v>27</v>
      </c>
      <c r="B30" s="171" t="s">
        <v>2359</v>
      </c>
      <c r="C30" s="217" t="s">
        <v>2360</v>
      </c>
      <c r="D30" s="255">
        <v>0</v>
      </c>
      <c r="E30" s="256">
        <v>0</v>
      </c>
      <c r="F30" s="96">
        <v>7496</v>
      </c>
      <c r="G30" s="96">
        <v>1874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91"/>
      <c r="W30" s="8"/>
      <c r="X30" s="40">
        <v>10000</v>
      </c>
      <c r="Y30" s="90">
        <v>2500</v>
      </c>
      <c r="Z30" s="91"/>
      <c r="AA30" s="8"/>
      <c r="AB30" s="40"/>
      <c r="AC30" s="90"/>
      <c r="AD30" s="20">
        <f t="shared" si="0"/>
        <v>17496</v>
      </c>
      <c r="AE30" s="21">
        <f t="shared" si="0"/>
        <v>4374</v>
      </c>
      <c r="AF30" s="22">
        <f t="shared" si="1"/>
        <v>21870</v>
      </c>
    </row>
    <row r="31" spans="1:32" ht="17.25" customHeight="1">
      <c r="A31" s="30">
        <v>28</v>
      </c>
      <c r="B31" s="171" t="s">
        <v>2361</v>
      </c>
      <c r="C31" s="217" t="s">
        <v>2362</v>
      </c>
      <c r="D31" s="255">
        <v>5814.88</v>
      </c>
      <c r="E31" s="256">
        <v>1442.28</v>
      </c>
      <c r="F31" s="96">
        <v>932.14</v>
      </c>
      <c r="G31" s="96">
        <v>233.04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>
        <v>16093</v>
      </c>
      <c r="AC31" s="90">
        <v>6300</v>
      </c>
      <c r="AD31" s="20">
        <f t="shared" si="0"/>
        <v>22840.02</v>
      </c>
      <c r="AE31" s="21">
        <f t="shared" si="0"/>
        <v>7975.32</v>
      </c>
      <c r="AF31" s="22">
        <f t="shared" si="1"/>
        <v>30815.34</v>
      </c>
    </row>
    <row r="32" spans="1:32" ht="17.25" customHeight="1">
      <c r="A32" s="30">
        <v>29</v>
      </c>
      <c r="B32" s="171" t="s">
        <v>2363</v>
      </c>
      <c r="C32" s="217" t="s">
        <v>2364</v>
      </c>
      <c r="D32" s="255">
        <v>3884.14</v>
      </c>
      <c r="E32" s="256">
        <v>5817.44</v>
      </c>
      <c r="F32" s="96">
        <v>5736</v>
      </c>
      <c r="G32" s="96">
        <v>1434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9620.14</v>
      </c>
      <c r="AE32" s="21">
        <f t="shared" si="0"/>
        <v>7251.44</v>
      </c>
      <c r="AF32" s="22">
        <f t="shared" si="1"/>
        <v>16871.579999999998</v>
      </c>
    </row>
    <row r="33" spans="1:32" ht="17.25" customHeight="1">
      <c r="A33" s="30">
        <v>30</v>
      </c>
      <c r="B33" s="171" t="s">
        <v>2365</v>
      </c>
      <c r="C33" s="217" t="s">
        <v>2366</v>
      </c>
      <c r="D33" s="255">
        <v>0</v>
      </c>
      <c r="E33" s="256">
        <v>0</v>
      </c>
      <c r="F33" s="96">
        <v>2936</v>
      </c>
      <c r="G33" s="96">
        <v>734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/>
      <c r="AC33" s="90"/>
      <c r="AD33" s="20">
        <f t="shared" si="0"/>
        <v>2936</v>
      </c>
      <c r="AE33" s="21">
        <f t="shared" si="0"/>
        <v>734</v>
      </c>
      <c r="AF33" s="22">
        <f t="shared" si="1"/>
        <v>3670</v>
      </c>
    </row>
    <row r="34" spans="1:32" ht="17.25" customHeight="1">
      <c r="A34" s="30">
        <v>31</v>
      </c>
      <c r="B34" s="171" t="s">
        <v>2367</v>
      </c>
      <c r="C34" s="217" t="s">
        <v>2368</v>
      </c>
      <c r="D34" s="255">
        <v>27.18</v>
      </c>
      <c r="E34" s="256">
        <v>0</v>
      </c>
      <c r="F34" s="96">
        <v>3528</v>
      </c>
      <c r="G34" s="96">
        <v>882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>
        <v>8000</v>
      </c>
      <c r="Y34" s="90">
        <v>2000</v>
      </c>
      <c r="Z34" s="91"/>
      <c r="AA34" s="8"/>
      <c r="AB34" s="40"/>
      <c r="AC34" s="90"/>
      <c r="AD34" s="20">
        <f t="shared" si="0"/>
        <v>11555.18</v>
      </c>
      <c r="AE34" s="21">
        <f t="shared" si="0"/>
        <v>2882</v>
      </c>
      <c r="AF34" s="22">
        <f t="shared" si="1"/>
        <v>14437.18</v>
      </c>
    </row>
    <row r="35" spans="1:32" ht="17.25" customHeight="1">
      <c r="A35" s="30">
        <v>32</v>
      </c>
      <c r="B35" s="171" t="s">
        <v>2369</v>
      </c>
      <c r="C35" s="217" t="s">
        <v>2370</v>
      </c>
      <c r="D35" s="255">
        <v>36.78</v>
      </c>
      <c r="E35" s="256">
        <v>0</v>
      </c>
      <c r="F35" s="96">
        <v>2744</v>
      </c>
      <c r="G35" s="96">
        <v>686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/>
      <c r="AC35" s="90"/>
      <c r="AD35" s="20">
        <f t="shared" si="0"/>
        <v>2780.78</v>
      </c>
      <c r="AE35" s="21">
        <f t="shared" si="0"/>
        <v>686</v>
      </c>
      <c r="AF35" s="22">
        <f t="shared" si="1"/>
        <v>3466.78</v>
      </c>
    </row>
    <row r="36" spans="1:32" ht="17.25" customHeight="1">
      <c r="A36" s="30">
        <v>33</v>
      </c>
      <c r="B36" s="171" t="s">
        <v>2371</v>
      </c>
      <c r="C36" s="217" t="s">
        <v>2372</v>
      </c>
      <c r="D36" s="255">
        <v>0</v>
      </c>
      <c r="E36" s="256">
        <v>1275.6300000000001</v>
      </c>
      <c r="F36" s="96">
        <v>7168</v>
      </c>
      <c r="G36" s="96">
        <v>1792</v>
      </c>
      <c r="H36" s="9"/>
      <c r="I36" s="10"/>
      <c r="J36" s="40">
        <v>67022.009999999995</v>
      </c>
      <c r="K36" s="8">
        <v>9291.1</v>
      </c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>
        <v>10000</v>
      </c>
      <c r="Y36" s="90">
        <v>2500</v>
      </c>
      <c r="Z36" s="91"/>
      <c r="AA36" s="8"/>
      <c r="AB36" s="40"/>
      <c r="AC36" s="90"/>
      <c r="AD36" s="20">
        <f t="shared" si="0"/>
        <v>84190.01</v>
      </c>
      <c r="AE36" s="21">
        <f t="shared" si="0"/>
        <v>14858.73</v>
      </c>
      <c r="AF36" s="22">
        <f t="shared" si="1"/>
        <v>99048.739999999991</v>
      </c>
    </row>
    <row r="37" spans="1:32" ht="17.25" customHeight="1">
      <c r="A37" s="30">
        <v>34</v>
      </c>
      <c r="B37" s="171" t="s">
        <v>2373</v>
      </c>
      <c r="C37" s="217" t="s">
        <v>2374</v>
      </c>
      <c r="D37" s="255">
        <v>0</v>
      </c>
      <c r="E37" s="256">
        <v>0</v>
      </c>
      <c r="F37" s="96">
        <v>6000</v>
      </c>
      <c r="G37" s="96">
        <v>1500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>
        <v>10000</v>
      </c>
      <c r="Y37" s="90">
        <v>2500</v>
      </c>
      <c r="Z37" s="91">
        <v>17.600000000000001</v>
      </c>
      <c r="AA37" s="8">
        <v>0</v>
      </c>
      <c r="AB37" s="40"/>
      <c r="AC37" s="90"/>
      <c r="AD37" s="20">
        <f t="shared" si="0"/>
        <v>16017.6</v>
      </c>
      <c r="AE37" s="21">
        <f t="shared" si="0"/>
        <v>4000</v>
      </c>
      <c r="AF37" s="22">
        <f t="shared" si="1"/>
        <v>20017.599999999999</v>
      </c>
    </row>
    <row r="38" spans="1:32" ht="17.25" customHeight="1">
      <c r="A38" s="30">
        <v>35</v>
      </c>
      <c r="B38" s="171" t="s">
        <v>2375</v>
      </c>
      <c r="C38" s="217" t="s">
        <v>2376</v>
      </c>
      <c r="D38" s="255">
        <v>8810.2000000000007</v>
      </c>
      <c r="E38" s="256">
        <v>13538.53</v>
      </c>
      <c r="F38" s="96">
        <v>7079.49</v>
      </c>
      <c r="G38" s="96">
        <v>1769.87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15889.69</v>
      </c>
      <c r="AE38" s="21">
        <f t="shared" si="0"/>
        <v>15308.400000000001</v>
      </c>
      <c r="AF38" s="22">
        <f t="shared" si="1"/>
        <v>31198.090000000004</v>
      </c>
    </row>
    <row r="39" spans="1:32" ht="17.25" customHeight="1">
      <c r="A39" s="30">
        <v>36</v>
      </c>
      <c r="B39" s="171" t="s">
        <v>2377</v>
      </c>
      <c r="C39" s="217" t="s">
        <v>2378</v>
      </c>
      <c r="D39" s="255">
        <v>0</v>
      </c>
      <c r="E39" s="256">
        <v>0</v>
      </c>
      <c r="F39" s="96">
        <v>12224</v>
      </c>
      <c r="G39" s="96">
        <v>3056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/>
      <c r="AC39" s="90"/>
      <c r="AD39" s="20">
        <f t="shared" si="0"/>
        <v>12224</v>
      </c>
      <c r="AE39" s="21">
        <f t="shared" si="0"/>
        <v>3056</v>
      </c>
      <c r="AF39" s="22">
        <f t="shared" si="1"/>
        <v>15280</v>
      </c>
    </row>
    <row r="40" spans="1:32" ht="17.25" customHeight="1">
      <c r="A40" s="30">
        <v>37</v>
      </c>
      <c r="B40" s="171" t="s">
        <v>2379</v>
      </c>
      <c r="C40" s="217" t="s">
        <v>2380</v>
      </c>
      <c r="D40" s="255">
        <v>11142.1</v>
      </c>
      <c r="E40" s="256">
        <v>0</v>
      </c>
      <c r="F40" s="96">
        <v>10976</v>
      </c>
      <c r="G40" s="96">
        <v>2744</v>
      </c>
      <c r="H40" s="9"/>
      <c r="I40" s="10"/>
      <c r="J40" s="40">
        <v>73048.88</v>
      </c>
      <c r="K40" s="8">
        <v>12148.57</v>
      </c>
      <c r="L40" s="8"/>
      <c r="M40" s="8"/>
      <c r="N40" s="8"/>
      <c r="O40" s="8"/>
      <c r="P40" s="8">
        <v>17350</v>
      </c>
      <c r="Q40" s="11">
        <v>4800</v>
      </c>
      <c r="R40" s="12">
        <v>0</v>
      </c>
      <c r="S40" s="8">
        <v>0</v>
      </c>
      <c r="T40" s="8"/>
      <c r="U40" s="90"/>
      <c r="V40" s="91"/>
      <c r="W40" s="8"/>
      <c r="X40" s="40"/>
      <c r="Y40" s="90"/>
      <c r="Z40" s="91"/>
      <c r="AA40" s="8"/>
      <c r="AB40" s="40">
        <v>33288</v>
      </c>
      <c r="AC40" s="90">
        <v>10500</v>
      </c>
      <c r="AD40" s="20">
        <f t="shared" si="0"/>
        <v>145804.98000000001</v>
      </c>
      <c r="AE40" s="21">
        <f t="shared" si="0"/>
        <v>30192.57</v>
      </c>
      <c r="AF40" s="22">
        <f t="shared" si="1"/>
        <v>175997.55000000002</v>
      </c>
    </row>
    <row r="41" spans="1:32" ht="17.25" customHeight="1">
      <c r="A41" s="30">
        <v>38</v>
      </c>
      <c r="B41" s="171" t="s">
        <v>2381</v>
      </c>
      <c r="C41" s="217" t="s">
        <v>2382</v>
      </c>
      <c r="D41" s="255">
        <v>11256.05</v>
      </c>
      <c r="E41" s="256">
        <v>5015.9799999999996</v>
      </c>
      <c r="F41" s="96">
        <v>0</v>
      </c>
      <c r="G41" s="96">
        <v>0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11256.05</v>
      </c>
      <c r="AE41" s="21">
        <f t="shared" si="0"/>
        <v>5015.9799999999996</v>
      </c>
      <c r="AF41" s="22">
        <f t="shared" si="1"/>
        <v>16272.029999999999</v>
      </c>
    </row>
    <row r="42" spans="1:32" ht="17.25" customHeight="1">
      <c r="A42" s="30">
        <v>39</v>
      </c>
      <c r="B42" s="171" t="s">
        <v>2383</v>
      </c>
      <c r="C42" s="217" t="s">
        <v>2384</v>
      </c>
      <c r="D42" s="255">
        <v>64.59</v>
      </c>
      <c r="E42" s="256">
        <v>0</v>
      </c>
      <c r="F42" s="96">
        <v>5376</v>
      </c>
      <c r="G42" s="96">
        <v>1344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5440.59</v>
      </c>
      <c r="AE42" s="21">
        <f t="shared" si="0"/>
        <v>1344</v>
      </c>
      <c r="AF42" s="22">
        <f t="shared" si="1"/>
        <v>6784.59</v>
      </c>
    </row>
    <row r="43" spans="1:32" ht="17.25" customHeight="1">
      <c r="A43" s="30">
        <v>40</v>
      </c>
      <c r="B43" s="171" t="s">
        <v>2385</v>
      </c>
      <c r="C43" s="217" t="s">
        <v>2386</v>
      </c>
      <c r="D43" s="255">
        <v>0</v>
      </c>
      <c r="E43" s="256">
        <v>1373.29</v>
      </c>
      <c r="F43" s="96">
        <v>8760</v>
      </c>
      <c r="G43" s="96">
        <v>2190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>
        <v>12000</v>
      </c>
      <c r="Y43" s="90">
        <v>3000</v>
      </c>
      <c r="Z43" s="91"/>
      <c r="AA43" s="8"/>
      <c r="AB43" s="40">
        <v>25200</v>
      </c>
      <c r="AC43" s="90">
        <v>9800</v>
      </c>
      <c r="AD43" s="20">
        <f t="shared" si="0"/>
        <v>45960</v>
      </c>
      <c r="AE43" s="21">
        <f t="shared" si="0"/>
        <v>16363.29</v>
      </c>
      <c r="AF43" s="22">
        <f t="shared" si="1"/>
        <v>62323.29</v>
      </c>
    </row>
    <row r="44" spans="1:32" ht="17.25" customHeight="1">
      <c r="A44" s="30">
        <v>41</v>
      </c>
      <c r="B44" s="171" t="s">
        <v>2387</v>
      </c>
      <c r="C44" s="217" t="s">
        <v>2388</v>
      </c>
      <c r="D44" s="255">
        <v>242.98</v>
      </c>
      <c r="E44" s="256">
        <v>5.41</v>
      </c>
      <c r="F44" s="96">
        <v>4880</v>
      </c>
      <c r="G44" s="96">
        <v>1220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>
        <v>10000</v>
      </c>
      <c r="Y44" s="90">
        <v>2500</v>
      </c>
      <c r="Z44" s="91"/>
      <c r="AA44" s="8"/>
      <c r="AB44" s="40">
        <v>4800</v>
      </c>
      <c r="AC44" s="90">
        <v>1200</v>
      </c>
      <c r="AD44" s="20">
        <f t="shared" si="0"/>
        <v>19922.98</v>
      </c>
      <c r="AE44" s="21">
        <f t="shared" si="0"/>
        <v>4925.41</v>
      </c>
      <c r="AF44" s="22">
        <f t="shared" si="1"/>
        <v>24848.39</v>
      </c>
    </row>
    <row r="45" spans="1:32" ht="17.25" customHeight="1">
      <c r="A45" s="30">
        <v>42</v>
      </c>
      <c r="B45" s="171" t="s">
        <v>2389</v>
      </c>
      <c r="C45" s="217" t="s">
        <v>2390</v>
      </c>
      <c r="D45" s="255">
        <v>0</v>
      </c>
      <c r="E45" s="256">
        <v>0.02</v>
      </c>
      <c r="F45" s="96">
        <v>13776</v>
      </c>
      <c r="G45" s="96">
        <v>3444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91"/>
      <c r="W45" s="8"/>
      <c r="X45" s="40">
        <v>12000</v>
      </c>
      <c r="Y45" s="90">
        <v>3000</v>
      </c>
      <c r="Z45" s="91"/>
      <c r="AA45" s="8"/>
      <c r="AB45" s="40"/>
      <c r="AC45" s="90"/>
      <c r="AD45" s="20">
        <f t="shared" si="0"/>
        <v>25776</v>
      </c>
      <c r="AE45" s="21">
        <f t="shared" si="0"/>
        <v>6444.02</v>
      </c>
      <c r="AF45" s="22">
        <f t="shared" si="1"/>
        <v>32220.02</v>
      </c>
    </row>
    <row r="46" spans="1:32" ht="17.25" customHeight="1">
      <c r="A46" s="30">
        <v>43</v>
      </c>
      <c r="B46" s="171" t="s">
        <v>2391</v>
      </c>
      <c r="C46" s="217" t="s">
        <v>2392</v>
      </c>
      <c r="D46" s="255">
        <v>0</v>
      </c>
      <c r="E46" s="256">
        <v>39.409999999999997</v>
      </c>
      <c r="F46" s="96">
        <v>4590</v>
      </c>
      <c r="G46" s="96">
        <v>3060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 t="shared" si="0"/>
        <v>4590</v>
      </c>
      <c r="AE46" s="21">
        <f t="shared" si="0"/>
        <v>3099.41</v>
      </c>
      <c r="AF46" s="22">
        <f t="shared" si="1"/>
        <v>7689.41</v>
      </c>
    </row>
    <row r="47" spans="1:32" ht="17.25" customHeight="1">
      <c r="A47" s="30">
        <v>44</v>
      </c>
      <c r="B47" s="171" t="s">
        <v>2393</v>
      </c>
      <c r="C47" s="217" t="s">
        <v>2394</v>
      </c>
      <c r="D47" s="255">
        <v>0</v>
      </c>
      <c r="E47" s="256">
        <v>0</v>
      </c>
      <c r="F47" s="96">
        <v>5080</v>
      </c>
      <c r="G47" s="96">
        <v>1270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/>
      <c r="AC47" s="90"/>
      <c r="AD47" s="20">
        <f t="shared" si="0"/>
        <v>5080</v>
      </c>
      <c r="AE47" s="21">
        <f t="shared" si="0"/>
        <v>1270</v>
      </c>
      <c r="AF47" s="22">
        <f t="shared" si="1"/>
        <v>6350</v>
      </c>
    </row>
    <row r="48" spans="1:32" ht="17.25" customHeight="1">
      <c r="A48" s="30">
        <v>45</v>
      </c>
      <c r="B48" s="171" t="s">
        <v>2395</v>
      </c>
      <c r="C48" s="217" t="s">
        <v>2396</v>
      </c>
      <c r="D48" s="255">
        <v>0</v>
      </c>
      <c r="E48" s="256">
        <v>0</v>
      </c>
      <c r="F48" s="96">
        <v>11048</v>
      </c>
      <c r="G48" s="96">
        <v>2762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>
        <v>12000</v>
      </c>
      <c r="Y48" s="90">
        <v>3000</v>
      </c>
      <c r="Z48" s="91"/>
      <c r="AA48" s="8"/>
      <c r="AB48" s="40"/>
      <c r="AC48" s="90"/>
      <c r="AD48" s="20">
        <f t="shared" si="0"/>
        <v>23048</v>
      </c>
      <c r="AE48" s="21">
        <f t="shared" si="0"/>
        <v>5762</v>
      </c>
      <c r="AF48" s="22">
        <f t="shared" si="1"/>
        <v>28810</v>
      </c>
    </row>
    <row r="49" spans="1:32" ht="17.25" customHeight="1">
      <c r="A49" s="30">
        <v>46</v>
      </c>
      <c r="B49" s="171" t="s">
        <v>2397</v>
      </c>
      <c r="C49" s="217" t="s">
        <v>2398</v>
      </c>
      <c r="D49" s="255">
        <v>0</v>
      </c>
      <c r="E49" s="256">
        <v>1.06</v>
      </c>
      <c r="F49" s="96">
        <v>3632</v>
      </c>
      <c r="G49" s="96">
        <v>908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91"/>
      <c r="W49" s="8"/>
      <c r="X49" s="40"/>
      <c r="Y49" s="90"/>
      <c r="Z49" s="91"/>
      <c r="AA49" s="8"/>
      <c r="AB49" s="40"/>
      <c r="AC49" s="90"/>
      <c r="AD49" s="20">
        <f t="shared" si="0"/>
        <v>3632</v>
      </c>
      <c r="AE49" s="21">
        <f t="shared" si="0"/>
        <v>909.06</v>
      </c>
      <c r="AF49" s="22">
        <f t="shared" si="1"/>
        <v>4541.0599999999995</v>
      </c>
    </row>
    <row r="50" spans="1:32" ht="17.25" customHeight="1">
      <c r="A50" s="30">
        <v>47</v>
      </c>
      <c r="B50" s="171" t="s">
        <v>2399</v>
      </c>
      <c r="C50" s="217" t="s">
        <v>2400</v>
      </c>
      <c r="D50" s="255">
        <v>7018.58</v>
      </c>
      <c r="E50" s="256">
        <v>1504.55</v>
      </c>
      <c r="F50" s="96">
        <v>3330.81</v>
      </c>
      <c r="G50" s="96">
        <v>832.71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/>
      <c r="AC50" s="90"/>
      <c r="AD50" s="20">
        <f t="shared" si="0"/>
        <v>10349.39</v>
      </c>
      <c r="AE50" s="21">
        <f t="shared" si="0"/>
        <v>2337.2600000000002</v>
      </c>
      <c r="AF50" s="22">
        <f t="shared" si="1"/>
        <v>12686.65</v>
      </c>
    </row>
    <row r="51" spans="1:32" ht="17.25" customHeight="1">
      <c r="A51" s="30">
        <v>48</v>
      </c>
      <c r="B51" s="171" t="s">
        <v>2401</v>
      </c>
      <c r="C51" s="217" t="s">
        <v>2402</v>
      </c>
      <c r="D51" s="255">
        <v>0</v>
      </c>
      <c r="E51" s="256">
        <v>0</v>
      </c>
      <c r="F51" s="96">
        <v>8960</v>
      </c>
      <c r="G51" s="96">
        <v>2240</v>
      </c>
      <c r="H51" s="9"/>
      <c r="I51" s="10"/>
      <c r="J51" s="40"/>
      <c r="K51" s="8"/>
      <c r="L51" s="8"/>
      <c r="M51" s="8"/>
      <c r="N51" s="8"/>
      <c r="O51" s="8"/>
      <c r="P51" s="8">
        <v>32500</v>
      </c>
      <c r="Q51" s="11">
        <v>3900</v>
      </c>
      <c r="R51" s="12"/>
      <c r="S51" s="8"/>
      <c r="T51" s="8"/>
      <c r="U51" s="90"/>
      <c r="V51" s="91"/>
      <c r="W51" s="8"/>
      <c r="X51" s="40">
        <v>12000</v>
      </c>
      <c r="Y51" s="90">
        <v>3000</v>
      </c>
      <c r="Z51" s="91"/>
      <c r="AA51" s="8"/>
      <c r="AB51" s="40">
        <v>24127</v>
      </c>
      <c r="AC51" s="90">
        <v>9000</v>
      </c>
      <c r="AD51" s="20">
        <f t="shared" si="0"/>
        <v>77587</v>
      </c>
      <c r="AE51" s="21">
        <f t="shared" si="0"/>
        <v>18140</v>
      </c>
      <c r="AF51" s="22">
        <f t="shared" si="1"/>
        <v>95727</v>
      </c>
    </row>
    <row r="52" spans="1:32" ht="17.25" customHeight="1">
      <c r="A52" s="30">
        <v>49</v>
      </c>
      <c r="B52" s="171" t="s">
        <v>2403</v>
      </c>
      <c r="C52" s="217" t="s">
        <v>2404</v>
      </c>
      <c r="D52" s="255">
        <v>93.91</v>
      </c>
      <c r="E52" s="256">
        <v>2187.96</v>
      </c>
      <c r="F52" s="96">
        <v>10064</v>
      </c>
      <c r="G52" s="96">
        <v>2516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>
        <v>0</v>
      </c>
      <c r="S52" s="8">
        <v>108.92</v>
      </c>
      <c r="T52" s="8"/>
      <c r="U52" s="90"/>
      <c r="V52" s="91"/>
      <c r="W52" s="8"/>
      <c r="X52" s="40">
        <v>12000</v>
      </c>
      <c r="Y52" s="90">
        <v>3000</v>
      </c>
      <c r="Z52" s="91"/>
      <c r="AA52" s="8"/>
      <c r="AB52" s="40"/>
      <c r="AC52" s="90"/>
      <c r="AD52" s="20">
        <f t="shared" si="0"/>
        <v>22157.91</v>
      </c>
      <c r="AE52" s="21">
        <f t="shared" si="0"/>
        <v>7812.88</v>
      </c>
      <c r="AF52" s="22">
        <f t="shared" si="1"/>
        <v>29970.79</v>
      </c>
    </row>
    <row r="53" spans="1:32" ht="17.25" customHeight="1">
      <c r="A53" s="30">
        <v>50</v>
      </c>
      <c r="B53" s="171" t="s">
        <v>2405</v>
      </c>
      <c r="C53" s="217" t="s">
        <v>2406</v>
      </c>
      <c r="D53" s="255">
        <v>1.41</v>
      </c>
      <c r="E53" s="256">
        <v>0</v>
      </c>
      <c r="F53" s="96">
        <v>7264</v>
      </c>
      <c r="G53" s="96">
        <v>1816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/>
      <c r="AC53" s="90"/>
      <c r="AD53" s="20">
        <f t="shared" si="0"/>
        <v>7265.41</v>
      </c>
      <c r="AE53" s="21">
        <f t="shared" si="0"/>
        <v>1816</v>
      </c>
      <c r="AF53" s="22">
        <f t="shared" si="1"/>
        <v>9081.41</v>
      </c>
    </row>
    <row r="54" spans="1:32" ht="17.25" customHeight="1">
      <c r="A54" s="30">
        <v>51</v>
      </c>
      <c r="B54" s="171" t="s">
        <v>2407</v>
      </c>
      <c r="C54" s="217" t="s">
        <v>2408</v>
      </c>
      <c r="D54" s="255">
        <v>0</v>
      </c>
      <c r="E54" s="256">
        <v>0</v>
      </c>
      <c r="F54" s="96">
        <v>5216</v>
      </c>
      <c r="G54" s="96">
        <v>1304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/>
      <c r="AC54" s="90"/>
      <c r="AD54" s="20">
        <f t="shared" si="0"/>
        <v>5216</v>
      </c>
      <c r="AE54" s="21">
        <f t="shared" si="0"/>
        <v>1304</v>
      </c>
      <c r="AF54" s="22">
        <f t="shared" si="1"/>
        <v>6520</v>
      </c>
    </row>
    <row r="55" spans="1:32" ht="17.25" customHeight="1">
      <c r="A55" s="30">
        <v>52</v>
      </c>
      <c r="B55" s="171" t="s">
        <v>2409</v>
      </c>
      <c r="C55" s="217" t="s">
        <v>2410</v>
      </c>
      <c r="D55" s="255">
        <v>0</v>
      </c>
      <c r="E55" s="256">
        <v>0</v>
      </c>
      <c r="F55" s="96">
        <v>4000</v>
      </c>
      <c r="G55" s="96">
        <v>1000</v>
      </c>
      <c r="H55" s="9"/>
      <c r="I55" s="10"/>
      <c r="J55" s="40"/>
      <c r="K55" s="8"/>
      <c r="L55" s="8"/>
      <c r="M55" s="8"/>
      <c r="N55" s="8"/>
      <c r="O55" s="8"/>
      <c r="P55" s="8">
        <v>33450</v>
      </c>
      <c r="Q55" s="11">
        <v>6500</v>
      </c>
      <c r="R55" s="12"/>
      <c r="S55" s="8"/>
      <c r="T55" s="8"/>
      <c r="U55" s="90"/>
      <c r="V55" s="91"/>
      <c r="W55" s="8"/>
      <c r="X55" s="40"/>
      <c r="Y55" s="90"/>
      <c r="Z55" s="91"/>
      <c r="AA55" s="8"/>
      <c r="AB55" s="40">
        <v>1051</v>
      </c>
      <c r="AC55" s="90"/>
      <c r="AD55" s="20">
        <f t="shared" si="0"/>
        <v>38501</v>
      </c>
      <c r="AE55" s="21">
        <f t="shared" si="0"/>
        <v>7500</v>
      </c>
      <c r="AF55" s="22">
        <f t="shared" si="1"/>
        <v>46001</v>
      </c>
    </row>
    <row r="56" spans="1:32" ht="17.25" customHeight="1">
      <c r="A56" s="30">
        <v>53</v>
      </c>
      <c r="B56" s="171" t="s">
        <v>2411</v>
      </c>
      <c r="C56" s="217" t="s">
        <v>2412</v>
      </c>
      <c r="D56" s="255">
        <v>0</v>
      </c>
      <c r="E56" s="256">
        <v>1691.18</v>
      </c>
      <c r="F56" s="96">
        <v>13216</v>
      </c>
      <c r="G56" s="96">
        <v>3304</v>
      </c>
      <c r="H56" s="9"/>
      <c r="I56" s="10"/>
      <c r="J56" s="40"/>
      <c r="K56" s="8"/>
      <c r="L56" s="8"/>
      <c r="M56" s="8"/>
      <c r="N56" s="8"/>
      <c r="O56" s="8"/>
      <c r="P56" s="8">
        <v>3000</v>
      </c>
      <c r="Q56" s="11">
        <v>1000</v>
      </c>
      <c r="R56" s="12"/>
      <c r="S56" s="8"/>
      <c r="T56" s="8"/>
      <c r="U56" s="90"/>
      <c r="V56" s="91"/>
      <c r="W56" s="8"/>
      <c r="X56" s="40"/>
      <c r="Y56" s="90"/>
      <c r="Z56" s="91"/>
      <c r="AA56" s="8"/>
      <c r="AB56" s="40">
        <v>25627</v>
      </c>
      <c r="AC56" s="90">
        <v>9000</v>
      </c>
      <c r="AD56" s="20">
        <f t="shared" si="0"/>
        <v>41843</v>
      </c>
      <c r="AE56" s="21">
        <f t="shared" si="0"/>
        <v>14995.18</v>
      </c>
      <c r="AF56" s="22">
        <f t="shared" si="1"/>
        <v>56838.18</v>
      </c>
    </row>
    <row r="57" spans="1:32" ht="17.25" customHeight="1">
      <c r="A57" s="30">
        <v>54</v>
      </c>
      <c r="B57" s="171" t="s">
        <v>2413</v>
      </c>
      <c r="C57" s="217" t="s">
        <v>2414</v>
      </c>
      <c r="D57" s="255">
        <v>69.92</v>
      </c>
      <c r="E57" s="256">
        <v>2225.23</v>
      </c>
      <c r="F57" s="96">
        <v>4344</v>
      </c>
      <c r="G57" s="96">
        <v>1086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40">
        <v>8000</v>
      </c>
      <c r="Y57" s="90">
        <v>2000</v>
      </c>
      <c r="Z57" s="91"/>
      <c r="AA57" s="8"/>
      <c r="AB57" s="40"/>
      <c r="AC57" s="90"/>
      <c r="AD57" s="20">
        <f t="shared" si="0"/>
        <v>12413.92</v>
      </c>
      <c r="AE57" s="21">
        <f t="shared" si="0"/>
        <v>5311.23</v>
      </c>
      <c r="AF57" s="22">
        <f t="shared" si="1"/>
        <v>17725.150000000001</v>
      </c>
    </row>
    <row r="58" spans="1:32" ht="17.25" customHeight="1">
      <c r="A58" s="30">
        <v>55</v>
      </c>
      <c r="B58" s="171" t="s">
        <v>2415</v>
      </c>
      <c r="C58" s="217" t="s">
        <v>2416</v>
      </c>
      <c r="D58" s="255">
        <v>2131.19</v>
      </c>
      <c r="E58" s="256">
        <v>5931.86</v>
      </c>
      <c r="F58" s="96">
        <v>9568</v>
      </c>
      <c r="G58" s="96">
        <v>2392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/>
      <c r="AC58" s="90"/>
      <c r="AD58" s="20">
        <f t="shared" si="0"/>
        <v>11699.19</v>
      </c>
      <c r="AE58" s="21">
        <f t="shared" si="0"/>
        <v>8323.86</v>
      </c>
      <c r="AF58" s="22">
        <f t="shared" si="1"/>
        <v>20023.050000000003</v>
      </c>
    </row>
    <row r="59" spans="1:32" ht="17.25" customHeight="1">
      <c r="A59" s="30">
        <v>56</v>
      </c>
      <c r="B59" s="171" t="s">
        <v>2417</v>
      </c>
      <c r="C59" s="217" t="s">
        <v>2418</v>
      </c>
      <c r="D59" s="255">
        <v>0</v>
      </c>
      <c r="E59" s="256">
        <v>534.94000000000005</v>
      </c>
      <c r="F59" s="96">
        <v>7112</v>
      </c>
      <c r="G59" s="96">
        <v>1778</v>
      </c>
      <c r="H59" s="9"/>
      <c r="I59" s="10"/>
      <c r="J59" s="40"/>
      <c r="K59" s="8"/>
      <c r="L59" s="8"/>
      <c r="M59" s="8"/>
      <c r="N59" s="8"/>
      <c r="O59" s="8"/>
      <c r="P59" s="8">
        <v>21000</v>
      </c>
      <c r="Q59" s="11">
        <v>2700</v>
      </c>
      <c r="R59" s="12"/>
      <c r="S59" s="8"/>
      <c r="T59" s="8"/>
      <c r="U59" s="90"/>
      <c r="V59" s="91"/>
      <c r="W59" s="8"/>
      <c r="X59" s="40">
        <v>10000</v>
      </c>
      <c r="Y59" s="90">
        <v>2500</v>
      </c>
      <c r="Z59" s="91"/>
      <c r="AA59" s="8"/>
      <c r="AB59" s="40">
        <v>12991</v>
      </c>
      <c r="AC59" s="90">
        <v>4500</v>
      </c>
      <c r="AD59" s="20">
        <f t="shared" si="0"/>
        <v>51103</v>
      </c>
      <c r="AE59" s="21">
        <f t="shared" si="0"/>
        <v>12012.94</v>
      </c>
      <c r="AF59" s="22">
        <f t="shared" si="1"/>
        <v>63115.94</v>
      </c>
    </row>
    <row r="60" spans="1:32" ht="17.25" customHeight="1">
      <c r="A60" s="30">
        <v>57</v>
      </c>
      <c r="B60" s="171" t="s">
        <v>2419</v>
      </c>
      <c r="C60" s="217" t="s">
        <v>2420</v>
      </c>
      <c r="D60" s="255">
        <v>0</v>
      </c>
      <c r="E60" s="256">
        <v>0</v>
      </c>
      <c r="F60" s="96">
        <v>2478</v>
      </c>
      <c r="G60" s="96">
        <v>1652</v>
      </c>
      <c r="H60" s="9"/>
      <c r="I60" s="10"/>
      <c r="J60" s="40"/>
      <c r="K60" s="154"/>
      <c r="L60" s="154"/>
      <c r="M60" s="154"/>
      <c r="N60" s="154"/>
      <c r="O60" s="154"/>
      <c r="P60" s="8"/>
      <c r="Q60" s="11"/>
      <c r="R60" s="12"/>
      <c r="S60" s="8"/>
      <c r="T60" s="8"/>
      <c r="U60" s="90"/>
      <c r="V60" s="91"/>
      <c r="W60" s="8"/>
      <c r="X60" s="40"/>
      <c r="Y60" s="90"/>
      <c r="Z60" s="91"/>
      <c r="AA60" s="8"/>
      <c r="AB60" s="40"/>
      <c r="AC60" s="90"/>
      <c r="AD60" s="20">
        <f t="shared" si="0"/>
        <v>2478</v>
      </c>
      <c r="AE60" s="21">
        <f t="shared" si="0"/>
        <v>1652</v>
      </c>
      <c r="AF60" s="22">
        <f t="shared" si="1"/>
        <v>4130</v>
      </c>
    </row>
    <row r="61" spans="1:32" ht="17.25" customHeight="1">
      <c r="A61" s="30">
        <v>58</v>
      </c>
      <c r="B61" s="171" t="s">
        <v>2421</v>
      </c>
      <c r="C61" s="217" t="s">
        <v>2422</v>
      </c>
      <c r="D61" s="255">
        <v>0.08</v>
      </c>
      <c r="E61" s="256">
        <v>14.28</v>
      </c>
      <c r="F61" s="96">
        <v>5608</v>
      </c>
      <c r="G61" s="96">
        <v>1402</v>
      </c>
      <c r="H61" s="9"/>
      <c r="I61" s="10"/>
      <c r="J61" s="40"/>
      <c r="K61" s="8"/>
      <c r="L61" s="8"/>
      <c r="M61" s="8"/>
      <c r="N61" s="8"/>
      <c r="O61" s="8"/>
      <c r="P61" s="8">
        <v>34050</v>
      </c>
      <c r="Q61" s="11">
        <v>2650</v>
      </c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/>
      <c r="AC61" s="90"/>
      <c r="AD61" s="20">
        <f t="shared" si="0"/>
        <v>39658.080000000002</v>
      </c>
      <c r="AE61" s="21">
        <f t="shared" si="0"/>
        <v>4066.2799999999997</v>
      </c>
      <c r="AF61" s="22">
        <f t="shared" si="1"/>
        <v>43724.36</v>
      </c>
    </row>
    <row r="62" spans="1:32" ht="17.25" customHeight="1">
      <c r="A62" s="30">
        <v>59</v>
      </c>
      <c r="B62" s="171" t="s">
        <v>2423</v>
      </c>
      <c r="C62" s="217" t="s">
        <v>2424</v>
      </c>
      <c r="D62" s="255">
        <v>895.5</v>
      </c>
      <c r="E62" s="256">
        <v>0</v>
      </c>
      <c r="F62" s="96">
        <v>7104</v>
      </c>
      <c r="G62" s="96">
        <v>1776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91"/>
      <c r="W62" s="8"/>
      <c r="X62" s="40">
        <v>10000</v>
      </c>
      <c r="Y62" s="90">
        <v>2500</v>
      </c>
      <c r="Z62" s="91"/>
      <c r="AA62" s="8"/>
      <c r="AB62" s="40"/>
      <c r="AC62" s="90"/>
      <c r="AD62" s="20">
        <f t="shared" si="0"/>
        <v>17999.5</v>
      </c>
      <c r="AE62" s="21">
        <f t="shared" si="0"/>
        <v>4276</v>
      </c>
      <c r="AF62" s="22">
        <f t="shared" si="1"/>
        <v>22275.5</v>
      </c>
    </row>
    <row r="63" spans="1:32" ht="17.25" customHeight="1">
      <c r="A63" s="30">
        <v>60</v>
      </c>
      <c r="B63" s="171" t="s">
        <v>2425</v>
      </c>
      <c r="C63" s="217" t="s">
        <v>2426</v>
      </c>
      <c r="D63" s="255">
        <v>0</v>
      </c>
      <c r="E63" s="256">
        <v>1249.24</v>
      </c>
      <c r="F63" s="96">
        <v>8448</v>
      </c>
      <c r="G63" s="96">
        <v>2112</v>
      </c>
      <c r="H63" s="9"/>
      <c r="I63" s="10"/>
      <c r="J63" s="40">
        <v>32252.67</v>
      </c>
      <c r="K63" s="8">
        <v>5302.79</v>
      </c>
      <c r="L63" s="8"/>
      <c r="M63" s="8"/>
      <c r="N63" s="8"/>
      <c r="O63" s="8"/>
      <c r="P63" s="8"/>
      <c r="Q63" s="11"/>
      <c r="R63" s="12">
        <v>4638.62</v>
      </c>
      <c r="S63" s="8">
        <v>1597.3</v>
      </c>
      <c r="T63" s="8"/>
      <c r="U63" s="90"/>
      <c r="V63" s="91"/>
      <c r="W63" s="8"/>
      <c r="X63" s="40"/>
      <c r="Y63" s="90"/>
      <c r="Z63" s="91"/>
      <c r="AA63" s="8"/>
      <c r="AB63" s="40"/>
      <c r="AC63" s="90"/>
      <c r="AD63" s="20">
        <f t="shared" si="0"/>
        <v>45339.29</v>
      </c>
      <c r="AE63" s="21">
        <f t="shared" si="0"/>
        <v>10261.329999999998</v>
      </c>
      <c r="AF63" s="22">
        <f t="shared" si="1"/>
        <v>55600.619999999995</v>
      </c>
    </row>
    <row r="64" spans="1:32" ht="17.25" customHeight="1">
      <c r="A64" s="30">
        <v>61</v>
      </c>
      <c r="B64" s="171" t="s">
        <v>296</v>
      </c>
      <c r="C64" s="217" t="s">
        <v>2427</v>
      </c>
      <c r="D64" s="255">
        <v>0.68</v>
      </c>
      <c r="E64" s="256">
        <v>0</v>
      </c>
      <c r="F64" s="96">
        <v>14880</v>
      </c>
      <c r="G64" s="96">
        <v>3720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91"/>
      <c r="W64" s="8"/>
      <c r="X64" s="40"/>
      <c r="Y64" s="90"/>
      <c r="Z64" s="91"/>
      <c r="AA64" s="8"/>
      <c r="AB64" s="40">
        <v>17500</v>
      </c>
      <c r="AC64" s="90">
        <v>7500</v>
      </c>
      <c r="AD64" s="20">
        <f t="shared" si="0"/>
        <v>32380.68</v>
      </c>
      <c r="AE64" s="21">
        <f t="shared" si="0"/>
        <v>11220</v>
      </c>
      <c r="AF64" s="22">
        <f t="shared" si="1"/>
        <v>43600.68</v>
      </c>
    </row>
    <row r="65" spans="1:32" ht="17.25" customHeight="1" thickBot="1">
      <c r="A65" s="30">
        <v>62</v>
      </c>
      <c r="B65" s="176" t="s">
        <v>2428</v>
      </c>
      <c r="C65" s="177" t="s">
        <v>2429</v>
      </c>
      <c r="D65" s="257">
        <v>0</v>
      </c>
      <c r="E65" s="258">
        <v>0</v>
      </c>
      <c r="F65" s="96">
        <v>2824</v>
      </c>
      <c r="G65" s="96">
        <v>706</v>
      </c>
      <c r="H65" s="159"/>
      <c r="I65" s="160"/>
      <c r="J65" s="161"/>
      <c r="K65" s="162"/>
      <c r="L65" s="162"/>
      <c r="M65" s="162"/>
      <c r="N65" s="162"/>
      <c r="O65" s="162"/>
      <c r="P65" s="162"/>
      <c r="Q65" s="163"/>
      <c r="R65" s="164"/>
      <c r="S65" s="162"/>
      <c r="T65" s="162"/>
      <c r="U65" s="165"/>
      <c r="V65" s="166"/>
      <c r="W65" s="52"/>
      <c r="X65" s="161"/>
      <c r="Y65" s="165"/>
      <c r="Z65" s="166"/>
      <c r="AA65" s="52"/>
      <c r="AB65" s="161"/>
      <c r="AC65" s="165"/>
      <c r="AD65" s="20">
        <f t="shared" si="0"/>
        <v>2824</v>
      </c>
      <c r="AE65" s="21">
        <f t="shared" si="0"/>
        <v>706</v>
      </c>
      <c r="AF65" s="22">
        <f t="shared" si="1"/>
        <v>3530</v>
      </c>
    </row>
    <row r="66" spans="1:32" s="48" customFormat="1" ht="27.75" customHeight="1" thickTop="1" thickBot="1">
      <c r="A66" s="214"/>
      <c r="B66" s="75" t="s">
        <v>15</v>
      </c>
      <c r="C66" s="76"/>
      <c r="D66" s="42">
        <f t="shared" ref="D66:AF66" si="2">SUM(D4:D65)</f>
        <v>118691.78</v>
      </c>
      <c r="E66" s="43">
        <f t="shared" si="2"/>
        <v>104349.82</v>
      </c>
      <c r="F66" s="43">
        <f t="shared" si="2"/>
        <v>438376.46</v>
      </c>
      <c r="G66" s="43">
        <f t="shared" si="2"/>
        <v>119829.7</v>
      </c>
      <c r="H66" s="43">
        <f t="shared" si="2"/>
        <v>0</v>
      </c>
      <c r="I66" s="46">
        <f t="shared" si="2"/>
        <v>0</v>
      </c>
      <c r="J66" s="42">
        <f t="shared" si="2"/>
        <v>338030.05</v>
      </c>
      <c r="K66" s="43">
        <f t="shared" si="2"/>
        <v>35809.129999999997</v>
      </c>
      <c r="L66" s="43">
        <f t="shared" si="2"/>
        <v>254.75</v>
      </c>
      <c r="M66" s="43">
        <f t="shared" si="2"/>
        <v>21.85</v>
      </c>
      <c r="N66" s="43">
        <f t="shared" si="2"/>
        <v>33080</v>
      </c>
      <c r="O66" s="43">
        <f t="shared" si="2"/>
        <v>6500</v>
      </c>
      <c r="P66" s="43">
        <f t="shared" si="2"/>
        <v>179350</v>
      </c>
      <c r="Q66" s="46">
        <f t="shared" si="2"/>
        <v>25400</v>
      </c>
      <c r="R66" s="42">
        <f t="shared" si="2"/>
        <v>27850.639999999996</v>
      </c>
      <c r="S66" s="43">
        <f t="shared" si="2"/>
        <v>12789.64</v>
      </c>
      <c r="T66" s="43">
        <f t="shared" si="2"/>
        <v>0</v>
      </c>
      <c r="U66" s="44">
        <f t="shared" si="2"/>
        <v>0</v>
      </c>
      <c r="V66" s="47">
        <f t="shared" si="2"/>
        <v>0</v>
      </c>
      <c r="W66" s="43">
        <f t="shared" si="2"/>
        <v>0</v>
      </c>
      <c r="X66" s="43">
        <f t="shared" si="2"/>
        <v>310000</v>
      </c>
      <c r="Y66" s="45">
        <f t="shared" si="2"/>
        <v>77500</v>
      </c>
      <c r="Z66" s="44">
        <f t="shared" si="2"/>
        <v>14260.62</v>
      </c>
      <c r="AA66" s="43">
        <f t="shared" si="2"/>
        <v>14.18</v>
      </c>
      <c r="AB66" s="46">
        <f t="shared" si="2"/>
        <v>331414.32999999996</v>
      </c>
      <c r="AC66" s="44">
        <f t="shared" si="2"/>
        <v>118600</v>
      </c>
      <c r="AD66" s="49">
        <f t="shared" si="2"/>
        <v>1791308.63</v>
      </c>
      <c r="AE66" s="50">
        <f t="shared" si="2"/>
        <v>500814.31999999995</v>
      </c>
      <c r="AF66" s="51">
        <f t="shared" si="2"/>
        <v>2292122.9500000007</v>
      </c>
    </row>
    <row r="67" spans="1:32" ht="11.25" customHeight="1" thickTop="1">
      <c r="A67" s="2"/>
      <c r="B67" s="3"/>
      <c r="C67" s="4"/>
      <c r="D67" s="5"/>
      <c r="E67" s="5"/>
      <c r="F67" s="5"/>
      <c r="G67" s="5"/>
      <c r="H67" s="6"/>
      <c r="I67" s="6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>
      <c r="L68" s="307" t="s">
        <v>381</v>
      </c>
      <c r="M68" s="307"/>
    </row>
    <row r="69" spans="1:32">
      <c r="L69" s="307"/>
      <c r="M69" s="307"/>
    </row>
    <row r="70" spans="1:32">
      <c r="L70" s="307"/>
      <c r="M70" s="307"/>
    </row>
  </sheetData>
  <mergeCells count="7">
    <mergeCell ref="Z2:AC2"/>
    <mergeCell ref="AD2:AE2"/>
    <mergeCell ref="L68:M70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F76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8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2430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259" t="s">
        <v>263</v>
      </c>
      <c r="V3" s="105" t="s">
        <v>250</v>
      </c>
      <c r="W3" s="106" t="s">
        <v>251</v>
      </c>
      <c r="X3" s="109" t="s">
        <v>262</v>
      </c>
      <c r="Y3" s="259" t="s">
        <v>263</v>
      </c>
      <c r="Z3" s="105" t="s">
        <v>250</v>
      </c>
      <c r="AA3" s="106" t="s">
        <v>251</v>
      </c>
      <c r="AB3" s="109" t="s">
        <v>262</v>
      </c>
      <c r="AC3" s="259" t="s">
        <v>263</v>
      </c>
      <c r="AD3" s="31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296</v>
      </c>
      <c r="C4" s="217" t="s">
        <v>2431</v>
      </c>
      <c r="D4" s="82">
        <v>1586.41</v>
      </c>
      <c r="E4" s="83">
        <v>1679.05</v>
      </c>
      <c r="F4" s="96">
        <v>14192</v>
      </c>
      <c r="G4" s="96">
        <v>3548</v>
      </c>
      <c r="H4" s="129"/>
      <c r="I4" s="53"/>
      <c r="J4" s="39"/>
      <c r="K4" s="17"/>
      <c r="L4" s="17"/>
      <c r="M4" s="17"/>
      <c r="N4" s="17"/>
      <c r="O4" s="17"/>
      <c r="P4" s="17">
        <v>21750</v>
      </c>
      <c r="Q4" s="18">
        <v>5500</v>
      </c>
      <c r="R4" s="19"/>
      <c r="S4" s="17"/>
      <c r="T4" s="17"/>
      <c r="U4" s="18"/>
      <c r="V4" s="19"/>
      <c r="W4" s="17"/>
      <c r="X4" s="17">
        <v>12000</v>
      </c>
      <c r="Y4" s="84">
        <v>3000</v>
      </c>
      <c r="Z4" s="85"/>
      <c r="AA4" s="34"/>
      <c r="AB4" s="39">
        <v>21000</v>
      </c>
      <c r="AC4" s="84">
        <v>9000</v>
      </c>
      <c r="AD4" s="20">
        <f>SUM(D4,F4,H4,J4,L4,N4,P4,R4,T4,V4,X4,Z4,AB4)</f>
        <v>70528.41</v>
      </c>
      <c r="AE4" s="21">
        <f>SUM(E4,G4,I4,K4,M4,O4,Q4,S4,U4,W4,Y4,AA4,AC4)</f>
        <v>22727.05</v>
      </c>
      <c r="AF4" s="22">
        <f>AD4+AE4</f>
        <v>93255.46</v>
      </c>
    </row>
    <row r="5" spans="1:32" ht="17.25" customHeight="1">
      <c r="A5" s="30">
        <v>2</v>
      </c>
      <c r="B5" s="171" t="s">
        <v>2432</v>
      </c>
      <c r="C5" s="217" t="s">
        <v>2433</v>
      </c>
      <c r="D5" s="88">
        <v>8128.7</v>
      </c>
      <c r="E5" s="89">
        <v>11146.33</v>
      </c>
      <c r="F5" s="96">
        <v>13389.56</v>
      </c>
      <c r="G5" s="96">
        <v>3347.39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11"/>
      <c r="V5" s="12"/>
      <c r="W5" s="8"/>
      <c r="X5" s="8">
        <v>12000</v>
      </c>
      <c r="Y5" s="90">
        <v>3000</v>
      </c>
      <c r="Z5" s="91"/>
      <c r="AA5" s="8"/>
      <c r="AB5" s="40"/>
      <c r="AC5" s="90"/>
      <c r="AD5" s="20">
        <f t="shared" ref="AD5:AE60" si="0">SUM(D5,F5,H5,J5,L5,N5,P5,R5,T5,V5,X5,Z5,AB5)</f>
        <v>33518.259999999995</v>
      </c>
      <c r="AE5" s="21">
        <f t="shared" si="0"/>
        <v>17493.72</v>
      </c>
      <c r="AF5" s="22">
        <f t="shared" ref="AF5:AF60" si="1">AD5+AE5</f>
        <v>51011.979999999996</v>
      </c>
    </row>
    <row r="6" spans="1:32" ht="17.25" customHeight="1">
      <c r="A6" s="30">
        <v>3</v>
      </c>
      <c r="B6" s="171" t="s">
        <v>2434</v>
      </c>
      <c r="C6" s="217" t="s">
        <v>2435</v>
      </c>
      <c r="D6" s="88">
        <v>17478.64</v>
      </c>
      <c r="E6" s="89">
        <v>4116</v>
      </c>
      <c r="F6" s="96">
        <v>1896.45</v>
      </c>
      <c r="G6" s="96">
        <v>474.11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11"/>
      <c r="V6" s="12"/>
      <c r="W6" s="8"/>
      <c r="X6" s="8"/>
      <c r="Y6" s="90"/>
      <c r="Z6" s="91"/>
      <c r="AA6" s="8"/>
      <c r="AB6" s="40"/>
      <c r="AC6" s="90"/>
      <c r="AD6" s="20">
        <f t="shared" si="0"/>
        <v>19375.09</v>
      </c>
      <c r="AE6" s="21">
        <f t="shared" si="0"/>
        <v>4590.1099999999997</v>
      </c>
      <c r="AF6" s="22">
        <f t="shared" si="1"/>
        <v>23965.200000000001</v>
      </c>
    </row>
    <row r="7" spans="1:32" ht="17.25" customHeight="1">
      <c r="A7" s="30">
        <v>4</v>
      </c>
      <c r="B7" s="171" t="s">
        <v>2436</v>
      </c>
      <c r="C7" s="217" t="s">
        <v>2437</v>
      </c>
      <c r="D7" s="88"/>
      <c r="E7" s="89">
        <v>328.15</v>
      </c>
      <c r="F7" s="96">
        <v>10304</v>
      </c>
      <c r="G7" s="96">
        <v>2576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11"/>
      <c r="V7" s="12"/>
      <c r="W7" s="8"/>
      <c r="X7" s="8">
        <v>12000</v>
      </c>
      <c r="Y7" s="90">
        <v>3000</v>
      </c>
      <c r="Z7" s="91"/>
      <c r="AA7" s="8"/>
      <c r="AB7" s="40"/>
      <c r="AC7" s="90"/>
      <c r="AD7" s="20">
        <f t="shared" si="0"/>
        <v>22304</v>
      </c>
      <c r="AE7" s="21">
        <f t="shared" si="0"/>
        <v>5904.15</v>
      </c>
      <c r="AF7" s="22">
        <f t="shared" si="1"/>
        <v>28208.15</v>
      </c>
    </row>
    <row r="8" spans="1:32" ht="17.25" customHeight="1">
      <c r="A8" s="30">
        <v>5</v>
      </c>
      <c r="B8" s="171" t="s">
        <v>2438</v>
      </c>
      <c r="C8" s="217" t="s">
        <v>2439</v>
      </c>
      <c r="D8" s="88">
        <v>2369.2800000000002</v>
      </c>
      <c r="E8" s="89">
        <v>550.99</v>
      </c>
      <c r="F8" s="96">
        <v>11976</v>
      </c>
      <c r="G8" s="96">
        <v>2994</v>
      </c>
      <c r="H8" s="9"/>
      <c r="I8" s="10"/>
      <c r="J8" s="40"/>
      <c r="K8" s="8"/>
      <c r="L8" s="8"/>
      <c r="M8" s="8"/>
      <c r="N8" s="8"/>
      <c r="O8" s="8"/>
      <c r="P8" s="8">
        <v>13800</v>
      </c>
      <c r="Q8" s="11">
        <v>2150</v>
      </c>
      <c r="R8" s="12"/>
      <c r="S8" s="8"/>
      <c r="T8" s="8"/>
      <c r="U8" s="11"/>
      <c r="V8" s="12"/>
      <c r="W8" s="8"/>
      <c r="X8" s="8">
        <v>12000</v>
      </c>
      <c r="Y8" s="90">
        <v>3000</v>
      </c>
      <c r="Z8" s="91"/>
      <c r="AA8" s="8"/>
      <c r="AB8" s="40"/>
      <c r="AC8" s="90"/>
      <c r="AD8" s="20">
        <f t="shared" si="0"/>
        <v>40145.279999999999</v>
      </c>
      <c r="AE8" s="21">
        <f t="shared" si="0"/>
        <v>8694.99</v>
      </c>
      <c r="AF8" s="22">
        <f t="shared" si="1"/>
        <v>48840.27</v>
      </c>
    </row>
    <row r="9" spans="1:32" ht="17.25" customHeight="1">
      <c r="A9" s="30">
        <v>6</v>
      </c>
      <c r="B9" s="171" t="s">
        <v>2440</v>
      </c>
      <c r="C9" s="217" t="s">
        <v>2441</v>
      </c>
      <c r="D9" s="88"/>
      <c r="E9" s="89"/>
      <c r="F9" s="96">
        <v>13064</v>
      </c>
      <c r="G9" s="96">
        <v>3266</v>
      </c>
      <c r="H9" s="9"/>
      <c r="I9" s="10"/>
      <c r="J9" s="40"/>
      <c r="K9" s="8"/>
      <c r="L9" s="8"/>
      <c r="M9" s="8"/>
      <c r="N9" s="8"/>
      <c r="O9" s="8"/>
      <c r="P9" s="8">
        <v>17720.43</v>
      </c>
      <c r="Q9" s="11">
        <v>3329.57</v>
      </c>
      <c r="R9" s="12"/>
      <c r="S9" s="8"/>
      <c r="T9" s="8"/>
      <c r="U9" s="11"/>
      <c r="V9" s="12"/>
      <c r="W9" s="8"/>
      <c r="X9" s="8"/>
      <c r="Y9" s="90"/>
      <c r="Z9" s="91"/>
      <c r="AA9" s="8"/>
      <c r="AB9" s="40">
        <v>17500</v>
      </c>
      <c r="AC9" s="90">
        <v>7500</v>
      </c>
      <c r="AD9" s="20">
        <f t="shared" si="0"/>
        <v>48284.43</v>
      </c>
      <c r="AE9" s="21">
        <f t="shared" si="0"/>
        <v>14095.57</v>
      </c>
      <c r="AF9" s="22">
        <f t="shared" si="1"/>
        <v>62380</v>
      </c>
    </row>
    <row r="10" spans="1:32" ht="17.25" customHeight="1">
      <c r="A10" s="30">
        <v>7</v>
      </c>
      <c r="B10" s="171" t="s">
        <v>2442</v>
      </c>
      <c r="C10" s="217" t="s">
        <v>2443</v>
      </c>
      <c r="D10" s="88">
        <v>3098.4</v>
      </c>
      <c r="E10" s="89">
        <v>2081.2600000000002</v>
      </c>
      <c r="F10" s="96">
        <v>12816</v>
      </c>
      <c r="G10" s="96">
        <v>3204</v>
      </c>
      <c r="H10" s="9"/>
      <c r="I10" s="10"/>
      <c r="J10" s="40"/>
      <c r="K10" s="8"/>
      <c r="L10" s="8"/>
      <c r="M10" s="8"/>
      <c r="N10" s="8"/>
      <c r="O10" s="8"/>
      <c r="P10" s="8">
        <v>19450</v>
      </c>
      <c r="Q10" s="11">
        <v>2700</v>
      </c>
      <c r="R10" s="12"/>
      <c r="S10" s="8"/>
      <c r="T10" s="8"/>
      <c r="U10" s="11"/>
      <c r="V10" s="12"/>
      <c r="W10" s="8"/>
      <c r="X10" s="8">
        <v>12000</v>
      </c>
      <c r="Y10" s="90">
        <v>3000</v>
      </c>
      <c r="Z10" s="91"/>
      <c r="AA10" s="8"/>
      <c r="AB10" s="40"/>
      <c r="AC10" s="90"/>
      <c r="AD10" s="20">
        <f t="shared" si="0"/>
        <v>47364.4</v>
      </c>
      <c r="AE10" s="21">
        <f t="shared" si="0"/>
        <v>10985.26</v>
      </c>
      <c r="AF10" s="22">
        <f t="shared" si="1"/>
        <v>58349.66</v>
      </c>
    </row>
    <row r="11" spans="1:32" ht="17.25" customHeight="1">
      <c r="A11" s="30">
        <v>8</v>
      </c>
      <c r="B11" s="171" t="s">
        <v>2444</v>
      </c>
      <c r="C11" s="217" t="s">
        <v>2445</v>
      </c>
      <c r="D11" s="97"/>
      <c r="E11" s="98"/>
      <c r="F11" s="96">
        <v>15064</v>
      </c>
      <c r="G11" s="96">
        <v>3766</v>
      </c>
      <c r="H11" s="13"/>
      <c r="I11" s="14"/>
      <c r="J11" s="40"/>
      <c r="K11" s="8"/>
      <c r="L11" s="8"/>
      <c r="M11" s="8"/>
      <c r="N11" s="8"/>
      <c r="O11" s="8"/>
      <c r="P11" s="8">
        <v>13000</v>
      </c>
      <c r="Q11" s="11">
        <v>3500</v>
      </c>
      <c r="R11" s="12"/>
      <c r="S11" s="8"/>
      <c r="T11" s="8"/>
      <c r="U11" s="11"/>
      <c r="V11" s="12"/>
      <c r="W11" s="8"/>
      <c r="X11" s="8">
        <v>12000</v>
      </c>
      <c r="Y11" s="90">
        <v>3000</v>
      </c>
      <c r="Z11" s="91"/>
      <c r="AA11" s="8"/>
      <c r="AB11" s="40"/>
      <c r="AC11" s="90"/>
      <c r="AD11" s="20">
        <f t="shared" si="0"/>
        <v>40064</v>
      </c>
      <c r="AE11" s="21">
        <f t="shared" si="0"/>
        <v>10266</v>
      </c>
      <c r="AF11" s="22">
        <f t="shared" si="1"/>
        <v>50330</v>
      </c>
    </row>
    <row r="12" spans="1:32" ht="17.25" customHeight="1">
      <c r="A12" s="30">
        <v>9</v>
      </c>
      <c r="B12" s="171" t="s">
        <v>2446</v>
      </c>
      <c r="C12" s="217" t="s">
        <v>2447</v>
      </c>
      <c r="D12" s="88">
        <v>1605.3</v>
      </c>
      <c r="E12" s="89">
        <v>401.33</v>
      </c>
      <c r="F12" s="96">
        <v>10048</v>
      </c>
      <c r="G12" s="96">
        <v>2512</v>
      </c>
      <c r="H12" s="9"/>
      <c r="I12" s="10"/>
      <c r="J12" s="40"/>
      <c r="K12" s="8"/>
      <c r="L12" s="8"/>
      <c r="M12" s="8"/>
      <c r="N12" s="8"/>
      <c r="O12" s="8"/>
      <c r="P12" s="8">
        <v>15900</v>
      </c>
      <c r="Q12" s="11">
        <v>2150</v>
      </c>
      <c r="R12" s="12"/>
      <c r="S12" s="8"/>
      <c r="T12" s="8"/>
      <c r="U12" s="11"/>
      <c r="V12" s="12"/>
      <c r="W12" s="8"/>
      <c r="X12" s="8">
        <v>12000</v>
      </c>
      <c r="Y12" s="90">
        <v>3000</v>
      </c>
      <c r="Z12" s="91"/>
      <c r="AA12" s="8"/>
      <c r="AB12" s="40"/>
      <c r="AC12" s="90"/>
      <c r="AD12" s="20">
        <f t="shared" si="0"/>
        <v>39553.300000000003</v>
      </c>
      <c r="AE12" s="21">
        <f t="shared" si="0"/>
        <v>8063.33</v>
      </c>
      <c r="AF12" s="22">
        <f t="shared" si="1"/>
        <v>47616.630000000005</v>
      </c>
    </row>
    <row r="13" spans="1:32" ht="17.25" customHeight="1">
      <c r="A13" s="30">
        <v>10</v>
      </c>
      <c r="B13" s="171" t="s">
        <v>2448</v>
      </c>
      <c r="C13" s="217" t="s">
        <v>2449</v>
      </c>
      <c r="D13" s="88"/>
      <c r="E13" s="89">
        <v>58.75</v>
      </c>
      <c r="F13" s="96">
        <v>7744</v>
      </c>
      <c r="G13" s="96">
        <v>1936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11"/>
      <c r="V13" s="12"/>
      <c r="W13" s="8"/>
      <c r="X13" s="8">
        <v>10000</v>
      </c>
      <c r="Y13" s="90">
        <v>2500</v>
      </c>
      <c r="Z13" s="91"/>
      <c r="AA13" s="8"/>
      <c r="AB13" s="40"/>
      <c r="AC13" s="90"/>
      <c r="AD13" s="20">
        <f t="shared" si="0"/>
        <v>17744</v>
      </c>
      <c r="AE13" s="21">
        <f t="shared" si="0"/>
        <v>4494.75</v>
      </c>
      <c r="AF13" s="22">
        <f t="shared" si="1"/>
        <v>22238.75</v>
      </c>
    </row>
    <row r="14" spans="1:32" ht="17.25" customHeight="1">
      <c r="A14" s="30">
        <v>11</v>
      </c>
      <c r="B14" s="171" t="s">
        <v>2450</v>
      </c>
      <c r="C14" s="217" t="s">
        <v>2451</v>
      </c>
      <c r="D14" s="88">
        <v>61.46</v>
      </c>
      <c r="E14" s="89">
        <v>25</v>
      </c>
      <c r="F14" s="96">
        <v>3248</v>
      </c>
      <c r="G14" s="96">
        <v>812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11"/>
      <c r="V14" s="12"/>
      <c r="W14" s="8"/>
      <c r="X14" s="8"/>
      <c r="Y14" s="90"/>
      <c r="Z14" s="91"/>
      <c r="AA14" s="8"/>
      <c r="AB14" s="40"/>
      <c r="AC14" s="90"/>
      <c r="AD14" s="20">
        <f t="shared" si="0"/>
        <v>3309.46</v>
      </c>
      <c r="AE14" s="21">
        <f t="shared" si="0"/>
        <v>837</v>
      </c>
      <c r="AF14" s="22">
        <f t="shared" si="1"/>
        <v>4146.46</v>
      </c>
    </row>
    <row r="15" spans="1:32" ht="17.25" customHeight="1">
      <c r="A15" s="30">
        <v>12</v>
      </c>
      <c r="B15" s="171" t="s">
        <v>2452</v>
      </c>
      <c r="C15" s="217" t="s">
        <v>2453</v>
      </c>
      <c r="D15" s="88">
        <v>195.99</v>
      </c>
      <c r="E15" s="89"/>
      <c r="F15" s="96">
        <v>6240</v>
      </c>
      <c r="G15" s="96">
        <v>1560</v>
      </c>
      <c r="H15" s="9"/>
      <c r="I15" s="10"/>
      <c r="J15" s="40"/>
      <c r="K15" s="8"/>
      <c r="L15" s="8"/>
      <c r="M15" s="8"/>
      <c r="N15" s="8"/>
      <c r="O15" s="8"/>
      <c r="P15" s="8">
        <v>3000</v>
      </c>
      <c r="Q15" s="11">
        <v>1000</v>
      </c>
      <c r="R15" s="12"/>
      <c r="S15" s="8"/>
      <c r="T15" s="8"/>
      <c r="U15" s="11"/>
      <c r="V15" s="12"/>
      <c r="W15" s="8"/>
      <c r="X15" s="8"/>
      <c r="Y15" s="90"/>
      <c r="Z15" s="91"/>
      <c r="AA15" s="8"/>
      <c r="AB15" s="40"/>
      <c r="AC15" s="90"/>
      <c r="AD15" s="20">
        <f t="shared" si="0"/>
        <v>9435.99</v>
      </c>
      <c r="AE15" s="21">
        <f t="shared" si="0"/>
        <v>2560</v>
      </c>
      <c r="AF15" s="22">
        <f t="shared" si="1"/>
        <v>11995.99</v>
      </c>
    </row>
    <row r="16" spans="1:32" ht="17.25" customHeight="1">
      <c r="A16" s="30">
        <v>13</v>
      </c>
      <c r="B16" s="171" t="s">
        <v>2454</v>
      </c>
      <c r="C16" s="217" t="s">
        <v>2455</v>
      </c>
      <c r="D16" s="88">
        <v>12256.05</v>
      </c>
      <c r="E16" s="89">
        <v>3681.85</v>
      </c>
      <c r="F16" s="96">
        <v>5225.04</v>
      </c>
      <c r="G16" s="96">
        <v>1306.26</v>
      </c>
      <c r="H16" s="9"/>
      <c r="I16" s="10"/>
      <c r="J16" s="40"/>
      <c r="K16" s="8"/>
      <c r="L16" s="8"/>
      <c r="M16" s="8"/>
      <c r="N16" s="8"/>
      <c r="O16" s="8"/>
      <c r="P16" s="8">
        <v>3000</v>
      </c>
      <c r="Q16" s="11">
        <v>1000</v>
      </c>
      <c r="R16" s="12"/>
      <c r="S16" s="8"/>
      <c r="T16" s="8"/>
      <c r="U16" s="11"/>
      <c r="V16" s="12"/>
      <c r="W16" s="8"/>
      <c r="X16" s="8">
        <v>10000</v>
      </c>
      <c r="Y16" s="90">
        <v>2500</v>
      </c>
      <c r="Z16" s="91"/>
      <c r="AA16" s="8"/>
      <c r="AB16" s="40"/>
      <c r="AC16" s="90"/>
      <c r="AD16" s="20">
        <f t="shared" si="0"/>
        <v>30481.09</v>
      </c>
      <c r="AE16" s="21">
        <f t="shared" si="0"/>
        <v>8488.11</v>
      </c>
      <c r="AF16" s="22">
        <f t="shared" si="1"/>
        <v>38969.199999999997</v>
      </c>
    </row>
    <row r="17" spans="1:32" ht="17.25" customHeight="1">
      <c r="A17" s="30">
        <v>14</v>
      </c>
      <c r="B17" s="171" t="s">
        <v>2456</v>
      </c>
      <c r="C17" s="217" t="s">
        <v>2457</v>
      </c>
      <c r="D17" s="88">
        <v>460.66</v>
      </c>
      <c r="E17" s="89">
        <v>4939.34</v>
      </c>
      <c r="F17" s="96">
        <v>5352</v>
      </c>
      <c r="G17" s="96">
        <v>1338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>
        <v>5400</v>
      </c>
      <c r="T17" s="8"/>
      <c r="U17" s="11"/>
      <c r="V17" s="12"/>
      <c r="W17" s="8"/>
      <c r="X17" s="8">
        <v>10000</v>
      </c>
      <c r="Y17" s="90">
        <v>2500</v>
      </c>
      <c r="Z17" s="91"/>
      <c r="AA17" s="8"/>
      <c r="AB17" s="40">
        <v>10500</v>
      </c>
      <c r="AC17" s="90">
        <v>4500</v>
      </c>
      <c r="AD17" s="20">
        <f t="shared" si="0"/>
        <v>26312.66</v>
      </c>
      <c r="AE17" s="21">
        <f t="shared" si="0"/>
        <v>18677.34</v>
      </c>
      <c r="AF17" s="22">
        <f t="shared" si="1"/>
        <v>44990</v>
      </c>
    </row>
    <row r="18" spans="1:32" ht="17.25" customHeight="1">
      <c r="A18" s="30">
        <v>15</v>
      </c>
      <c r="B18" s="171" t="s">
        <v>2458</v>
      </c>
      <c r="C18" s="217" t="s">
        <v>2459</v>
      </c>
      <c r="D18" s="88"/>
      <c r="E18" s="89"/>
      <c r="F18" s="96">
        <v>11432</v>
      </c>
      <c r="G18" s="96">
        <v>2858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11"/>
      <c r="V18" s="12"/>
      <c r="W18" s="8"/>
      <c r="X18" s="8">
        <v>12000</v>
      </c>
      <c r="Y18" s="90">
        <v>3000</v>
      </c>
      <c r="Z18" s="91"/>
      <c r="AA18" s="8"/>
      <c r="AB18" s="40"/>
      <c r="AC18" s="90"/>
      <c r="AD18" s="20">
        <f t="shared" si="0"/>
        <v>23432</v>
      </c>
      <c r="AE18" s="21">
        <f t="shared" si="0"/>
        <v>5858</v>
      </c>
      <c r="AF18" s="22">
        <f t="shared" si="1"/>
        <v>29290</v>
      </c>
    </row>
    <row r="19" spans="1:32" ht="17.25" customHeight="1">
      <c r="A19" s="30">
        <v>16</v>
      </c>
      <c r="B19" s="171" t="s">
        <v>2460</v>
      </c>
      <c r="C19" s="217" t="s">
        <v>2461</v>
      </c>
      <c r="D19" s="88">
        <v>2573.2600000000002</v>
      </c>
      <c r="E19" s="89">
        <v>819.38</v>
      </c>
      <c r="F19" s="96">
        <v>14600</v>
      </c>
      <c r="G19" s="96">
        <v>3650</v>
      </c>
      <c r="H19" s="9"/>
      <c r="I19" s="10"/>
      <c r="J19" s="40"/>
      <c r="K19" s="8"/>
      <c r="L19" s="8"/>
      <c r="M19" s="8"/>
      <c r="N19" s="8"/>
      <c r="O19" s="8"/>
      <c r="P19" s="8">
        <v>24050</v>
      </c>
      <c r="Q19" s="11">
        <v>1750</v>
      </c>
      <c r="R19" s="12"/>
      <c r="S19" s="8"/>
      <c r="T19" s="8"/>
      <c r="U19" s="11"/>
      <c r="V19" s="12"/>
      <c r="W19" s="8"/>
      <c r="X19" s="8"/>
      <c r="Y19" s="90"/>
      <c r="Z19" s="91"/>
      <c r="AA19" s="8"/>
      <c r="AB19" s="40"/>
      <c r="AC19" s="90"/>
      <c r="AD19" s="20">
        <f t="shared" si="0"/>
        <v>41223.26</v>
      </c>
      <c r="AE19" s="21">
        <f t="shared" si="0"/>
        <v>6219.38</v>
      </c>
      <c r="AF19" s="22">
        <f t="shared" si="1"/>
        <v>47442.64</v>
      </c>
    </row>
    <row r="20" spans="1:32" ht="17.25" customHeight="1">
      <c r="A20" s="30">
        <v>17</v>
      </c>
      <c r="B20" s="171" t="s">
        <v>2462</v>
      </c>
      <c r="C20" s="217" t="s">
        <v>2463</v>
      </c>
      <c r="D20" s="88"/>
      <c r="E20" s="89"/>
      <c r="F20" s="96">
        <v>4936</v>
      </c>
      <c r="G20" s="96">
        <v>1234</v>
      </c>
      <c r="H20" s="9"/>
      <c r="I20" s="10"/>
      <c r="J20" s="40"/>
      <c r="K20" s="8"/>
      <c r="L20" s="8"/>
      <c r="M20" s="8"/>
      <c r="N20" s="8"/>
      <c r="O20" s="8"/>
      <c r="P20" s="8">
        <v>48400</v>
      </c>
      <c r="Q20" s="11">
        <v>3650</v>
      </c>
      <c r="R20" s="12"/>
      <c r="S20" s="8"/>
      <c r="T20" s="8"/>
      <c r="U20" s="11"/>
      <c r="V20" s="12"/>
      <c r="W20" s="8"/>
      <c r="X20" s="8"/>
      <c r="Y20" s="90"/>
      <c r="Z20" s="91"/>
      <c r="AA20" s="8"/>
      <c r="AB20" s="40"/>
      <c r="AC20" s="90"/>
      <c r="AD20" s="20">
        <f t="shared" si="0"/>
        <v>53336</v>
      </c>
      <c r="AE20" s="21">
        <f t="shared" si="0"/>
        <v>4884</v>
      </c>
      <c r="AF20" s="22">
        <f t="shared" si="1"/>
        <v>58220</v>
      </c>
    </row>
    <row r="21" spans="1:32" ht="17.25" customHeight="1">
      <c r="A21" s="30">
        <v>18</v>
      </c>
      <c r="B21" s="171" t="s">
        <v>2464</v>
      </c>
      <c r="C21" s="217" t="s">
        <v>2465</v>
      </c>
      <c r="D21" s="88">
        <v>76.790000000000006</v>
      </c>
      <c r="E21" s="89"/>
      <c r="F21" s="96">
        <v>9704</v>
      </c>
      <c r="G21" s="96">
        <v>2426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11"/>
      <c r="V21" s="12"/>
      <c r="W21" s="8"/>
      <c r="X21" s="8">
        <v>12000</v>
      </c>
      <c r="Y21" s="90">
        <v>3000</v>
      </c>
      <c r="Z21" s="91"/>
      <c r="AA21" s="8"/>
      <c r="AB21" s="40"/>
      <c r="AC21" s="90"/>
      <c r="AD21" s="20">
        <f t="shared" si="0"/>
        <v>21780.79</v>
      </c>
      <c r="AE21" s="21">
        <f t="shared" si="0"/>
        <v>5426</v>
      </c>
      <c r="AF21" s="22">
        <f t="shared" si="1"/>
        <v>27206.79</v>
      </c>
    </row>
    <row r="22" spans="1:32" ht="17.25" customHeight="1">
      <c r="A22" s="30">
        <v>19</v>
      </c>
      <c r="B22" s="171" t="s">
        <v>2466</v>
      </c>
      <c r="C22" s="217" t="s">
        <v>2467</v>
      </c>
      <c r="D22" s="88">
        <v>100.87</v>
      </c>
      <c r="E22" s="89"/>
      <c r="F22" s="96">
        <v>7084</v>
      </c>
      <c r="G22" s="96">
        <v>10626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11"/>
      <c r="V22" s="12"/>
      <c r="W22" s="8"/>
      <c r="X22" s="8">
        <v>12000</v>
      </c>
      <c r="Y22" s="90">
        <v>3000</v>
      </c>
      <c r="Z22" s="91"/>
      <c r="AA22" s="8"/>
      <c r="AB22" s="40"/>
      <c r="AC22" s="90"/>
      <c r="AD22" s="20">
        <f t="shared" si="0"/>
        <v>19184.87</v>
      </c>
      <c r="AE22" s="21">
        <f t="shared" si="0"/>
        <v>13626</v>
      </c>
      <c r="AF22" s="22">
        <f t="shared" si="1"/>
        <v>32810.869999999995</v>
      </c>
    </row>
    <row r="23" spans="1:32" ht="17.25" customHeight="1">
      <c r="A23" s="30">
        <v>20</v>
      </c>
      <c r="B23" s="171" t="s">
        <v>2468</v>
      </c>
      <c r="C23" s="217" t="s">
        <v>2469</v>
      </c>
      <c r="D23" s="88"/>
      <c r="E23" s="89"/>
      <c r="F23" s="96">
        <v>15400</v>
      </c>
      <c r="G23" s="96">
        <v>3850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11"/>
      <c r="V23" s="12"/>
      <c r="W23" s="8"/>
      <c r="X23" s="8">
        <v>12000</v>
      </c>
      <c r="Y23" s="90">
        <v>3000</v>
      </c>
      <c r="Z23" s="91"/>
      <c r="AA23" s="8"/>
      <c r="AB23" s="40"/>
      <c r="AC23" s="90"/>
      <c r="AD23" s="20">
        <f t="shared" si="0"/>
        <v>27400</v>
      </c>
      <c r="AE23" s="21">
        <f t="shared" si="0"/>
        <v>6850</v>
      </c>
      <c r="AF23" s="22">
        <f t="shared" si="1"/>
        <v>34250</v>
      </c>
    </row>
    <row r="24" spans="1:32" ht="17.25" customHeight="1">
      <c r="A24" s="30">
        <v>21</v>
      </c>
      <c r="B24" s="171" t="s">
        <v>2470</v>
      </c>
      <c r="C24" s="217" t="s">
        <v>2471</v>
      </c>
      <c r="D24" s="88"/>
      <c r="E24" s="89">
        <v>1.04</v>
      </c>
      <c r="F24" s="96">
        <v>9824</v>
      </c>
      <c r="G24" s="96">
        <v>2456</v>
      </c>
      <c r="H24" s="9"/>
      <c r="I24" s="10"/>
      <c r="J24" s="40">
        <v>44967.9</v>
      </c>
      <c r="K24" s="8">
        <v>2689.37</v>
      </c>
      <c r="L24" s="173">
        <v>7006.54</v>
      </c>
      <c r="M24" s="174">
        <v>500.07</v>
      </c>
      <c r="N24" s="8"/>
      <c r="O24" s="8"/>
      <c r="P24" s="134">
        <v>59900</v>
      </c>
      <c r="Q24" s="135">
        <v>5950</v>
      </c>
      <c r="R24" s="12"/>
      <c r="S24" s="8"/>
      <c r="T24" s="8"/>
      <c r="U24" s="11"/>
      <c r="V24" s="12"/>
      <c r="W24" s="8"/>
      <c r="X24" s="8">
        <v>12000</v>
      </c>
      <c r="Y24" s="90">
        <v>3000</v>
      </c>
      <c r="Z24" s="91"/>
      <c r="AA24" s="8"/>
      <c r="AB24" s="40"/>
      <c r="AC24" s="90"/>
      <c r="AD24" s="20">
        <f t="shared" si="0"/>
        <v>133698.44</v>
      </c>
      <c r="AE24" s="21">
        <f t="shared" si="0"/>
        <v>14596.48</v>
      </c>
      <c r="AF24" s="22">
        <f t="shared" si="1"/>
        <v>148294.92000000001</v>
      </c>
    </row>
    <row r="25" spans="1:32" ht="17.25" customHeight="1">
      <c r="A25" s="30">
        <v>22</v>
      </c>
      <c r="B25" s="171" t="s">
        <v>2472</v>
      </c>
      <c r="C25" s="217" t="s">
        <v>2473</v>
      </c>
      <c r="D25" s="88">
        <v>2364.69</v>
      </c>
      <c r="E25" s="89"/>
      <c r="F25" s="96">
        <v>8472</v>
      </c>
      <c r="G25" s="96">
        <v>2118</v>
      </c>
      <c r="H25" s="9"/>
      <c r="I25" s="10"/>
      <c r="J25" s="40"/>
      <c r="K25" s="8"/>
      <c r="L25" s="8"/>
      <c r="M25" s="11"/>
      <c r="N25" s="8"/>
      <c r="O25" s="8"/>
      <c r="P25" s="134"/>
      <c r="Q25" s="135"/>
      <c r="R25" s="12"/>
      <c r="S25" s="8"/>
      <c r="T25" s="8"/>
      <c r="U25" s="11"/>
      <c r="V25" s="12"/>
      <c r="W25" s="8"/>
      <c r="X25" s="8"/>
      <c r="Y25" s="90"/>
      <c r="Z25" s="91"/>
      <c r="AA25" s="8"/>
      <c r="AB25" s="40">
        <v>19600</v>
      </c>
      <c r="AC25" s="90">
        <v>7400</v>
      </c>
      <c r="AD25" s="20">
        <f t="shared" si="0"/>
        <v>30436.690000000002</v>
      </c>
      <c r="AE25" s="21">
        <f t="shared" si="0"/>
        <v>9518</v>
      </c>
      <c r="AF25" s="22">
        <f t="shared" si="1"/>
        <v>39954.69</v>
      </c>
    </row>
    <row r="26" spans="1:32" ht="17.25" customHeight="1">
      <c r="A26" s="30">
        <v>23</v>
      </c>
      <c r="B26" s="171" t="s">
        <v>2474</v>
      </c>
      <c r="C26" s="217" t="s">
        <v>2475</v>
      </c>
      <c r="D26" s="88"/>
      <c r="E26" s="89">
        <v>5411.42</v>
      </c>
      <c r="F26" s="96">
        <v>9312</v>
      </c>
      <c r="G26" s="96">
        <v>2328</v>
      </c>
      <c r="H26" s="9"/>
      <c r="I26" s="10"/>
      <c r="J26" s="40"/>
      <c r="K26" s="8"/>
      <c r="L26" s="8"/>
      <c r="M26" s="11"/>
      <c r="N26" s="8"/>
      <c r="O26" s="8"/>
      <c r="P26" s="134"/>
      <c r="Q26" s="135"/>
      <c r="R26" s="12"/>
      <c r="S26" s="8"/>
      <c r="T26" s="8"/>
      <c r="U26" s="11"/>
      <c r="V26" s="12"/>
      <c r="W26" s="8"/>
      <c r="X26" s="8">
        <v>12000</v>
      </c>
      <c r="Y26" s="90">
        <v>3000</v>
      </c>
      <c r="Z26" s="91"/>
      <c r="AA26" s="8"/>
      <c r="AB26" s="40"/>
      <c r="AC26" s="90"/>
      <c r="AD26" s="20">
        <f t="shared" si="0"/>
        <v>21312</v>
      </c>
      <c r="AE26" s="21">
        <f t="shared" si="0"/>
        <v>10739.42</v>
      </c>
      <c r="AF26" s="22">
        <f t="shared" si="1"/>
        <v>32051.42</v>
      </c>
    </row>
    <row r="27" spans="1:32" ht="17.25" customHeight="1">
      <c r="A27" s="30">
        <v>24</v>
      </c>
      <c r="B27" s="171" t="s">
        <v>2476</v>
      </c>
      <c r="C27" s="217" t="s">
        <v>2477</v>
      </c>
      <c r="D27" s="88"/>
      <c r="E27" s="89"/>
      <c r="F27" s="96">
        <v>3816</v>
      </c>
      <c r="G27" s="96">
        <v>954</v>
      </c>
      <c r="H27" s="9"/>
      <c r="I27" s="10"/>
      <c r="J27" s="40"/>
      <c r="K27" s="8"/>
      <c r="L27" s="8"/>
      <c r="M27" s="11"/>
      <c r="N27" s="8"/>
      <c r="O27" s="8"/>
      <c r="P27" s="134">
        <v>13300</v>
      </c>
      <c r="Q27" s="135">
        <v>5750</v>
      </c>
      <c r="R27" s="12"/>
      <c r="S27" s="8"/>
      <c r="T27" s="8"/>
      <c r="U27" s="11"/>
      <c r="V27" s="12"/>
      <c r="W27" s="8"/>
      <c r="X27" s="8">
        <v>8000</v>
      </c>
      <c r="Y27" s="90">
        <v>2000</v>
      </c>
      <c r="Z27" s="91"/>
      <c r="AA27" s="8"/>
      <c r="AB27" s="40"/>
      <c r="AC27" s="90"/>
      <c r="AD27" s="20">
        <f t="shared" si="0"/>
        <v>25116</v>
      </c>
      <c r="AE27" s="21">
        <f t="shared" si="0"/>
        <v>8704</v>
      </c>
      <c r="AF27" s="22">
        <f t="shared" si="1"/>
        <v>33820</v>
      </c>
    </row>
    <row r="28" spans="1:32" ht="17.25" customHeight="1">
      <c r="A28" s="30">
        <v>25</v>
      </c>
      <c r="B28" s="171" t="s">
        <v>2478</v>
      </c>
      <c r="C28" s="220">
        <v>49250079000106</v>
      </c>
      <c r="D28" s="88"/>
      <c r="E28" s="89">
        <v>1198.92</v>
      </c>
      <c r="F28" s="89">
        <v>0</v>
      </c>
      <c r="G28" s="89">
        <v>0</v>
      </c>
      <c r="H28" s="9"/>
      <c r="I28" s="10"/>
      <c r="J28" s="40"/>
      <c r="K28" s="8"/>
      <c r="L28" s="8"/>
      <c r="M28" s="11"/>
      <c r="N28" s="8"/>
      <c r="O28" s="8"/>
      <c r="P28" s="134"/>
      <c r="Q28" s="135"/>
      <c r="R28" s="12"/>
      <c r="S28" s="8"/>
      <c r="T28" s="8"/>
      <c r="U28" s="11"/>
      <c r="V28" s="12"/>
      <c r="W28" s="8"/>
      <c r="X28" s="8"/>
      <c r="Y28" s="90"/>
      <c r="Z28" s="91"/>
      <c r="AA28" s="8"/>
      <c r="AB28" s="40"/>
      <c r="AC28" s="90"/>
      <c r="AD28" s="20">
        <f t="shared" si="0"/>
        <v>0</v>
      </c>
      <c r="AE28" s="21">
        <f t="shared" si="0"/>
        <v>1198.92</v>
      </c>
      <c r="AF28" s="22">
        <f t="shared" si="1"/>
        <v>1198.92</v>
      </c>
    </row>
    <row r="29" spans="1:32" ht="17.25" customHeight="1">
      <c r="A29" s="30">
        <v>26</v>
      </c>
      <c r="B29" s="171" t="s">
        <v>2479</v>
      </c>
      <c r="C29" s="217" t="s">
        <v>2480</v>
      </c>
      <c r="D29" s="88">
        <v>14503.86</v>
      </c>
      <c r="E29" s="89">
        <v>6852.23</v>
      </c>
      <c r="F29" s="96">
        <v>11411.35</v>
      </c>
      <c r="G29" s="96">
        <v>2852.84</v>
      </c>
      <c r="H29" s="9"/>
      <c r="I29" s="10"/>
      <c r="J29" s="40"/>
      <c r="K29" s="8"/>
      <c r="L29" s="8"/>
      <c r="M29" s="11"/>
      <c r="N29" s="8"/>
      <c r="O29" s="8"/>
      <c r="P29" s="134"/>
      <c r="Q29" s="135"/>
      <c r="R29" s="12">
        <v>15665.82</v>
      </c>
      <c r="S29" s="8">
        <v>6637.72</v>
      </c>
      <c r="T29" s="8"/>
      <c r="U29" s="11"/>
      <c r="V29" s="12"/>
      <c r="W29" s="8"/>
      <c r="X29" s="8">
        <v>12000</v>
      </c>
      <c r="Y29" s="90">
        <v>3000</v>
      </c>
      <c r="Z29" s="91"/>
      <c r="AA29" s="8"/>
      <c r="AB29" s="40">
        <v>21000</v>
      </c>
      <c r="AC29" s="90">
        <v>9000</v>
      </c>
      <c r="AD29" s="20">
        <f t="shared" si="0"/>
        <v>74581.03</v>
      </c>
      <c r="AE29" s="21">
        <f t="shared" si="0"/>
        <v>28342.79</v>
      </c>
      <c r="AF29" s="22">
        <f t="shared" si="1"/>
        <v>102923.82</v>
      </c>
    </row>
    <row r="30" spans="1:32" ht="17.25" customHeight="1">
      <c r="A30" s="30">
        <v>27</v>
      </c>
      <c r="B30" s="171" t="s">
        <v>2481</v>
      </c>
      <c r="C30" s="217" t="s">
        <v>2482</v>
      </c>
      <c r="D30" s="88"/>
      <c r="E30" s="89"/>
      <c r="F30" s="96">
        <v>10512</v>
      </c>
      <c r="G30" s="96">
        <v>2628</v>
      </c>
      <c r="H30" s="9"/>
      <c r="I30" s="10"/>
      <c r="J30" s="40"/>
      <c r="K30" s="8"/>
      <c r="L30" s="8"/>
      <c r="M30" s="11"/>
      <c r="N30" s="8"/>
      <c r="O30" s="8"/>
      <c r="P30" s="134"/>
      <c r="Q30" s="135"/>
      <c r="R30" s="12"/>
      <c r="S30" s="8"/>
      <c r="T30" s="8"/>
      <c r="U30" s="11"/>
      <c r="V30" s="12"/>
      <c r="W30" s="8"/>
      <c r="X30" s="8">
        <v>12000</v>
      </c>
      <c r="Y30" s="90">
        <v>3000</v>
      </c>
      <c r="Z30" s="91"/>
      <c r="AA30" s="8"/>
      <c r="AB30" s="40"/>
      <c r="AC30" s="90"/>
      <c r="AD30" s="20">
        <f t="shared" si="0"/>
        <v>22512</v>
      </c>
      <c r="AE30" s="21">
        <f t="shared" si="0"/>
        <v>5628</v>
      </c>
      <c r="AF30" s="22">
        <f t="shared" si="1"/>
        <v>28140</v>
      </c>
    </row>
    <row r="31" spans="1:32" ht="17.25" customHeight="1">
      <c r="A31" s="30">
        <v>28</v>
      </c>
      <c r="B31" s="171" t="s">
        <v>2483</v>
      </c>
      <c r="C31" s="217" t="s">
        <v>2484</v>
      </c>
      <c r="D31" s="88"/>
      <c r="E31" s="89"/>
      <c r="F31" s="96">
        <v>4384</v>
      </c>
      <c r="G31" s="96">
        <v>1096</v>
      </c>
      <c r="H31" s="9"/>
      <c r="I31" s="10"/>
      <c r="J31" s="40"/>
      <c r="K31" s="8"/>
      <c r="L31" s="8"/>
      <c r="M31" s="11"/>
      <c r="N31" s="8"/>
      <c r="O31" s="8"/>
      <c r="P31" s="134">
        <v>57600</v>
      </c>
      <c r="Q31" s="135">
        <v>3650</v>
      </c>
      <c r="R31" s="12"/>
      <c r="S31" s="8"/>
      <c r="T31" s="8"/>
      <c r="U31" s="11"/>
      <c r="V31" s="12"/>
      <c r="W31" s="8"/>
      <c r="X31" s="8"/>
      <c r="Y31" s="90"/>
      <c r="Z31" s="91"/>
      <c r="AA31" s="8"/>
      <c r="AB31" s="40"/>
      <c r="AC31" s="90"/>
      <c r="AD31" s="20">
        <f t="shared" si="0"/>
        <v>61984</v>
      </c>
      <c r="AE31" s="21">
        <f t="shared" si="0"/>
        <v>4746</v>
      </c>
      <c r="AF31" s="22">
        <f t="shared" si="1"/>
        <v>66730</v>
      </c>
    </row>
    <row r="32" spans="1:32" ht="17.25" customHeight="1">
      <c r="A32" s="30">
        <v>29</v>
      </c>
      <c r="B32" s="171" t="s">
        <v>2485</v>
      </c>
      <c r="C32" s="217" t="s">
        <v>2486</v>
      </c>
      <c r="D32" s="88">
        <v>13678.35</v>
      </c>
      <c r="E32" s="89">
        <v>6689.33</v>
      </c>
      <c r="F32" s="89">
        <v>0</v>
      </c>
      <c r="G32" s="89">
        <v>0</v>
      </c>
      <c r="H32" s="9"/>
      <c r="I32" s="10"/>
      <c r="J32" s="40"/>
      <c r="K32" s="8"/>
      <c r="L32" s="8"/>
      <c r="M32" s="11"/>
      <c r="N32" s="8"/>
      <c r="O32" s="8"/>
      <c r="P32" s="134">
        <v>3000</v>
      </c>
      <c r="Q32" s="135">
        <v>1000</v>
      </c>
      <c r="R32" s="12"/>
      <c r="S32" s="8"/>
      <c r="T32" s="8"/>
      <c r="U32" s="11"/>
      <c r="V32" s="12"/>
      <c r="W32" s="8"/>
      <c r="X32" s="8">
        <v>10000</v>
      </c>
      <c r="Y32" s="90">
        <v>2500</v>
      </c>
      <c r="Z32" s="91"/>
      <c r="AA32" s="8"/>
      <c r="AB32" s="40"/>
      <c r="AC32" s="90"/>
      <c r="AD32" s="20">
        <f t="shared" si="0"/>
        <v>26678.35</v>
      </c>
      <c r="AE32" s="21">
        <f t="shared" si="0"/>
        <v>10189.33</v>
      </c>
      <c r="AF32" s="22">
        <f t="shared" si="1"/>
        <v>36867.68</v>
      </c>
    </row>
    <row r="33" spans="1:32" ht="17.25" customHeight="1">
      <c r="A33" s="30">
        <v>30</v>
      </c>
      <c r="B33" s="171" t="s">
        <v>2487</v>
      </c>
      <c r="C33" s="217" t="s">
        <v>2488</v>
      </c>
      <c r="D33" s="88"/>
      <c r="E33" s="89"/>
      <c r="F33" s="96">
        <v>3848</v>
      </c>
      <c r="G33" s="96">
        <v>962</v>
      </c>
      <c r="H33" s="9"/>
      <c r="I33" s="10"/>
      <c r="J33" s="40"/>
      <c r="K33" s="8"/>
      <c r="L33" s="8"/>
      <c r="M33" s="11"/>
      <c r="N33" s="8"/>
      <c r="O33" s="8"/>
      <c r="P33" s="134">
        <v>14550</v>
      </c>
      <c r="Q33" s="135">
        <v>2750</v>
      </c>
      <c r="R33" s="12"/>
      <c r="S33" s="8"/>
      <c r="T33" s="8"/>
      <c r="U33" s="11"/>
      <c r="V33" s="12"/>
      <c r="W33" s="8"/>
      <c r="X33" s="8">
        <v>8000</v>
      </c>
      <c r="Y33" s="90">
        <v>2000</v>
      </c>
      <c r="Z33" s="91"/>
      <c r="AA33" s="8"/>
      <c r="AB33" s="40"/>
      <c r="AC33" s="90"/>
      <c r="AD33" s="20">
        <f t="shared" si="0"/>
        <v>26398</v>
      </c>
      <c r="AE33" s="21">
        <f t="shared" si="0"/>
        <v>5712</v>
      </c>
      <c r="AF33" s="22">
        <f t="shared" si="1"/>
        <v>32110</v>
      </c>
    </row>
    <row r="34" spans="1:32" ht="17.25" customHeight="1">
      <c r="A34" s="30">
        <v>31</v>
      </c>
      <c r="B34" s="171" t="s">
        <v>2489</v>
      </c>
      <c r="C34" s="217" t="s">
        <v>2490</v>
      </c>
      <c r="D34" s="88"/>
      <c r="E34" s="89">
        <v>897.76</v>
      </c>
      <c r="F34" s="96">
        <v>4240</v>
      </c>
      <c r="G34" s="96">
        <v>1060</v>
      </c>
      <c r="H34" s="9"/>
      <c r="I34" s="10"/>
      <c r="J34" s="40"/>
      <c r="K34" s="8"/>
      <c r="L34" s="8"/>
      <c r="M34" s="11"/>
      <c r="N34" s="8"/>
      <c r="O34" s="8"/>
      <c r="P34" s="134"/>
      <c r="Q34" s="135"/>
      <c r="R34" s="12"/>
      <c r="S34" s="8"/>
      <c r="T34" s="8"/>
      <c r="U34" s="11"/>
      <c r="V34" s="12"/>
      <c r="W34" s="8"/>
      <c r="X34" s="8">
        <v>8000</v>
      </c>
      <c r="Y34" s="90">
        <v>2000</v>
      </c>
      <c r="Z34" s="91"/>
      <c r="AA34" s="8"/>
      <c r="AB34" s="40"/>
      <c r="AC34" s="90"/>
      <c r="AD34" s="20">
        <f t="shared" si="0"/>
        <v>12240</v>
      </c>
      <c r="AE34" s="21">
        <f t="shared" si="0"/>
        <v>3957.76</v>
      </c>
      <c r="AF34" s="22">
        <f t="shared" si="1"/>
        <v>16197.76</v>
      </c>
    </row>
    <row r="35" spans="1:32" ht="17.25" customHeight="1">
      <c r="A35" s="30">
        <v>32</v>
      </c>
      <c r="B35" s="171" t="s">
        <v>2491</v>
      </c>
      <c r="C35" s="217" t="s">
        <v>2492</v>
      </c>
      <c r="D35" s="88">
        <v>26.36</v>
      </c>
      <c r="E35" s="89"/>
      <c r="F35" s="96">
        <v>10808</v>
      </c>
      <c r="G35" s="96">
        <v>2702</v>
      </c>
      <c r="H35" s="9"/>
      <c r="I35" s="10"/>
      <c r="J35" s="40"/>
      <c r="K35" s="8"/>
      <c r="L35" s="8"/>
      <c r="M35" s="11"/>
      <c r="N35" s="8"/>
      <c r="O35" s="8"/>
      <c r="P35" s="134">
        <v>18500</v>
      </c>
      <c r="Q35" s="135">
        <v>2350</v>
      </c>
      <c r="R35" s="12"/>
      <c r="S35" s="8"/>
      <c r="T35" s="8"/>
      <c r="U35" s="11"/>
      <c r="V35" s="12"/>
      <c r="W35" s="8"/>
      <c r="X35" s="8">
        <v>12000</v>
      </c>
      <c r="Y35" s="90">
        <v>3000</v>
      </c>
      <c r="Z35" s="91"/>
      <c r="AA35" s="8"/>
      <c r="AB35" s="40"/>
      <c r="AC35" s="90"/>
      <c r="AD35" s="20">
        <f t="shared" si="0"/>
        <v>41334.36</v>
      </c>
      <c r="AE35" s="21">
        <f t="shared" si="0"/>
        <v>8052</v>
      </c>
      <c r="AF35" s="22">
        <f t="shared" si="1"/>
        <v>49386.36</v>
      </c>
    </row>
    <row r="36" spans="1:32" ht="17.25" customHeight="1">
      <c r="A36" s="30">
        <v>33</v>
      </c>
      <c r="B36" s="171" t="s">
        <v>2493</v>
      </c>
      <c r="C36" s="217" t="s">
        <v>2494</v>
      </c>
      <c r="D36" s="88">
        <v>49.33</v>
      </c>
      <c r="E36" s="89"/>
      <c r="F36" s="96">
        <v>6160</v>
      </c>
      <c r="G36" s="96">
        <v>1540</v>
      </c>
      <c r="H36" s="9"/>
      <c r="I36" s="10"/>
      <c r="J36" s="40"/>
      <c r="K36" s="8"/>
      <c r="L36" s="8"/>
      <c r="M36" s="11"/>
      <c r="N36" s="8"/>
      <c r="O36" s="8"/>
      <c r="P36" s="134">
        <v>16800</v>
      </c>
      <c r="Q36" s="135">
        <v>4950</v>
      </c>
      <c r="R36" s="12">
        <v>24.9</v>
      </c>
      <c r="S36" s="8">
        <v>0.02</v>
      </c>
      <c r="T36" s="8"/>
      <c r="U36" s="11"/>
      <c r="V36" s="12"/>
      <c r="W36" s="8"/>
      <c r="X36" s="8"/>
      <c r="Y36" s="90"/>
      <c r="Z36" s="91"/>
      <c r="AA36" s="8"/>
      <c r="AB36" s="40"/>
      <c r="AC36" s="90"/>
      <c r="AD36" s="20">
        <f t="shared" si="0"/>
        <v>23034.230000000003</v>
      </c>
      <c r="AE36" s="21">
        <f t="shared" si="0"/>
        <v>6490.02</v>
      </c>
      <c r="AF36" s="22">
        <f t="shared" si="1"/>
        <v>29524.250000000004</v>
      </c>
    </row>
    <row r="37" spans="1:32" ht="17.25" customHeight="1">
      <c r="A37" s="30">
        <v>34</v>
      </c>
      <c r="B37" s="171" t="s">
        <v>2495</v>
      </c>
      <c r="C37" s="217" t="s">
        <v>2496</v>
      </c>
      <c r="D37" s="88">
        <v>6748.16</v>
      </c>
      <c r="E37" s="89">
        <v>7178.8</v>
      </c>
      <c r="F37" s="96">
        <v>10771.92</v>
      </c>
      <c r="G37" s="96">
        <v>2692.98</v>
      </c>
      <c r="H37" s="9"/>
      <c r="I37" s="10"/>
      <c r="J37" s="40"/>
      <c r="K37" s="8"/>
      <c r="L37" s="8"/>
      <c r="M37" s="11"/>
      <c r="N37" s="8"/>
      <c r="O37" s="8"/>
      <c r="P37" s="134">
        <v>14400</v>
      </c>
      <c r="Q37" s="135">
        <v>1750</v>
      </c>
      <c r="R37" s="12"/>
      <c r="S37" s="8"/>
      <c r="T37" s="8"/>
      <c r="U37" s="11"/>
      <c r="V37" s="12"/>
      <c r="W37" s="8"/>
      <c r="X37" s="8">
        <v>12000</v>
      </c>
      <c r="Y37" s="90">
        <v>3000</v>
      </c>
      <c r="Z37" s="91"/>
      <c r="AA37" s="8"/>
      <c r="AB37" s="40"/>
      <c r="AC37" s="90"/>
      <c r="AD37" s="20">
        <f t="shared" si="0"/>
        <v>43920.08</v>
      </c>
      <c r="AE37" s="21">
        <f t="shared" si="0"/>
        <v>14621.78</v>
      </c>
      <c r="AF37" s="22">
        <f t="shared" si="1"/>
        <v>58541.86</v>
      </c>
    </row>
    <row r="38" spans="1:32" ht="17.25" customHeight="1">
      <c r="A38" s="30">
        <v>35</v>
      </c>
      <c r="B38" s="171" t="s">
        <v>2497</v>
      </c>
      <c r="C38" s="217" t="s">
        <v>2498</v>
      </c>
      <c r="D38" s="88"/>
      <c r="E38" s="89"/>
      <c r="F38" s="96">
        <v>16240</v>
      </c>
      <c r="G38" s="96">
        <v>4060</v>
      </c>
      <c r="H38" s="9"/>
      <c r="I38" s="10"/>
      <c r="J38" s="40"/>
      <c r="K38" s="8"/>
      <c r="L38" s="8"/>
      <c r="M38" s="11"/>
      <c r="N38" s="8"/>
      <c r="O38" s="8"/>
      <c r="P38" s="134">
        <v>3000</v>
      </c>
      <c r="Q38" s="135">
        <v>1000</v>
      </c>
      <c r="R38" s="12"/>
      <c r="S38" s="8"/>
      <c r="T38" s="8"/>
      <c r="U38" s="11"/>
      <c r="V38" s="12"/>
      <c r="W38" s="8"/>
      <c r="X38" s="8">
        <v>12000</v>
      </c>
      <c r="Y38" s="90">
        <v>3000</v>
      </c>
      <c r="Z38" s="91"/>
      <c r="AA38" s="8"/>
      <c r="AB38" s="40">
        <v>5299</v>
      </c>
      <c r="AC38" s="90"/>
      <c r="AD38" s="20">
        <f t="shared" si="0"/>
        <v>36539</v>
      </c>
      <c r="AE38" s="21">
        <f t="shared" si="0"/>
        <v>8060</v>
      </c>
      <c r="AF38" s="22">
        <f t="shared" si="1"/>
        <v>44599</v>
      </c>
    </row>
    <row r="39" spans="1:32" ht="17.25" customHeight="1">
      <c r="A39" s="30">
        <v>36</v>
      </c>
      <c r="B39" s="171" t="s">
        <v>2499</v>
      </c>
      <c r="C39" s="217" t="s">
        <v>2500</v>
      </c>
      <c r="D39" s="88">
        <v>3334.6</v>
      </c>
      <c r="E39" s="89">
        <v>549.12</v>
      </c>
      <c r="F39" s="96">
        <v>9080</v>
      </c>
      <c r="G39" s="96">
        <v>2270</v>
      </c>
      <c r="H39" s="9"/>
      <c r="I39" s="10"/>
      <c r="J39" s="40"/>
      <c r="K39" s="8"/>
      <c r="L39" s="8"/>
      <c r="M39" s="11"/>
      <c r="N39" s="8"/>
      <c r="O39" s="8"/>
      <c r="P39" s="134">
        <v>21900</v>
      </c>
      <c r="Q39" s="135">
        <v>4800</v>
      </c>
      <c r="R39" s="12"/>
      <c r="S39" s="8"/>
      <c r="T39" s="8"/>
      <c r="U39" s="11"/>
      <c r="V39" s="12"/>
      <c r="W39" s="8"/>
      <c r="X39" s="8"/>
      <c r="Y39" s="90"/>
      <c r="Z39" s="91"/>
      <c r="AA39" s="8"/>
      <c r="AB39" s="40"/>
      <c r="AC39" s="90"/>
      <c r="AD39" s="20">
        <f t="shared" si="0"/>
        <v>34314.6</v>
      </c>
      <c r="AE39" s="21">
        <f t="shared" si="0"/>
        <v>7619.12</v>
      </c>
      <c r="AF39" s="22">
        <f t="shared" si="1"/>
        <v>41933.72</v>
      </c>
    </row>
    <row r="40" spans="1:32" ht="17.25" customHeight="1">
      <c r="A40" s="30">
        <v>37</v>
      </c>
      <c r="B40" s="171" t="s">
        <v>2501</v>
      </c>
      <c r="C40" s="217" t="s">
        <v>2502</v>
      </c>
      <c r="D40" s="88"/>
      <c r="E40" s="89"/>
      <c r="F40" s="96">
        <v>5808</v>
      </c>
      <c r="G40" s="96">
        <v>1452</v>
      </c>
      <c r="H40" s="9"/>
      <c r="I40" s="10"/>
      <c r="J40" s="40"/>
      <c r="K40" s="8"/>
      <c r="L40" s="8"/>
      <c r="M40" s="11"/>
      <c r="N40" s="8"/>
      <c r="O40" s="8"/>
      <c r="P40" s="134"/>
      <c r="Q40" s="135"/>
      <c r="R40" s="12"/>
      <c r="S40" s="8"/>
      <c r="T40" s="8"/>
      <c r="U40" s="11"/>
      <c r="V40" s="12"/>
      <c r="W40" s="8"/>
      <c r="X40" s="8">
        <v>10000</v>
      </c>
      <c r="Y40" s="90">
        <v>2500</v>
      </c>
      <c r="Z40" s="91"/>
      <c r="AA40" s="8"/>
      <c r="AB40" s="40"/>
      <c r="AC40" s="90"/>
      <c r="AD40" s="20">
        <f t="shared" si="0"/>
        <v>15808</v>
      </c>
      <c r="AE40" s="21">
        <f t="shared" si="0"/>
        <v>3952</v>
      </c>
      <c r="AF40" s="22">
        <f t="shared" si="1"/>
        <v>19760</v>
      </c>
    </row>
    <row r="41" spans="1:32" ht="17.25" customHeight="1">
      <c r="A41" s="30">
        <v>38</v>
      </c>
      <c r="B41" s="171" t="s">
        <v>2503</v>
      </c>
      <c r="C41" s="217" t="s">
        <v>2504</v>
      </c>
      <c r="D41" s="88"/>
      <c r="E41" s="89"/>
      <c r="F41" s="96">
        <v>4352</v>
      </c>
      <c r="G41" s="96">
        <v>1088</v>
      </c>
      <c r="H41" s="9"/>
      <c r="I41" s="10"/>
      <c r="J41" s="40"/>
      <c r="K41" s="8"/>
      <c r="L41" s="8"/>
      <c r="M41" s="11"/>
      <c r="N41" s="8"/>
      <c r="O41" s="8"/>
      <c r="P41" s="134"/>
      <c r="Q41" s="135"/>
      <c r="R41" s="12"/>
      <c r="S41" s="8"/>
      <c r="T41" s="8"/>
      <c r="U41" s="11"/>
      <c r="V41" s="12"/>
      <c r="W41" s="8"/>
      <c r="X41" s="8"/>
      <c r="Y41" s="90"/>
      <c r="Z41" s="91"/>
      <c r="AA41" s="8"/>
      <c r="AB41" s="40"/>
      <c r="AC41" s="90"/>
      <c r="AD41" s="20">
        <f t="shared" si="0"/>
        <v>4352</v>
      </c>
      <c r="AE41" s="21">
        <f t="shared" si="0"/>
        <v>1088</v>
      </c>
      <c r="AF41" s="22">
        <f t="shared" si="1"/>
        <v>5440</v>
      </c>
    </row>
    <row r="42" spans="1:32" ht="17.25" customHeight="1">
      <c r="A42" s="30">
        <v>39</v>
      </c>
      <c r="B42" s="171" t="s">
        <v>2505</v>
      </c>
      <c r="C42" s="217" t="s">
        <v>2506</v>
      </c>
      <c r="D42" s="88"/>
      <c r="E42" s="89"/>
      <c r="F42" s="96">
        <v>10928</v>
      </c>
      <c r="G42" s="96">
        <v>2732</v>
      </c>
      <c r="H42" s="9"/>
      <c r="I42" s="10"/>
      <c r="J42" s="40"/>
      <c r="K42" s="8"/>
      <c r="L42" s="8"/>
      <c r="M42" s="11"/>
      <c r="N42" s="8"/>
      <c r="O42" s="8"/>
      <c r="P42" s="134">
        <v>14450</v>
      </c>
      <c r="Q42" s="135">
        <v>4700</v>
      </c>
      <c r="R42" s="12"/>
      <c r="S42" s="8"/>
      <c r="T42" s="8"/>
      <c r="U42" s="11"/>
      <c r="V42" s="12"/>
      <c r="W42" s="8"/>
      <c r="X42" s="8"/>
      <c r="Y42" s="90"/>
      <c r="Z42" s="91"/>
      <c r="AA42" s="8"/>
      <c r="AB42" s="40"/>
      <c r="AC42" s="90"/>
      <c r="AD42" s="20">
        <f t="shared" si="0"/>
        <v>25378</v>
      </c>
      <c r="AE42" s="21">
        <f t="shared" si="0"/>
        <v>7432</v>
      </c>
      <c r="AF42" s="22">
        <f t="shared" si="1"/>
        <v>32810</v>
      </c>
    </row>
    <row r="43" spans="1:32" ht="17.25" customHeight="1">
      <c r="A43" s="30">
        <v>40</v>
      </c>
      <c r="B43" s="171" t="s">
        <v>2507</v>
      </c>
      <c r="C43" s="217" t="s">
        <v>2508</v>
      </c>
      <c r="D43" s="88"/>
      <c r="E43" s="89">
        <v>115</v>
      </c>
      <c r="F43" s="96">
        <v>14272</v>
      </c>
      <c r="G43" s="96">
        <v>3568</v>
      </c>
      <c r="H43" s="9"/>
      <c r="I43" s="10"/>
      <c r="J43" s="40"/>
      <c r="K43" s="8"/>
      <c r="L43" s="8"/>
      <c r="M43" s="11"/>
      <c r="N43" s="8"/>
      <c r="O43" s="8"/>
      <c r="P43" s="134">
        <v>13650</v>
      </c>
      <c r="Q43" s="135">
        <v>2200</v>
      </c>
      <c r="R43" s="12"/>
      <c r="S43" s="8"/>
      <c r="T43" s="8"/>
      <c r="U43" s="11"/>
      <c r="V43" s="12"/>
      <c r="W43" s="8"/>
      <c r="X43" s="8">
        <v>12000</v>
      </c>
      <c r="Y43" s="90">
        <v>3000</v>
      </c>
      <c r="Z43" s="91"/>
      <c r="AA43" s="8"/>
      <c r="AB43" s="40"/>
      <c r="AC43" s="90"/>
      <c r="AD43" s="20">
        <f t="shared" si="0"/>
        <v>39922</v>
      </c>
      <c r="AE43" s="21">
        <f t="shared" si="0"/>
        <v>8883</v>
      </c>
      <c r="AF43" s="22">
        <f t="shared" si="1"/>
        <v>48805</v>
      </c>
    </row>
    <row r="44" spans="1:32" ht="17.25" customHeight="1">
      <c r="A44" s="30">
        <v>41</v>
      </c>
      <c r="B44" s="171" t="s">
        <v>2509</v>
      </c>
      <c r="C44" s="217" t="s">
        <v>2510</v>
      </c>
      <c r="D44" s="88">
        <v>18722.89</v>
      </c>
      <c r="E44" s="89">
        <v>3197.34</v>
      </c>
      <c r="F44" s="96">
        <v>11885.45</v>
      </c>
      <c r="G44" s="96">
        <v>2971.36</v>
      </c>
      <c r="H44" s="9"/>
      <c r="I44" s="10"/>
      <c r="J44" s="40"/>
      <c r="K44" s="8"/>
      <c r="L44" s="8"/>
      <c r="M44" s="11"/>
      <c r="N44" s="8"/>
      <c r="O44" s="8"/>
      <c r="P44" s="134"/>
      <c r="Q44" s="135"/>
      <c r="R44" s="12"/>
      <c r="S44" s="8"/>
      <c r="T44" s="8"/>
      <c r="U44" s="11"/>
      <c r="V44" s="12"/>
      <c r="W44" s="8"/>
      <c r="X44" s="8"/>
      <c r="Y44" s="90"/>
      <c r="Z44" s="91"/>
      <c r="AA44" s="8"/>
      <c r="AB44" s="40"/>
      <c r="AC44" s="90"/>
      <c r="AD44" s="20">
        <f t="shared" si="0"/>
        <v>30608.34</v>
      </c>
      <c r="AE44" s="21">
        <f t="shared" si="0"/>
        <v>6168.7000000000007</v>
      </c>
      <c r="AF44" s="22">
        <f t="shared" si="1"/>
        <v>36777.040000000001</v>
      </c>
    </row>
    <row r="45" spans="1:32" ht="17.25" customHeight="1">
      <c r="A45" s="30">
        <v>42</v>
      </c>
      <c r="B45" s="171" t="s">
        <v>2511</v>
      </c>
      <c r="C45" s="217" t="s">
        <v>2512</v>
      </c>
      <c r="D45" s="88"/>
      <c r="E45" s="89"/>
      <c r="F45" s="96">
        <v>792</v>
      </c>
      <c r="G45" s="96">
        <v>3168</v>
      </c>
      <c r="H45" s="9"/>
      <c r="I45" s="10"/>
      <c r="J45" s="40"/>
      <c r="K45" s="8"/>
      <c r="L45" s="8"/>
      <c r="M45" s="11"/>
      <c r="N45" s="8"/>
      <c r="O45" s="8"/>
      <c r="P45" s="134"/>
      <c r="Q45" s="135"/>
      <c r="R45" s="12"/>
      <c r="S45" s="8"/>
      <c r="T45" s="8"/>
      <c r="U45" s="11"/>
      <c r="V45" s="12"/>
      <c r="W45" s="8"/>
      <c r="X45" s="8"/>
      <c r="Y45" s="90"/>
      <c r="Z45" s="91"/>
      <c r="AA45" s="8"/>
      <c r="AB45" s="40"/>
      <c r="AC45" s="90"/>
      <c r="AD45" s="20">
        <f t="shared" si="0"/>
        <v>792</v>
      </c>
      <c r="AE45" s="21">
        <f t="shared" si="0"/>
        <v>3168</v>
      </c>
      <c r="AF45" s="22">
        <f t="shared" si="1"/>
        <v>3960</v>
      </c>
    </row>
    <row r="46" spans="1:32" ht="17.25" customHeight="1">
      <c r="A46" s="30">
        <v>43</v>
      </c>
      <c r="B46" s="171" t="s">
        <v>2513</v>
      </c>
      <c r="C46" s="217" t="s">
        <v>2514</v>
      </c>
      <c r="D46" s="88"/>
      <c r="E46" s="89"/>
      <c r="F46" s="96">
        <v>3992</v>
      </c>
      <c r="G46" s="96">
        <v>998</v>
      </c>
      <c r="H46" s="9"/>
      <c r="I46" s="10"/>
      <c r="J46" s="40"/>
      <c r="K46" s="8"/>
      <c r="L46" s="8"/>
      <c r="M46" s="11"/>
      <c r="N46" s="8"/>
      <c r="O46" s="8"/>
      <c r="P46" s="134"/>
      <c r="Q46" s="135"/>
      <c r="R46" s="12"/>
      <c r="S46" s="8"/>
      <c r="T46" s="8"/>
      <c r="U46" s="11"/>
      <c r="V46" s="12"/>
      <c r="W46" s="8"/>
      <c r="X46" s="8"/>
      <c r="Y46" s="90"/>
      <c r="Z46" s="91"/>
      <c r="AA46" s="8"/>
      <c r="AB46" s="40"/>
      <c r="AC46" s="90"/>
      <c r="AD46" s="20">
        <f t="shared" si="0"/>
        <v>3992</v>
      </c>
      <c r="AE46" s="21">
        <f t="shared" si="0"/>
        <v>998</v>
      </c>
      <c r="AF46" s="22">
        <f t="shared" si="1"/>
        <v>4990</v>
      </c>
    </row>
    <row r="47" spans="1:32" ht="17.25" customHeight="1">
      <c r="A47" s="30">
        <v>44</v>
      </c>
      <c r="B47" s="171" t="s">
        <v>2515</v>
      </c>
      <c r="C47" s="217" t="s">
        <v>2516</v>
      </c>
      <c r="D47" s="88"/>
      <c r="E47" s="89"/>
      <c r="F47" s="89">
        <v>7154</v>
      </c>
      <c r="G47" s="89">
        <v>3066</v>
      </c>
      <c r="H47" s="9"/>
      <c r="I47" s="10"/>
      <c r="J47" s="40"/>
      <c r="K47" s="8"/>
      <c r="L47" s="8"/>
      <c r="M47" s="11"/>
      <c r="N47" s="8"/>
      <c r="O47" s="8"/>
      <c r="P47" s="134">
        <v>19900</v>
      </c>
      <c r="Q47" s="135">
        <v>2400</v>
      </c>
      <c r="R47" s="12"/>
      <c r="S47" s="8"/>
      <c r="T47" s="8"/>
      <c r="U47" s="11"/>
      <c r="V47" s="12"/>
      <c r="W47" s="8"/>
      <c r="X47" s="8">
        <v>10000</v>
      </c>
      <c r="Y47" s="90">
        <v>2500</v>
      </c>
      <c r="Z47" s="91"/>
      <c r="AA47" s="8"/>
      <c r="AB47" s="40"/>
      <c r="AC47" s="90"/>
      <c r="AD47" s="20">
        <f t="shared" si="0"/>
        <v>37054</v>
      </c>
      <c r="AE47" s="21">
        <f t="shared" si="0"/>
        <v>7966</v>
      </c>
      <c r="AF47" s="22">
        <f t="shared" si="1"/>
        <v>45020</v>
      </c>
    </row>
    <row r="48" spans="1:32" ht="17.25" customHeight="1">
      <c r="A48" s="30">
        <v>45</v>
      </c>
      <c r="B48" s="171" t="s">
        <v>2517</v>
      </c>
      <c r="C48" s="217" t="s">
        <v>2518</v>
      </c>
      <c r="D48" s="88">
        <v>17350.91</v>
      </c>
      <c r="E48" s="89">
        <v>5037.1499999999996</v>
      </c>
      <c r="F48" s="89">
        <v>0</v>
      </c>
      <c r="G48" s="89">
        <v>0</v>
      </c>
      <c r="H48" s="9"/>
      <c r="I48" s="10"/>
      <c r="J48" s="40"/>
      <c r="K48" s="8"/>
      <c r="L48" s="8"/>
      <c r="M48" s="11"/>
      <c r="N48" s="8"/>
      <c r="O48" s="8"/>
      <c r="P48" s="134"/>
      <c r="Q48" s="135"/>
      <c r="R48" s="12"/>
      <c r="S48" s="8"/>
      <c r="T48" s="8"/>
      <c r="U48" s="11"/>
      <c r="V48" s="12"/>
      <c r="W48" s="8"/>
      <c r="X48" s="8"/>
      <c r="Y48" s="90"/>
      <c r="Z48" s="91"/>
      <c r="AA48" s="8"/>
      <c r="AB48" s="40"/>
      <c r="AC48" s="90"/>
      <c r="AD48" s="20">
        <f t="shared" si="0"/>
        <v>17350.91</v>
      </c>
      <c r="AE48" s="21">
        <f t="shared" si="0"/>
        <v>5037.1499999999996</v>
      </c>
      <c r="AF48" s="22">
        <f t="shared" si="1"/>
        <v>22388.059999999998</v>
      </c>
    </row>
    <row r="49" spans="1:32" ht="17.25" customHeight="1">
      <c r="A49" s="30">
        <v>46</v>
      </c>
      <c r="B49" s="171" t="s">
        <v>2519</v>
      </c>
      <c r="C49" s="217" t="s">
        <v>2520</v>
      </c>
      <c r="D49" s="88">
        <v>225.82</v>
      </c>
      <c r="E49" s="89"/>
      <c r="F49" s="96">
        <v>5256</v>
      </c>
      <c r="G49" s="96">
        <v>1314</v>
      </c>
      <c r="H49" s="9"/>
      <c r="I49" s="10"/>
      <c r="J49" s="40"/>
      <c r="K49" s="8"/>
      <c r="L49" s="8"/>
      <c r="M49" s="11"/>
      <c r="N49" s="8"/>
      <c r="O49" s="8"/>
      <c r="P49" s="134"/>
      <c r="Q49" s="135"/>
      <c r="R49" s="12"/>
      <c r="S49" s="8"/>
      <c r="T49" s="8"/>
      <c r="U49" s="11"/>
      <c r="V49" s="12"/>
      <c r="W49" s="8"/>
      <c r="X49" s="8">
        <v>10000</v>
      </c>
      <c r="Y49" s="90">
        <v>2500</v>
      </c>
      <c r="Z49" s="91"/>
      <c r="AA49" s="8"/>
      <c r="AB49" s="40"/>
      <c r="AC49" s="90"/>
      <c r="AD49" s="20">
        <f t="shared" si="0"/>
        <v>15481.82</v>
      </c>
      <c r="AE49" s="21">
        <f t="shared" si="0"/>
        <v>3814</v>
      </c>
      <c r="AF49" s="22">
        <f t="shared" si="1"/>
        <v>19295.82</v>
      </c>
    </row>
    <row r="50" spans="1:32" ht="17.25" customHeight="1">
      <c r="A50" s="30">
        <v>47</v>
      </c>
      <c r="B50" s="171" t="s">
        <v>2521</v>
      </c>
      <c r="C50" s="217" t="s">
        <v>2522</v>
      </c>
      <c r="D50" s="88">
        <v>970.27</v>
      </c>
      <c r="E50" s="89">
        <v>412.22</v>
      </c>
      <c r="F50" s="96">
        <v>6720</v>
      </c>
      <c r="G50" s="96">
        <v>1680</v>
      </c>
      <c r="H50" s="9"/>
      <c r="I50" s="10"/>
      <c r="J50" s="40"/>
      <c r="K50" s="8"/>
      <c r="L50" s="8"/>
      <c r="M50" s="11"/>
      <c r="N50" s="8"/>
      <c r="O50" s="8"/>
      <c r="P50" s="134"/>
      <c r="Q50" s="135"/>
      <c r="R50" s="12"/>
      <c r="S50" s="8"/>
      <c r="T50" s="8"/>
      <c r="U50" s="11"/>
      <c r="V50" s="12"/>
      <c r="W50" s="8"/>
      <c r="X50" s="8">
        <v>10000</v>
      </c>
      <c r="Y50" s="90">
        <v>2500</v>
      </c>
      <c r="Z50" s="91"/>
      <c r="AA50" s="8"/>
      <c r="AB50" s="40"/>
      <c r="AC50" s="90"/>
      <c r="AD50" s="20">
        <f t="shared" si="0"/>
        <v>17690.27</v>
      </c>
      <c r="AE50" s="21">
        <f t="shared" si="0"/>
        <v>4592.22</v>
      </c>
      <c r="AF50" s="22">
        <f t="shared" si="1"/>
        <v>22282.49</v>
      </c>
    </row>
    <row r="51" spans="1:32" ht="17.25" customHeight="1">
      <c r="A51" s="30">
        <v>48</v>
      </c>
      <c r="B51" s="171" t="s">
        <v>2523</v>
      </c>
      <c r="C51" s="217" t="s">
        <v>2524</v>
      </c>
      <c r="D51" s="88">
        <v>16.47</v>
      </c>
      <c r="E51" s="89"/>
      <c r="F51" s="96">
        <v>4656</v>
      </c>
      <c r="G51" s="96">
        <v>1164</v>
      </c>
      <c r="H51" s="9"/>
      <c r="I51" s="10"/>
      <c r="J51" s="40"/>
      <c r="K51" s="8"/>
      <c r="L51" s="8"/>
      <c r="M51" s="11"/>
      <c r="N51" s="8"/>
      <c r="O51" s="8"/>
      <c r="P51" s="134"/>
      <c r="Q51" s="135"/>
      <c r="R51" s="12"/>
      <c r="S51" s="8"/>
      <c r="T51" s="8"/>
      <c r="U51" s="11"/>
      <c r="V51" s="12"/>
      <c r="W51" s="8"/>
      <c r="X51" s="8"/>
      <c r="Y51" s="90"/>
      <c r="Z51" s="91"/>
      <c r="AA51" s="8"/>
      <c r="AB51" s="40"/>
      <c r="AC51" s="90"/>
      <c r="AD51" s="20">
        <f t="shared" si="0"/>
        <v>4672.47</v>
      </c>
      <c r="AE51" s="21">
        <f t="shared" si="0"/>
        <v>1164</v>
      </c>
      <c r="AF51" s="22">
        <f t="shared" si="1"/>
        <v>5836.47</v>
      </c>
    </row>
    <row r="52" spans="1:32" ht="17.25" customHeight="1">
      <c r="A52" s="30">
        <v>49</v>
      </c>
      <c r="B52" s="171" t="s">
        <v>2525</v>
      </c>
      <c r="C52" s="217" t="s">
        <v>2526</v>
      </c>
      <c r="D52" s="88"/>
      <c r="E52" s="89"/>
      <c r="F52" s="96">
        <v>9448</v>
      </c>
      <c r="G52" s="96">
        <v>2362</v>
      </c>
      <c r="H52" s="9"/>
      <c r="I52" s="10"/>
      <c r="J52" s="40"/>
      <c r="K52" s="8"/>
      <c r="L52" s="8"/>
      <c r="M52" s="11"/>
      <c r="N52" s="8"/>
      <c r="O52" s="8"/>
      <c r="P52" s="134"/>
      <c r="Q52" s="135"/>
      <c r="R52" s="12"/>
      <c r="S52" s="8"/>
      <c r="T52" s="8"/>
      <c r="U52" s="11"/>
      <c r="V52" s="12"/>
      <c r="W52" s="8"/>
      <c r="X52" s="8">
        <v>12000</v>
      </c>
      <c r="Y52" s="90">
        <v>3000</v>
      </c>
      <c r="Z52" s="91"/>
      <c r="AA52" s="8"/>
      <c r="AB52" s="40"/>
      <c r="AC52" s="90"/>
      <c r="AD52" s="20">
        <f t="shared" si="0"/>
        <v>21448</v>
      </c>
      <c r="AE52" s="21">
        <f t="shared" si="0"/>
        <v>5362</v>
      </c>
      <c r="AF52" s="22">
        <f t="shared" si="1"/>
        <v>26810</v>
      </c>
    </row>
    <row r="53" spans="1:32" ht="17.25" customHeight="1">
      <c r="A53" s="30">
        <v>50</v>
      </c>
      <c r="B53" s="171" t="s">
        <v>2527</v>
      </c>
      <c r="C53" s="217" t="s">
        <v>2528</v>
      </c>
      <c r="D53" s="88"/>
      <c r="E53" s="89"/>
      <c r="F53" s="96">
        <v>8064</v>
      </c>
      <c r="G53" s="96">
        <v>5376</v>
      </c>
      <c r="H53" s="9"/>
      <c r="I53" s="10"/>
      <c r="J53" s="40"/>
      <c r="K53" s="11"/>
      <c r="L53" s="8"/>
      <c r="M53" s="11"/>
      <c r="N53" s="11"/>
      <c r="O53" s="11"/>
      <c r="P53" s="134">
        <v>3000</v>
      </c>
      <c r="Q53" s="135">
        <v>1000</v>
      </c>
      <c r="R53" s="12"/>
      <c r="S53" s="8"/>
      <c r="T53" s="8"/>
      <c r="U53" s="11"/>
      <c r="V53" s="12"/>
      <c r="W53" s="8"/>
      <c r="X53" s="8">
        <v>12000</v>
      </c>
      <c r="Y53" s="90">
        <v>3000</v>
      </c>
      <c r="Z53" s="91"/>
      <c r="AA53" s="8"/>
      <c r="AB53" s="40"/>
      <c r="AC53" s="90"/>
      <c r="AD53" s="20">
        <f t="shared" si="0"/>
        <v>23064</v>
      </c>
      <c r="AE53" s="21">
        <f t="shared" si="0"/>
        <v>9376</v>
      </c>
      <c r="AF53" s="22">
        <f t="shared" si="1"/>
        <v>32440</v>
      </c>
    </row>
    <row r="54" spans="1:32" ht="17.25" customHeight="1">
      <c r="A54" s="30">
        <v>51</v>
      </c>
      <c r="B54" s="171" t="s">
        <v>2529</v>
      </c>
      <c r="C54" s="217" t="s">
        <v>2530</v>
      </c>
      <c r="D54" s="88"/>
      <c r="E54" s="89"/>
      <c r="F54" s="96">
        <v>7344</v>
      </c>
      <c r="G54" s="96">
        <v>1836</v>
      </c>
      <c r="H54" s="9"/>
      <c r="I54" s="10"/>
      <c r="J54" s="40">
        <v>98688.87</v>
      </c>
      <c r="K54" s="11">
        <v>5471.95</v>
      </c>
      <c r="L54" s="8"/>
      <c r="M54" s="11"/>
      <c r="N54" s="11"/>
      <c r="O54" s="11"/>
      <c r="P54" s="134">
        <v>29930.6</v>
      </c>
      <c r="Q54" s="135">
        <v>2919.41</v>
      </c>
      <c r="R54" s="12"/>
      <c r="S54" s="8"/>
      <c r="T54" s="8"/>
      <c r="U54" s="11"/>
      <c r="V54" s="12"/>
      <c r="W54" s="8"/>
      <c r="X54" s="8">
        <v>10000</v>
      </c>
      <c r="Y54" s="90">
        <v>2500</v>
      </c>
      <c r="Z54" s="91"/>
      <c r="AA54" s="8"/>
      <c r="AB54" s="40">
        <v>14000</v>
      </c>
      <c r="AC54" s="90">
        <v>6000</v>
      </c>
      <c r="AD54" s="20">
        <f t="shared" si="0"/>
        <v>159963.47</v>
      </c>
      <c r="AE54" s="21">
        <f t="shared" si="0"/>
        <v>18727.36</v>
      </c>
      <c r="AF54" s="22">
        <f t="shared" si="1"/>
        <v>178690.83000000002</v>
      </c>
    </row>
    <row r="55" spans="1:32" ht="17.25" customHeight="1">
      <c r="A55" s="30">
        <v>52</v>
      </c>
      <c r="B55" s="171" t="s">
        <v>2531</v>
      </c>
      <c r="C55" s="217" t="s">
        <v>2532</v>
      </c>
      <c r="D55" s="88"/>
      <c r="E55" s="89"/>
      <c r="F55" s="96">
        <v>6531</v>
      </c>
      <c r="G55" s="96">
        <v>2799</v>
      </c>
      <c r="H55" s="9"/>
      <c r="I55" s="10"/>
      <c r="J55" s="40"/>
      <c r="K55" s="11"/>
      <c r="L55" s="8"/>
      <c r="M55" s="11"/>
      <c r="N55" s="11"/>
      <c r="O55" s="11"/>
      <c r="P55" s="134">
        <v>19278.080000000002</v>
      </c>
      <c r="Q55" s="135">
        <v>3871.92</v>
      </c>
      <c r="R55" s="12"/>
      <c r="S55" s="8"/>
      <c r="T55" s="8"/>
      <c r="U55" s="11"/>
      <c r="V55" s="12"/>
      <c r="W55" s="8"/>
      <c r="X55" s="8">
        <v>10000</v>
      </c>
      <c r="Y55" s="90">
        <v>2500</v>
      </c>
      <c r="Z55" s="91"/>
      <c r="AA55" s="8"/>
      <c r="AB55" s="40">
        <v>14000</v>
      </c>
      <c r="AC55" s="90">
        <v>6000</v>
      </c>
      <c r="AD55" s="20">
        <f t="shared" si="0"/>
        <v>49809.08</v>
      </c>
      <c r="AE55" s="21">
        <f t="shared" si="0"/>
        <v>15170.92</v>
      </c>
      <c r="AF55" s="22">
        <f t="shared" si="1"/>
        <v>64980</v>
      </c>
    </row>
    <row r="56" spans="1:32" ht="17.25" customHeight="1">
      <c r="A56" s="30">
        <v>53</v>
      </c>
      <c r="B56" s="171" t="s">
        <v>2533</v>
      </c>
      <c r="C56" s="217" t="s">
        <v>2534</v>
      </c>
      <c r="D56" s="88"/>
      <c r="E56" s="89"/>
      <c r="F56" s="96">
        <v>6944</v>
      </c>
      <c r="G56" s="96">
        <v>1736</v>
      </c>
      <c r="H56" s="9"/>
      <c r="I56" s="10"/>
      <c r="J56" s="40"/>
      <c r="K56" s="154"/>
      <c r="L56" s="8"/>
      <c r="M56" s="11"/>
      <c r="N56" s="154"/>
      <c r="O56" s="154"/>
      <c r="P56" s="134">
        <v>15950</v>
      </c>
      <c r="Q56" s="135">
        <v>3700</v>
      </c>
      <c r="R56" s="12"/>
      <c r="S56" s="8"/>
      <c r="T56" s="8"/>
      <c r="U56" s="11"/>
      <c r="V56" s="12"/>
      <c r="W56" s="8"/>
      <c r="X56" s="8"/>
      <c r="Y56" s="90"/>
      <c r="Z56" s="91"/>
      <c r="AA56" s="8"/>
      <c r="AB56" s="40"/>
      <c r="AC56" s="90"/>
      <c r="AD56" s="20">
        <f t="shared" si="0"/>
        <v>22894</v>
      </c>
      <c r="AE56" s="21">
        <f t="shared" si="0"/>
        <v>5436</v>
      </c>
      <c r="AF56" s="22">
        <f t="shared" si="1"/>
        <v>28330</v>
      </c>
    </row>
    <row r="57" spans="1:32" ht="17.25" customHeight="1">
      <c r="A57" s="30">
        <v>54</v>
      </c>
      <c r="B57" s="171" t="s">
        <v>2535</v>
      </c>
      <c r="C57" s="217" t="s">
        <v>2536</v>
      </c>
      <c r="D57" s="88"/>
      <c r="E57" s="89"/>
      <c r="F57" s="96">
        <v>8440</v>
      </c>
      <c r="G57" s="96">
        <v>2110</v>
      </c>
      <c r="H57" s="9"/>
      <c r="I57" s="10"/>
      <c r="J57" s="40"/>
      <c r="K57" s="8"/>
      <c r="L57" s="8"/>
      <c r="M57" s="11"/>
      <c r="N57" s="8"/>
      <c r="O57" s="8"/>
      <c r="P57" s="134"/>
      <c r="Q57" s="135"/>
      <c r="R57" s="12"/>
      <c r="S57" s="8"/>
      <c r="T57" s="8"/>
      <c r="U57" s="11"/>
      <c r="V57" s="12"/>
      <c r="W57" s="8"/>
      <c r="X57" s="8">
        <v>12000</v>
      </c>
      <c r="Y57" s="90">
        <v>3000</v>
      </c>
      <c r="Z57" s="91"/>
      <c r="AA57" s="8"/>
      <c r="AB57" s="40"/>
      <c r="AC57" s="90"/>
      <c r="AD57" s="20">
        <f t="shared" si="0"/>
        <v>20440</v>
      </c>
      <c r="AE57" s="21">
        <f t="shared" si="0"/>
        <v>5110</v>
      </c>
      <c r="AF57" s="22">
        <f t="shared" si="1"/>
        <v>25550</v>
      </c>
    </row>
    <row r="58" spans="1:32" ht="17.25" customHeight="1">
      <c r="A58" s="30">
        <v>55</v>
      </c>
      <c r="B58" s="171" t="s">
        <v>2537</v>
      </c>
      <c r="C58" s="217" t="s">
        <v>2538</v>
      </c>
      <c r="D58" s="88">
        <v>96</v>
      </c>
      <c r="E58" s="89">
        <v>0.05</v>
      </c>
      <c r="F58" s="96">
        <v>7520</v>
      </c>
      <c r="G58" s="96">
        <v>7520</v>
      </c>
      <c r="H58" s="9"/>
      <c r="I58" s="10"/>
      <c r="J58" s="40"/>
      <c r="K58" s="8"/>
      <c r="L58" s="8"/>
      <c r="M58" s="11"/>
      <c r="N58" s="8"/>
      <c r="O58" s="8"/>
      <c r="P58" s="134"/>
      <c r="Q58" s="135"/>
      <c r="R58" s="12"/>
      <c r="S58" s="8"/>
      <c r="T58" s="8"/>
      <c r="U58" s="11"/>
      <c r="V58" s="12">
        <v>147.27000000000001</v>
      </c>
      <c r="W58" s="8">
        <v>0</v>
      </c>
      <c r="X58" s="8"/>
      <c r="Y58" s="90"/>
      <c r="Z58" s="91"/>
      <c r="AA58" s="8"/>
      <c r="AB58" s="40"/>
      <c r="AC58" s="90"/>
      <c r="AD58" s="20">
        <f t="shared" si="0"/>
        <v>7763.27</v>
      </c>
      <c r="AE58" s="21">
        <f t="shared" si="0"/>
        <v>7520.05</v>
      </c>
      <c r="AF58" s="22">
        <f t="shared" si="1"/>
        <v>15283.32</v>
      </c>
    </row>
    <row r="59" spans="1:32" ht="17.25" customHeight="1">
      <c r="A59" s="30">
        <v>56</v>
      </c>
      <c r="B59" s="171" t="s">
        <v>2539</v>
      </c>
      <c r="C59" s="217" t="s">
        <v>2540</v>
      </c>
      <c r="D59" s="88">
        <v>4.0999999999999996</v>
      </c>
      <c r="E59" s="89"/>
      <c r="F59" s="96">
        <v>7704</v>
      </c>
      <c r="G59" s="96">
        <v>1926</v>
      </c>
      <c r="H59" s="9"/>
      <c r="I59" s="10"/>
      <c r="J59" s="40"/>
      <c r="K59" s="8"/>
      <c r="L59" s="8"/>
      <c r="M59" s="11"/>
      <c r="N59" s="8"/>
      <c r="O59" s="8"/>
      <c r="P59" s="134">
        <v>18600</v>
      </c>
      <c r="Q59" s="135">
        <v>7600</v>
      </c>
      <c r="R59" s="12"/>
      <c r="S59" s="8"/>
      <c r="T59" s="8"/>
      <c r="U59" s="11"/>
      <c r="V59" s="12"/>
      <c r="W59" s="8"/>
      <c r="X59" s="8">
        <v>10000</v>
      </c>
      <c r="Y59" s="90">
        <v>2500</v>
      </c>
      <c r="Z59" s="91"/>
      <c r="AA59" s="8"/>
      <c r="AB59" s="40"/>
      <c r="AC59" s="90"/>
      <c r="AD59" s="20">
        <f t="shared" si="0"/>
        <v>36308.1</v>
      </c>
      <c r="AE59" s="21">
        <f t="shared" si="0"/>
        <v>12026</v>
      </c>
      <c r="AF59" s="22">
        <f t="shared" si="1"/>
        <v>48334.1</v>
      </c>
    </row>
    <row r="60" spans="1:32" ht="17.25" customHeight="1" thickBot="1">
      <c r="A60" s="30">
        <v>57</v>
      </c>
      <c r="B60" s="176" t="s">
        <v>2541</v>
      </c>
      <c r="C60" s="177" t="s">
        <v>2542</v>
      </c>
      <c r="D60" s="157"/>
      <c r="E60" s="158">
        <v>180</v>
      </c>
      <c r="F60" s="96">
        <v>6744</v>
      </c>
      <c r="G60" s="96">
        <v>1686</v>
      </c>
      <c r="H60" s="159"/>
      <c r="I60" s="160">
        <v>0</v>
      </c>
      <c r="J60" s="161"/>
      <c r="K60" s="162"/>
      <c r="L60" s="162"/>
      <c r="M60" s="163"/>
      <c r="N60" s="162"/>
      <c r="O60" s="162"/>
      <c r="P60" s="260">
        <v>20050</v>
      </c>
      <c r="Q60" s="261">
        <v>3700</v>
      </c>
      <c r="R60" s="164"/>
      <c r="S60" s="162"/>
      <c r="T60" s="162"/>
      <c r="U60" s="163"/>
      <c r="V60" s="12"/>
      <c r="W60" s="162"/>
      <c r="X60" s="162"/>
      <c r="Y60" s="165"/>
      <c r="Z60" s="166"/>
      <c r="AA60" s="52"/>
      <c r="AB60" s="161"/>
      <c r="AC60" s="165"/>
      <c r="AD60" s="20">
        <f t="shared" si="0"/>
        <v>26794</v>
      </c>
      <c r="AE60" s="21">
        <f t="shared" si="0"/>
        <v>5566</v>
      </c>
      <c r="AF60" s="22">
        <f t="shared" si="1"/>
        <v>32360</v>
      </c>
    </row>
    <row r="61" spans="1:32" s="48" customFormat="1" ht="27.75" customHeight="1" thickTop="1" thickBot="1">
      <c r="A61" s="214"/>
      <c r="B61" s="75" t="s">
        <v>15</v>
      </c>
      <c r="C61" s="76"/>
      <c r="D61" s="43">
        <f t="shared" ref="D61:E61" si="2">SUM(D4:D60)</f>
        <v>128083.62000000005</v>
      </c>
      <c r="E61" s="43">
        <f t="shared" si="2"/>
        <v>67547.81</v>
      </c>
      <c r="F61" s="43">
        <f>SUM(F4:F60)</f>
        <v>457148.77</v>
      </c>
      <c r="G61" s="43">
        <f>SUM(G4:G60)</f>
        <v>137555.94</v>
      </c>
      <c r="H61" s="43">
        <f t="shared" ref="H61:I61" si="3">SUM(H4:H60)</f>
        <v>0</v>
      </c>
      <c r="I61" s="43">
        <f t="shared" si="3"/>
        <v>0</v>
      </c>
      <c r="J61" s="42">
        <f>SUM(J4:J60)</f>
        <v>143656.76999999999</v>
      </c>
      <c r="K61" s="43">
        <f t="shared" ref="K61:Q61" si="4">SUM(K4:K60)</f>
        <v>8161.32</v>
      </c>
      <c r="L61" s="43">
        <f t="shared" si="4"/>
        <v>7006.54</v>
      </c>
      <c r="M61" s="43">
        <f t="shared" si="4"/>
        <v>500.07</v>
      </c>
      <c r="N61" s="43">
        <f t="shared" si="4"/>
        <v>0</v>
      </c>
      <c r="O61" s="43">
        <f t="shared" si="4"/>
        <v>0</v>
      </c>
      <c r="P61" s="43">
        <f t="shared" si="4"/>
        <v>557829.11</v>
      </c>
      <c r="Q61" s="43">
        <f t="shared" si="4"/>
        <v>92770.900000000009</v>
      </c>
      <c r="R61" s="42">
        <f>SUM(R4:R60)</f>
        <v>15690.72</v>
      </c>
      <c r="S61" s="43">
        <f t="shared" ref="S61:AF61" si="5">SUM(S4:S60)</f>
        <v>12037.740000000002</v>
      </c>
      <c r="T61" s="43">
        <f t="shared" si="5"/>
        <v>0</v>
      </c>
      <c r="U61" s="44">
        <f t="shared" si="5"/>
        <v>0</v>
      </c>
      <c r="V61" s="47">
        <f t="shared" si="5"/>
        <v>147.27000000000001</v>
      </c>
      <c r="W61" s="43">
        <f t="shared" si="5"/>
        <v>0</v>
      </c>
      <c r="X61" s="43">
        <f t="shared" si="5"/>
        <v>398000</v>
      </c>
      <c r="Y61" s="45">
        <f t="shared" si="5"/>
        <v>99500</v>
      </c>
      <c r="Z61" s="47">
        <f t="shared" si="5"/>
        <v>0</v>
      </c>
      <c r="AA61" s="43">
        <f t="shared" si="5"/>
        <v>0</v>
      </c>
      <c r="AB61" s="43">
        <f t="shared" si="5"/>
        <v>122899</v>
      </c>
      <c r="AC61" s="45">
        <f t="shared" si="5"/>
        <v>49400</v>
      </c>
      <c r="AD61" s="49">
        <f t="shared" si="5"/>
        <v>1830461.8000000003</v>
      </c>
      <c r="AE61" s="50">
        <f t="shared" si="5"/>
        <v>467473.78000000009</v>
      </c>
      <c r="AF61" s="51">
        <f t="shared" si="5"/>
        <v>2297935.58</v>
      </c>
    </row>
    <row r="62" spans="1:32" ht="10.5" customHeight="1" thickTop="1">
      <c r="A62" s="2"/>
      <c r="B62" s="3"/>
      <c r="C62" s="4"/>
      <c r="D62" s="5"/>
      <c r="E62" s="5"/>
      <c r="F62" s="5"/>
      <c r="G62" s="5"/>
      <c r="H62" s="6"/>
      <c r="I62" s="6"/>
      <c r="J62" s="7"/>
      <c r="K62" s="7"/>
      <c r="L62" s="7"/>
      <c r="M62" s="7"/>
      <c r="N62" s="7"/>
      <c r="O62" s="7"/>
      <c r="P62" s="223"/>
      <c r="Q62" s="223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>
      <c r="L63" s="307" t="s">
        <v>381</v>
      </c>
      <c r="M63" s="307"/>
      <c r="P63" s="310"/>
      <c r="Q63" s="310"/>
    </row>
    <row r="64" spans="1:32">
      <c r="L64" s="307"/>
      <c r="M64" s="307"/>
      <c r="P64" s="310"/>
      <c r="Q64" s="310"/>
    </row>
    <row r="65" spans="12:27">
      <c r="L65" s="307"/>
      <c r="M65" s="307"/>
      <c r="P65" s="310"/>
      <c r="Q65" s="310"/>
    </row>
    <row r="76" spans="12:27">
      <c r="AA76" s="262" t="s">
        <v>2543</v>
      </c>
    </row>
  </sheetData>
  <mergeCells count="8">
    <mergeCell ref="AD2:AE2"/>
    <mergeCell ref="L63:M65"/>
    <mergeCell ref="P63:Q65"/>
    <mergeCell ref="D2:I2"/>
    <mergeCell ref="J2:Q2"/>
    <mergeCell ref="R2:U2"/>
    <mergeCell ref="V2:Y2"/>
    <mergeCell ref="Z2:AC2"/>
  </mergeCell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D30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1.28515625" style="1" customWidth="1"/>
    <col min="3" max="3" width="16.7109375" style="1" customWidth="1"/>
    <col min="4" max="5" width="13.7109375" style="1" customWidth="1"/>
    <col min="6" max="7" width="14.85546875" style="1" customWidth="1"/>
    <col min="8" max="11" width="13.7109375" style="1" customWidth="1"/>
    <col min="12" max="15" width="14.85546875" style="1" customWidth="1"/>
    <col min="16" max="27" width="13.7109375" style="1" customWidth="1"/>
    <col min="28" max="29" width="14.7109375" style="1" customWidth="1"/>
    <col min="30" max="30" width="17.7109375" style="1" customWidth="1"/>
    <col min="31" max="16384" width="9.140625" style="1"/>
  </cols>
  <sheetData>
    <row r="1" spans="1:30" ht="21.75" customHeight="1" thickBot="1">
      <c r="B1" s="309" t="s">
        <v>90</v>
      </c>
      <c r="C1" s="309"/>
    </row>
    <row r="2" spans="1:30" ht="21.75" customHeight="1" thickTop="1" thickBot="1">
      <c r="B2" s="124" t="s">
        <v>2544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0"/>
      <c r="T2" s="299" t="s">
        <v>1</v>
      </c>
      <c r="U2" s="303"/>
      <c r="V2" s="303"/>
      <c r="W2" s="300"/>
      <c r="X2" s="299" t="s">
        <v>2</v>
      </c>
      <c r="Y2" s="303"/>
      <c r="Z2" s="303"/>
      <c r="AA2" s="300"/>
      <c r="AB2" s="299" t="s">
        <v>3</v>
      </c>
      <c r="AC2" s="300"/>
      <c r="AD2" s="25" t="s">
        <v>4</v>
      </c>
    </row>
    <row r="3" spans="1:30" ht="56.25" thickTop="1" thickBot="1">
      <c r="A3" s="26" t="s">
        <v>5</v>
      </c>
      <c r="B3" s="27" t="s">
        <v>6</v>
      </c>
      <c r="C3" s="28" t="s">
        <v>7</v>
      </c>
      <c r="D3" s="55" t="s">
        <v>79</v>
      </c>
      <c r="E3" s="125" t="s">
        <v>80</v>
      </c>
      <c r="F3" s="107" t="s">
        <v>82</v>
      </c>
      <c r="G3" s="107" t="s">
        <v>93</v>
      </c>
      <c r="H3" s="125" t="s">
        <v>83</v>
      </c>
      <c r="I3" s="60" t="s">
        <v>84</v>
      </c>
      <c r="J3" s="55" t="s">
        <v>79</v>
      </c>
      <c r="K3" s="125" t="s">
        <v>80</v>
      </c>
      <c r="L3" s="107" t="s">
        <v>383</v>
      </c>
      <c r="M3" s="107" t="s">
        <v>384</v>
      </c>
      <c r="N3" s="107" t="s">
        <v>82</v>
      </c>
      <c r="O3" s="107" t="s">
        <v>93</v>
      </c>
      <c r="P3" s="125" t="s">
        <v>87</v>
      </c>
      <c r="Q3" s="60" t="s">
        <v>88</v>
      </c>
      <c r="R3" s="55" t="s">
        <v>79</v>
      </c>
      <c r="S3" s="60" t="s">
        <v>80</v>
      </c>
      <c r="T3" s="55" t="s">
        <v>79</v>
      </c>
      <c r="U3" s="125" t="s">
        <v>80</v>
      </c>
      <c r="V3" s="125" t="s">
        <v>87</v>
      </c>
      <c r="W3" s="60" t="s">
        <v>88</v>
      </c>
      <c r="X3" s="55" t="s">
        <v>79</v>
      </c>
      <c r="Y3" s="125" t="s">
        <v>80</v>
      </c>
      <c r="Z3" s="125" t="s">
        <v>87</v>
      </c>
      <c r="AA3" s="60" t="s">
        <v>88</v>
      </c>
      <c r="AB3" s="23" t="s">
        <v>10</v>
      </c>
      <c r="AC3" s="23" t="s">
        <v>11</v>
      </c>
      <c r="AD3" s="24" t="s">
        <v>385</v>
      </c>
    </row>
    <row r="4" spans="1:30" ht="17.25" customHeight="1" thickTop="1">
      <c r="A4" s="29">
        <v>1</v>
      </c>
      <c r="B4" s="171" t="s">
        <v>2545</v>
      </c>
      <c r="C4" s="217" t="s">
        <v>2546</v>
      </c>
      <c r="D4" s="230">
        <v>0</v>
      </c>
      <c r="E4" s="231">
        <v>0</v>
      </c>
      <c r="F4" s="65">
        <v>2968</v>
      </c>
      <c r="G4" s="65">
        <v>742</v>
      </c>
      <c r="H4" s="129"/>
      <c r="I4" s="53"/>
      <c r="J4" s="39">
        <v>3985.49</v>
      </c>
      <c r="K4" s="17">
        <v>0</v>
      </c>
      <c r="L4" s="17"/>
      <c r="M4" s="17"/>
      <c r="N4" s="17">
        <v>24800</v>
      </c>
      <c r="O4" s="17">
        <v>4300</v>
      </c>
      <c r="P4" s="17"/>
      <c r="Q4" s="18"/>
      <c r="R4" s="19"/>
      <c r="S4" s="84"/>
      <c r="T4" s="85"/>
      <c r="U4" s="34"/>
      <c r="V4" s="39"/>
      <c r="W4" s="84"/>
      <c r="X4" s="85">
        <v>132.66</v>
      </c>
      <c r="Y4" s="34">
        <v>49</v>
      </c>
      <c r="Z4" s="39"/>
      <c r="AA4" s="84"/>
      <c r="AB4" s="20">
        <f>SUM(D4,F4,H4,J4,L4,N4,P4,R4,T4,V4,X4,Z4)</f>
        <v>31886.149999999998</v>
      </c>
      <c r="AC4" s="21">
        <f>SUM(E4,G4,I4,K4,M4,O4,Q4,S4,U4,W4,Y4,AA4)</f>
        <v>5091</v>
      </c>
      <c r="AD4" s="22">
        <f>AB4+AC4</f>
        <v>36977.149999999994</v>
      </c>
    </row>
    <row r="5" spans="1:30" ht="17.25" customHeight="1">
      <c r="A5" s="30">
        <v>2</v>
      </c>
      <c r="B5" s="171" t="s">
        <v>2547</v>
      </c>
      <c r="C5" s="217" t="s">
        <v>2548</v>
      </c>
      <c r="D5" s="197">
        <v>0</v>
      </c>
      <c r="E5" s="198">
        <v>0</v>
      </c>
      <c r="F5" s="69">
        <v>614</v>
      </c>
      <c r="G5" s="69">
        <v>2456</v>
      </c>
      <c r="H5" s="9"/>
      <c r="I5" s="10"/>
      <c r="J5" s="40">
        <v>0</v>
      </c>
      <c r="K5" s="8">
        <v>525</v>
      </c>
      <c r="L5" s="8"/>
      <c r="M5" s="8"/>
      <c r="N5" s="8">
        <v>15250</v>
      </c>
      <c r="O5" s="8">
        <v>7250</v>
      </c>
      <c r="P5" s="8"/>
      <c r="Q5" s="11"/>
      <c r="R5" s="12"/>
      <c r="S5" s="90"/>
      <c r="T5" s="91"/>
      <c r="U5" s="8"/>
      <c r="V5" s="40"/>
      <c r="W5" s="90"/>
      <c r="X5" s="91">
        <v>0</v>
      </c>
      <c r="Y5" s="8">
        <v>0</v>
      </c>
      <c r="Z5" s="40"/>
      <c r="AA5" s="90"/>
      <c r="AB5" s="20">
        <f t="shared" ref="AB5:AC28" si="0">SUM(D5,F5,H5,J5,L5,N5,P5,R5,T5,V5,X5,Z5)</f>
        <v>15864</v>
      </c>
      <c r="AC5" s="21">
        <f t="shared" si="0"/>
        <v>10231</v>
      </c>
      <c r="AD5" s="22">
        <f t="shared" ref="AD5:AD28" si="1">AB5+AC5</f>
        <v>26095</v>
      </c>
    </row>
    <row r="6" spans="1:30" ht="17.25" customHeight="1">
      <c r="A6" s="30">
        <v>3</v>
      </c>
      <c r="B6" s="171" t="s">
        <v>2549</v>
      </c>
      <c r="C6" s="217" t="s">
        <v>2550</v>
      </c>
      <c r="D6" s="197">
        <v>17.48</v>
      </c>
      <c r="E6" s="198">
        <v>0</v>
      </c>
      <c r="F6" s="69">
        <v>454</v>
      </c>
      <c r="G6" s="69">
        <v>1816</v>
      </c>
      <c r="H6" s="9"/>
      <c r="I6" s="10"/>
      <c r="J6" s="40">
        <v>267.81</v>
      </c>
      <c r="K6" s="8">
        <v>0</v>
      </c>
      <c r="L6" s="8"/>
      <c r="M6" s="8"/>
      <c r="N6" s="8"/>
      <c r="O6" s="8"/>
      <c r="P6" s="8"/>
      <c r="Q6" s="11"/>
      <c r="R6" s="12"/>
      <c r="S6" s="90"/>
      <c r="T6" s="91"/>
      <c r="U6" s="8"/>
      <c r="V6" s="40"/>
      <c r="W6" s="90"/>
      <c r="X6" s="91">
        <v>14.66</v>
      </c>
      <c r="Y6" s="8">
        <v>54.77</v>
      </c>
      <c r="Z6" s="40"/>
      <c r="AA6" s="90"/>
      <c r="AB6" s="20">
        <f t="shared" si="0"/>
        <v>753.94999999999993</v>
      </c>
      <c r="AC6" s="21">
        <f t="shared" si="0"/>
        <v>1870.77</v>
      </c>
      <c r="AD6" s="22">
        <f t="shared" si="1"/>
        <v>2624.72</v>
      </c>
    </row>
    <row r="7" spans="1:30" ht="17.25" customHeight="1">
      <c r="A7" s="30">
        <v>4</v>
      </c>
      <c r="B7" s="171" t="s">
        <v>2551</v>
      </c>
      <c r="C7" s="217" t="s">
        <v>2552</v>
      </c>
      <c r="D7" s="197">
        <v>0</v>
      </c>
      <c r="E7" s="198">
        <v>0</v>
      </c>
      <c r="F7" s="69">
        <v>3600</v>
      </c>
      <c r="G7" s="69">
        <v>900</v>
      </c>
      <c r="H7" s="9"/>
      <c r="I7" s="10"/>
      <c r="J7" s="40">
        <v>0</v>
      </c>
      <c r="K7" s="8">
        <v>0</v>
      </c>
      <c r="L7" s="8"/>
      <c r="M7" s="8"/>
      <c r="N7" s="8">
        <v>30400</v>
      </c>
      <c r="O7" s="8">
        <v>6200</v>
      </c>
      <c r="P7" s="8"/>
      <c r="Q7" s="11"/>
      <c r="R7" s="12"/>
      <c r="S7" s="90"/>
      <c r="T7" s="91"/>
      <c r="U7" s="8"/>
      <c r="V7" s="40"/>
      <c r="W7" s="90"/>
      <c r="X7" s="91">
        <v>0</v>
      </c>
      <c r="Y7" s="8">
        <v>0</v>
      </c>
      <c r="Z7" s="40"/>
      <c r="AA7" s="90"/>
      <c r="AB7" s="20">
        <f t="shared" si="0"/>
        <v>34000</v>
      </c>
      <c r="AC7" s="21">
        <f t="shared" si="0"/>
        <v>7100</v>
      </c>
      <c r="AD7" s="22">
        <f t="shared" si="1"/>
        <v>41100</v>
      </c>
    </row>
    <row r="8" spans="1:30" ht="17.25" customHeight="1">
      <c r="A8" s="30">
        <v>5</v>
      </c>
      <c r="B8" s="171" t="s">
        <v>2553</v>
      </c>
      <c r="C8" s="217" t="s">
        <v>2554</v>
      </c>
      <c r="D8" s="197">
        <v>0</v>
      </c>
      <c r="E8" s="198">
        <v>0</v>
      </c>
      <c r="F8" s="69">
        <v>2696</v>
      </c>
      <c r="G8" s="69">
        <v>674</v>
      </c>
      <c r="H8" s="9"/>
      <c r="I8" s="10"/>
      <c r="J8" s="40">
        <v>0</v>
      </c>
      <c r="K8" s="8">
        <v>0</v>
      </c>
      <c r="L8" s="8"/>
      <c r="M8" s="8"/>
      <c r="N8" s="8">
        <v>15950</v>
      </c>
      <c r="O8" s="8">
        <v>5800</v>
      </c>
      <c r="P8" s="8"/>
      <c r="Q8" s="11"/>
      <c r="R8" s="12"/>
      <c r="S8" s="90"/>
      <c r="T8" s="91">
        <v>8211</v>
      </c>
      <c r="U8" s="8">
        <v>2000</v>
      </c>
      <c r="V8" s="40"/>
      <c r="W8" s="90"/>
      <c r="X8" s="91">
        <v>443.63</v>
      </c>
      <c r="Y8" s="8">
        <v>0</v>
      </c>
      <c r="Z8" s="40"/>
      <c r="AA8" s="90"/>
      <c r="AB8" s="20">
        <f t="shared" si="0"/>
        <v>27300.63</v>
      </c>
      <c r="AC8" s="21">
        <f t="shared" si="0"/>
        <v>8474</v>
      </c>
      <c r="AD8" s="22">
        <f t="shared" si="1"/>
        <v>35774.630000000005</v>
      </c>
    </row>
    <row r="9" spans="1:30" ht="17.25" customHeight="1">
      <c r="A9" s="30">
        <v>6</v>
      </c>
      <c r="B9" s="171" t="s">
        <v>2555</v>
      </c>
      <c r="C9" s="217" t="s">
        <v>2556</v>
      </c>
      <c r="D9" s="197">
        <v>0</v>
      </c>
      <c r="E9" s="198">
        <v>0</v>
      </c>
      <c r="F9" s="69">
        <v>3416</v>
      </c>
      <c r="G9" s="69">
        <v>854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90"/>
      <c r="T9" s="91"/>
      <c r="U9" s="8"/>
      <c r="V9" s="40"/>
      <c r="W9" s="90"/>
      <c r="X9" s="91">
        <v>0</v>
      </c>
      <c r="Y9" s="8">
        <v>0</v>
      </c>
      <c r="Z9" s="40"/>
      <c r="AA9" s="90"/>
      <c r="AB9" s="20">
        <f t="shared" si="0"/>
        <v>3416</v>
      </c>
      <c r="AC9" s="21">
        <f t="shared" si="0"/>
        <v>854</v>
      </c>
      <c r="AD9" s="22">
        <f t="shared" si="1"/>
        <v>4270</v>
      </c>
    </row>
    <row r="10" spans="1:30" ht="17.25" customHeight="1">
      <c r="A10" s="30">
        <v>7</v>
      </c>
      <c r="B10" s="171" t="s">
        <v>2557</v>
      </c>
      <c r="C10" s="217" t="s">
        <v>2558</v>
      </c>
      <c r="D10" s="197">
        <v>0</v>
      </c>
      <c r="E10" s="198">
        <v>0</v>
      </c>
      <c r="F10" s="69">
        <v>1872</v>
      </c>
      <c r="G10" s="69">
        <v>468</v>
      </c>
      <c r="H10" s="9"/>
      <c r="I10" s="10"/>
      <c r="J10" s="40">
        <v>0</v>
      </c>
      <c r="K10" s="8">
        <v>0</v>
      </c>
      <c r="L10" s="8"/>
      <c r="M10" s="8"/>
      <c r="N10" s="8">
        <v>14050</v>
      </c>
      <c r="O10" s="8">
        <v>6150</v>
      </c>
      <c r="P10" s="8"/>
      <c r="Q10" s="11"/>
      <c r="R10" s="12"/>
      <c r="S10" s="90"/>
      <c r="T10" s="91"/>
      <c r="U10" s="8"/>
      <c r="V10" s="40"/>
      <c r="W10" s="90"/>
      <c r="X10" s="91">
        <v>0</v>
      </c>
      <c r="Y10" s="8">
        <v>0</v>
      </c>
      <c r="Z10" s="40"/>
      <c r="AA10" s="90"/>
      <c r="AB10" s="20">
        <f t="shared" si="0"/>
        <v>15922</v>
      </c>
      <c r="AC10" s="21">
        <f t="shared" si="0"/>
        <v>6618</v>
      </c>
      <c r="AD10" s="22">
        <f t="shared" si="1"/>
        <v>22540</v>
      </c>
    </row>
    <row r="11" spans="1:30" ht="17.25" customHeight="1">
      <c r="A11" s="30">
        <v>8</v>
      </c>
      <c r="B11" s="171" t="s">
        <v>2559</v>
      </c>
      <c r="C11" s="217" t="s">
        <v>2560</v>
      </c>
      <c r="D11" s="197">
        <v>0</v>
      </c>
      <c r="E11" s="198">
        <v>0</v>
      </c>
      <c r="F11" s="69">
        <v>984</v>
      </c>
      <c r="G11" s="69">
        <v>246</v>
      </c>
      <c r="H11" s="13"/>
      <c r="I11" s="14"/>
      <c r="J11" s="40">
        <v>3413.77</v>
      </c>
      <c r="K11" s="8">
        <v>2050</v>
      </c>
      <c r="L11" s="8"/>
      <c r="M11" s="8"/>
      <c r="N11" s="8"/>
      <c r="O11" s="8"/>
      <c r="P11" s="8"/>
      <c r="Q11" s="11"/>
      <c r="R11" s="12"/>
      <c r="S11" s="90"/>
      <c r="T11" s="91"/>
      <c r="U11" s="8"/>
      <c r="V11" s="40"/>
      <c r="W11" s="90"/>
      <c r="X11" s="91"/>
      <c r="Y11" s="8"/>
      <c r="Z11" s="40"/>
      <c r="AA11" s="90"/>
      <c r="AB11" s="20">
        <f t="shared" si="0"/>
        <v>4397.7700000000004</v>
      </c>
      <c r="AC11" s="21">
        <f t="shared" si="0"/>
        <v>2296</v>
      </c>
      <c r="AD11" s="22">
        <f t="shared" si="1"/>
        <v>6693.77</v>
      </c>
    </row>
    <row r="12" spans="1:30" ht="17.25" customHeight="1">
      <c r="A12" s="30">
        <v>9</v>
      </c>
      <c r="B12" s="171" t="s">
        <v>2561</v>
      </c>
      <c r="C12" s="217" t="s">
        <v>2562</v>
      </c>
      <c r="D12" s="197">
        <v>0</v>
      </c>
      <c r="E12" s="198">
        <v>0</v>
      </c>
      <c r="F12" s="69">
        <v>5544</v>
      </c>
      <c r="G12" s="69">
        <v>1386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90"/>
      <c r="T12" s="91"/>
      <c r="U12" s="8"/>
      <c r="V12" s="40"/>
      <c r="W12" s="90"/>
      <c r="X12" s="91">
        <v>0</v>
      </c>
      <c r="Y12" s="8">
        <v>0</v>
      </c>
      <c r="Z12" s="40"/>
      <c r="AA12" s="90"/>
      <c r="AB12" s="20">
        <f t="shared" si="0"/>
        <v>5544</v>
      </c>
      <c r="AC12" s="21">
        <f t="shared" si="0"/>
        <v>1386</v>
      </c>
      <c r="AD12" s="22">
        <f t="shared" si="1"/>
        <v>6930</v>
      </c>
    </row>
    <row r="13" spans="1:30" ht="17.25" customHeight="1">
      <c r="A13" s="30">
        <v>10</v>
      </c>
      <c r="B13" s="171" t="s">
        <v>2563</v>
      </c>
      <c r="C13" s="217" t="s">
        <v>2564</v>
      </c>
      <c r="D13" s="197">
        <v>638</v>
      </c>
      <c r="E13" s="198">
        <v>0</v>
      </c>
      <c r="F13" s="69">
        <v>5128</v>
      </c>
      <c r="G13" s="69">
        <v>1282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90"/>
      <c r="T13" s="91"/>
      <c r="U13" s="8"/>
      <c r="V13" s="40"/>
      <c r="W13" s="90"/>
      <c r="X13" s="91">
        <v>0</v>
      </c>
      <c r="Y13" s="8">
        <v>0</v>
      </c>
      <c r="Z13" s="40"/>
      <c r="AA13" s="90"/>
      <c r="AB13" s="20">
        <f t="shared" si="0"/>
        <v>5766</v>
      </c>
      <c r="AC13" s="21">
        <f t="shared" si="0"/>
        <v>1282</v>
      </c>
      <c r="AD13" s="22">
        <f t="shared" si="1"/>
        <v>7048</v>
      </c>
    </row>
    <row r="14" spans="1:30" ht="17.25" customHeight="1">
      <c r="A14" s="30">
        <v>11</v>
      </c>
      <c r="B14" s="171" t="s">
        <v>2565</v>
      </c>
      <c r="C14" s="217" t="s">
        <v>2566</v>
      </c>
      <c r="D14" s="197">
        <v>0</v>
      </c>
      <c r="E14" s="198">
        <v>0</v>
      </c>
      <c r="F14" s="69">
        <v>1552</v>
      </c>
      <c r="G14" s="69">
        <v>6208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90"/>
      <c r="T14" s="91"/>
      <c r="U14" s="8"/>
      <c r="V14" s="40"/>
      <c r="W14" s="90"/>
      <c r="X14" s="91">
        <v>0</v>
      </c>
      <c r="Y14" s="8">
        <v>0</v>
      </c>
      <c r="Z14" s="40"/>
      <c r="AA14" s="90"/>
      <c r="AB14" s="20">
        <f t="shared" si="0"/>
        <v>1552</v>
      </c>
      <c r="AC14" s="21">
        <f t="shared" si="0"/>
        <v>6208</v>
      </c>
      <c r="AD14" s="22">
        <f t="shared" si="1"/>
        <v>7760</v>
      </c>
    </row>
    <row r="15" spans="1:30" ht="17.25" customHeight="1">
      <c r="A15" s="30">
        <v>12</v>
      </c>
      <c r="B15" s="171" t="s">
        <v>2567</v>
      </c>
      <c r="C15" s="217" t="s">
        <v>2568</v>
      </c>
      <c r="D15" s="197">
        <v>0</v>
      </c>
      <c r="E15" s="198">
        <v>0</v>
      </c>
      <c r="F15" s="69">
        <v>7488</v>
      </c>
      <c r="G15" s="69">
        <v>1872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90"/>
      <c r="T15" s="91"/>
      <c r="U15" s="8"/>
      <c r="V15" s="40"/>
      <c r="W15" s="90"/>
      <c r="X15" s="91">
        <v>218.33</v>
      </c>
      <c r="Y15" s="8">
        <v>266</v>
      </c>
      <c r="Z15" s="40"/>
      <c r="AA15" s="90"/>
      <c r="AB15" s="20">
        <f t="shared" si="0"/>
        <v>7706.33</v>
      </c>
      <c r="AC15" s="21">
        <f t="shared" si="0"/>
        <v>2138</v>
      </c>
      <c r="AD15" s="22">
        <f t="shared" si="1"/>
        <v>9844.33</v>
      </c>
    </row>
    <row r="16" spans="1:30" ht="17.25" customHeight="1">
      <c r="A16" s="30">
        <v>13</v>
      </c>
      <c r="B16" s="171" t="s">
        <v>2569</v>
      </c>
      <c r="C16" s="217" t="s">
        <v>2570</v>
      </c>
      <c r="D16" s="197">
        <v>0.48</v>
      </c>
      <c r="E16" s="198">
        <v>0</v>
      </c>
      <c r="F16" s="69">
        <v>1176</v>
      </c>
      <c r="G16" s="69">
        <v>1764</v>
      </c>
      <c r="H16" s="9"/>
      <c r="I16" s="10"/>
      <c r="J16" s="40">
        <v>0</v>
      </c>
      <c r="K16" s="8">
        <v>0</v>
      </c>
      <c r="L16" s="8"/>
      <c r="M16" s="8"/>
      <c r="N16" s="8">
        <v>20600</v>
      </c>
      <c r="O16" s="8">
        <v>3150</v>
      </c>
      <c r="P16" s="8"/>
      <c r="Q16" s="11"/>
      <c r="R16" s="12"/>
      <c r="S16" s="90"/>
      <c r="T16" s="91"/>
      <c r="U16" s="8"/>
      <c r="V16" s="40"/>
      <c r="W16" s="90"/>
      <c r="X16" s="91">
        <v>0</v>
      </c>
      <c r="Y16" s="8">
        <v>0</v>
      </c>
      <c r="Z16" s="40"/>
      <c r="AA16" s="90"/>
      <c r="AB16" s="20">
        <f t="shared" si="0"/>
        <v>21776.48</v>
      </c>
      <c r="AC16" s="21">
        <f t="shared" si="0"/>
        <v>4914</v>
      </c>
      <c r="AD16" s="22">
        <f t="shared" si="1"/>
        <v>26690.48</v>
      </c>
    </row>
    <row r="17" spans="1:30" ht="17.25" customHeight="1">
      <c r="A17" s="30">
        <v>14</v>
      </c>
      <c r="B17" s="171" t="s">
        <v>2571</v>
      </c>
      <c r="C17" s="217" t="s">
        <v>2572</v>
      </c>
      <c r="D17" s="197">
        <v>0.96</v>
      </c>
      <c r="E17" s="198">
        <v>0</v>
      </c>
      <c r="F17" s="69">
        <v>2192</v>
      </c>
      <c r="G17" s="69">
        <v>548</v>
      </c>
      <c r="H17" s="9"/>
      <c r="I17" s="10"/>
      <c r="J17" s="40">
        <v>7.89</v>
      </c>
      <c r="K17" s="8">
        <v>0</v>
      </c>
      <c r="L17" s="8"/>
      <c r="M17" s="8"/>
      <c r="N17" s="8">
        <v>15700</v>
      </c>
      <c r="O17" s="8">
        <v>6550</v>
      </c>
      <c r="P17" s="8"/>
      <c r="Q17" s="11"/>
      <c r="R17" s="12"/>
      <c r="S17" s="90"/>
      <c r="T17" s="91"/>
      <c r="U17" s="8"/>
      <c r="V17" s="40"/>
      <c r="W17" s="90"/>
      <c r="X17" s="91">
        <v>3078.63</v>
      </c>
      <c r="Y17" s="8">
        <v>1000</v>
      </c>
      <c r="Z17" s="40"/>
      <c r="AA17" s="90"/>
      <c r="AB17" s="20">
        <f t="shared" si="0"/>
        <v>20979.48</v>
      </c>
      <c r="AC17" s="21">
        <f t="shared" si="0"/>
        <v>8098</v>
      </c>
      <c r="AD17" s="22">
        <f t="shared" si="1"/>
        <v>29077.48</v>
      </c>
    </row>
    <row r="18" spans="1:30" ht="17.25" customHeight="1">
      <c r="A18" s="30">
        <v>15</v>
      </c>
      <c r="B18" s="171" t="s">
        <v>2573</v>
      </c>
      <c r="C18" s="217" t="s">
        <v>2574</v>
      </c>
      <c r="D18" s="197">
        <v>0</v>
      </c>
      <c r="E18" s="198">
        <v>0</v>
      </c>
      <c r="F18" s="69">
        <v>858</v>
      </c>
      <c r="G18" s="69">
        <v>3432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90"/>
      <c r="T18" s="91"/>
      <c r="U18" s="8"/>
      <c r="V18" s="40"/>
      <c r="W18" s="90"/>
      <c r="X18" s="91">
        <v>0</v>
      </c>
      <c r="Y18" s="8">
        <v>0</v>
      </c>
      <c r="Z18" s="40"/>
      <c r="AA18" s="90"/>
      <c r="AB18" s="20">
        <f t="shared" si="0"/>
        <v>858</v>
      </c>
      <c r="AC18" s="21">
        <f t="shared" si="0"/>
        <v>3432</v>
      </c>
      <c r="AD18" s="22">
        <f t="shared" si="1"/>
        <v>4290</v>
      </c>
    </row>
    <row r="19" spans="1:30" ht="17.25" customHeight="1">
      <c r="A19" s="30">
        <v>16</v>
      </c>
      <c r="B19" s="171" t="s">
        <v>2575</v>
      </c>
      <c r="C19" s="217" t="s">
        <v>2576</v>
      </c>
      <c r="D19" s="197">
        <v>0</v>
      </c>
      <c r="E19" s="198">
        <v>0</v>
      </c>
      <c r="F19" s="69">
        <v>3176</v>
      </c>
      <c r="G19" s="69">
        <v>794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90"/>
      <c r="T19" s="91"/>
      <c r="U19" s="8"/>
      <c r="V19" s="40"/>
      <c r="W19" s="90"/>
      <c r="X19" s="91">
        <v>0</v>
      </c>
      <c r="Y19" s="8">
        <v>0</v>
      </c>
      <c r="Z19" s="40"/>
      <c r="AA19" s="90"/>
      <c r="AB19" s="20">
        <f t="shared" si="0"/>
        <v>3176</v>
      </c>
      <c r="AC19" s="21">
        <f t="shared" si="0"/>
        <v>794</v>
      </c>
      <c r="AD19" s="22">
        <f t="shared" si="1"/>
        <v>3970</v>
      </c>
    </row>
    <row r="20" spans="1:30" ht="17.25" customHeight="1">
      <c r="A20" s="30">
        <v>17</v>
      </c>
      <c r="B20" s="171" t="s">
        <v>2577</v>
      </c>
      <c r="C20" s="217" t="s">
        <v>2578</v>
      </c>
      <c r="D20" s="197">
        <v>0.4</v>
      </c>
      <c r="E20" s="198">
        <v>0</v>
      </c>
      <c r="F20" s="69">
        <v>1704</v>
      </c>
      <c r="G20" s="69">
        <v>426</v>
      </c>
      <c r="H20" s="9"/>
      <c r="I20" s="10"/>
      <c r="J20" s="40">
        <v>4335.7700000000004</v>
      </c>
      <c r="K20" s="8">
        <v>0</v>
      </c>
      <c r="L20" s="8"/>
      <c r="M20" s="8"/>
      <c r="N20" s="8">
        <v>12200</v>
      </c>
      <c r="O20" s="8">
        <v>1500</v>
      </c>
      <c r="P20" s="8"/>
      <c r="Q20" s="11"/>
      <c r="R20" s="12"/>
      <c r="S20" s="90"/>
      <c r="T20" s="91"/>
      <c r="U20" s="8"/>
      <c r="V20" s="40"/>
      <c r="W20" s="90"/>
      <c r="X20" s="91">
        <v>0</v>
      </c>
      <c r="Y20" s="8">
        <v>0</v>
      </c>
      <c r="Z20" s="40"/>
      <c r="AA20" s="90"/>
      <c r="AB20" s="20">
        <f t="shared" si="0"/>
        <v>18240.169999999998</v>
      </c>
      <c r="AC20" s="21">
        <f t="shared" si="0"/>
        <v>1926</v>
      </c>
      <c r="AD20" s="22">
        <f t="shared" si="1"/>
        <v>20166.169999999998</v>
      </c>
    </row>
    <row r="21" spans="1:30" ht="17.25" customHeight="1">
      <c r="A21" s="30">
        <v>18</v>
      </c>
      <c r="B21" s="171" t="s">
        <v>2579</v>
      </c>
      <c r="C21" s="217" t="s">
        <v>2580</v>
      </c>
      <c r="D21" s="197">
        <v>0</v>
      </c>
      <c r="E21" s="198">
        <v>0</v>
      </c>
      <c r="F21" s="69">
        <v>1240</v>
      </c>
      <c r="G21" s="69">
        <v>310</v>
      </c>
      <c r="H21" s="9"/>
      <c r="I21" s="10"/>
      <c r="J21" s="40">
        <v>345.11</v>
      </c>
      <c r="K21" s="8">
        <v>2114.89</v>
      </c>
      <c r="L21" s="8"/>
      <c r="M21" s="8"/>
      <c r="N21" s="8">
        <v>10450</v>
      </c>
      <c r="O21" s="8">
        <v>9400</v>
      </c>
      <c r="P21" s="8"/>
      <c r="Q21" s="11"/>
      <c r="R21" s="12"/>
      <c r="S21" s="90"/>
      <c r="T21" s="91"/>
      <c r="U21" s="8"/>
      <c r="V21" s="40"/>
      <c r="W21" s="90"/>
      <c r="X21" s="91"/>
      <c r="Y21" s="8"/>
      <c r="Z21" s="40"/>
      <c r="AA21" s="90"/>
      <c r="AB21" s="20">
        <f t="shared" si="0"/>
        <v>12035.11</v>
      </c>
      <c r="AC21" s="21">
        <f t="shared" si="0"/>
        <v>11824.89</v>
      </c>
      <c r="AD21" s="22">
        <f t="shared" si="1"/>
        <v>23860</v>
      </c>
    </row>
    <row r="22" spans="1:30" ht="17.25" customHeight="1">
      <c r="A22" s="30">
        <v>19</v>
      </c>
      <c r="B22" s="171" t="s">
        <v>2581</v>
      </c>
      <c r="C22" s="217" t="s">
        <v>2582</v>
      </c>
      <c r="D22" s="197">
        <v>0</v>
      </c>
      <c r="E22" s="198">
        <v>0</v>
      </c>
      <c r="F22" s="69">
        <v>1696</v>
      </c>
      <c r="G22" s="69">
        <v>6784</v>
      </c>
      <c r="H22" s="9"/>
      <c r="I22" s="10"/>
      <c r="J22" s="40"/>
      <c r="K22" s="8"/>
      <c r="L22" s="8"/>
      <c r="M22" s="11"/>
      <c r="N22" s="8"/>
      <c r="O22" s="8"/>
      <c r="P22" s="8"/>
      <c r="Q22" s="11"/>
      <c r="R22" s="12"/>
      <c r="S22" s="90"/>
      <c r="T22" s="91"/>
      <c r="U22" s="8"/>
      <c r="V22" s="40"/>
      <c r="W22" s="90"/>
      <c r="X22" s="91">
        <v>0</v>
      </c>
      <c r="Y22" s="8">
        <v>0</v>
      </c>
      <c r="Z22" s="40"/>
      <c r="AA22" s="90"/>
      <c r="AB22" s="20">
        <f t="shared" si="0"/>
        <v>1696</v>
      </c>
      <c r="AC22" s="21">
        <f t="shared" si="0"/>
        <v>6784</v>
      </c>
      <c r="AD22" s="22">
        <f t="shared" si="1"/>
        <v>8480</v>
      </c>
    </row>
    <row r="23" spans="1:30" ht="17.25" customHeight="1">
      <c r="A23" s="30">
        <v>20</v>
      </c>
      <c r="B23" s="171" t="s">
        <v>2583</v>
      </c>
      <c r="C23" s="217" t="s">
        <v>2584</v>
      </c>
      <c r="D23" s="197">
        <v>28.11</v>
      </c>
      <c r="E23" s="198">
        <v>0</v>
      </c>
      <c r="F23" s="69">
        <v>1015.99</v>
      </c>
      <c r="G23" s="69">
        <v>254</v>
      </c>
      <c r="H23" s="9"/>
      <c r="I23" s="10"/>
      <c r="J23" s="40">
        <v>0</v>
      </c>
      <c r="K23" s="8">
        <v>0</v>
      </c>
      <c r="L23" s="8"/>
      <c r="M23" s="11"/>
      <c r="N23" s="8"/>
      <c r="O23" s="11"/>
      <c r="P23" s="8"/>
      <c r="Q23" s="11"/>
      <c r="R23" s="12"/>
      <c r="S23" s="90"/>
      <c r="T23" s="91">
        <v>0</v>
      </c>
      <c r="U23" s="8">
        <v>0</v>
      </c>
      <c r="V23" s="40"/>
      <c r="W23" s="90"/>
      <c r="X23" s="91">
        <v>0</v>
      </c>
      <c r="Y23" s="8">
        <v>0</v>
      </c>
      <c r="Z23" s="40"/>
      <c r="AA23" s="90"/>
      <c r="AB23" s="20">
        <f t="shared" si="0"/>
        <v>1044.0999999999999</v>
      </c>
      <c r="AC23" s="21">
        <f t="shared" si="0"/>
        <v>254</v>
      </c>
      <c r="AD23" s="22">
        <f t="shared" si="1"/>
        <v>1298.0999999999999</v>
      </c>
    </row>
    <row r="24" spans="1:30" ht="17.25" customHeight="1">
      <c r="A24" s="30">
        <v>21</v>
      </c>
      <c r="B24" s="171" t="s">
        <v>2585</v>
      </c>
      <c r="C24" s="217" t="s">
        <v>2586</v>
      </c>
      <c r="D24" s="197">
        <v>0</v>
      </c>
      <c r="E24" s="198">
        <v>0</v>
      </c>
      <c r="F24" s="69">
        <v>7112</v>
      </c>
      <c r="G24" s="69">
        <v>1778</v>
      </c>
      <c r="H24" s="9"/>
      <c r="I24" s="10"/>
      <c r="J24" s="40"/>
      <c r="K24" s="8"/>
      <c r="L24" s="8"/>
      <c r="M24" s="11"/>
      <c r="N24" s="8"/>
      <c r="O24" s="11"/>
      <c r="P24" s="8"/>
      <c r="Q24" s="11"/>
      <c r="R24" s="12"/>
      <c r="S24" s="90"/>
      <c r="T24" s="91"/>
      <c r="U24" s="8"/>
      <c r="V24" s="40"/>
      <c r="W24" s="90"/>
      <c r="X24" s="91">
        <v>0</v>
      </c>
      <c r="Y24" s="8">
        <v>0</v>
      </c>
      <c r="Z24" s="40"/>
      <c r="AA24" s="90"/>
      <c r="AB24" s="20">
        <f t="shared" si="0"/>
        <v>7112</v>
      </c>
      <c r="AC24" s="21">
        <f t="shared" si="0"/>
        <v>1778</v>
      </c>
      <c r="AD24" s="22">
        <f t="shared" si="1"/>
        <v>8890</v>
      </c>
    </row>
    <row r="25" spans="1:30" ht="17.25" customHeight="1">
      <c r="A25" s="30">
        <v>22</v>
      </c>
      <c r="B25" s="171" t="s">
        <v>2587</v>
      </c>
      <c r="C25" s="217" t="s">
        <v>2588</v>
      </c>
      <c r="D25" s="197">
        <v>0</v>
      </c>
      <c r="E25" s="198">
        <v>0</v>
      </c>
      <c r="F25" s="69">
        <v>3624</v>
      </c>
      <c r="G25" s="69">
        <v>906</v>
      </c>
      <c r="H25" s="9"/>
      <c r="I25" s="10"/>
      <c r="J25" s="40">
        <v>3138</v>
      </c>
      <c r="K25" s="8">
        <v>11801.62</v>
      </c>
      <c r="L25" s="8"/>
      <c r="M25" s="11"/>
      <c r="N25" s="8"/>
      <c r="O25" s="11"/>
      <c r="P25" s="8"/>
      <c r="Q25" s="11"/>
      <c r="R25" s="12"/>
      <c r="S25" s="90"/>
      <c r="T25" s="91"/>
      <c r="U25" s="8"/>
      <c r="V25" s="40"/>
      <c r="W25" s="90"/>
      <c r="X25" s="91">
        <v>1555.81</v>
      </c>
      <c r="Y25" s="8">
        <v>2968.73</v>
      </c>
      <c r="Z25" s="40"/>
      <c r="AA25" s="90"/>
      <c r="AB25" s="20">
        <f t="shared" si="0"/>
        <v>8317.81</v>
      </c>
      <c r="AC25" s="21">
        <f t="shared" si="0"/>
        <v>15676.35</v>
      </c>
      <c r="AD25" s="22">
        <f t="shared" si="1"/>
        <v>23994.16</v>
      </c>
    </row>
    <row r="26" spans="1:30" ht="17.25" customHeight="1">
      <c r="A26" s="30">
        <v>23</v>
      </c>
      <c r="B26" s="171" t="s">
        <v>2589</v>
      </c>
      <c r="C26" s="217" t="s">
        <v>2590</v>
      </c>
      <c r="D26" s="197">
        <v>0</v>
      </c>
      <c r="E26" s="198">
        <v>0</v>
      </c>
      <c r="F26" s="69">
        <v>5264</v>
      </c>
      <c r="G26" s="69">
        <v>1316</v>
      </c>
      <c r="H26" s="9"/>
      <c r="I26" s="10"/>
      <c r="J26" s="40"/>
      <c r="K26" s="8"/>
      <c r="L26" s="8"/>
      <c r="M26" s="11"/>
      <c r="N26" s="8"/>
      <c r="O26" s="11"/>
      <c r="P26" s="8"/>
      <c r="Q26" s="11"/>
      <c r="R26" s="12"/>
      <c r="S26" s="90"/>
      <c r="T26" s="91"/>
      <c r="U26" s="8"/>
      <c r="V26" s="40"/>
      <c r="W26" s="90"/>
      <c r="X26" s="91">
        <v>0</v>
      </c>
      <c r="Y26" s="8">
        <v>53</v>
      </c>
      <c r="Z26" s="40"/>
      <c r="AA26" s="90"/>
      <c r="AB26" s="20">
        <f t="shared" si="0"/>
        <v>5264</v>
      </c>
      <c r="AC26" s="21">
        <f t="shared" si="0"/>
        <v>1369</v>
      </c>
      <c r="AD26" s="22">
        <f t="shared" si="1"/>
        <v>6633</v>
      </c>
    </row>
    <row r="27" spans="1:30" ht="17.25" customHeight="1">
      <c r="A27" s="30">
        <v>24</v>
      </c>
      <c r="B27" s="171" t="s">
        <v>2591</v>
      </c>
      <c r="C27" s="217" t="s">
        <v>2592</v>
      </c>
      <c r="D27" s="197">
        <v>0</v>
      </c>
      <c r="E27" s="198">
        <v>0</v>
      </c>
      <c r="F27" s="69">
        <v>2460</v>
      </c>
      <c r="G27" s="69">
        <v>2460</v>
      </c>
      <c r="H27" s="9"/>
      <c r="I27" s="10"/>
      <c r="J27" s="40"/>
      <c r="K27" s="8"/>
      <c r="L27" s="8"/>
      <c r="M27" s="11"/>
      <c r="N27" s="8"/>
      <c r="O27" s="11"/>
      <c r="P27" s="8"/>
      <c r="Q27" s="11"/>
      <c r="R27" s="12"/>
      <c r="S27" s="90"/>
      <c r="T27" s="91"/>
      <c r="U27" s="8"/>
      <c r="V27" s="40"/>
      <c r="W27" s="90"/>
      <c r="X27" s="91">
        <v>0</v>
      </c>
      <c r="Y27" s="8">
        <v>0</v>
      </c>
      <c r="Z27" s="40"/>
      <c r="AA27" s="90"/>
      <c r="AB27" s="20">
        <f t="shared" si="0"/>
        <v>2460</v>
      </c>
      <c r="AC27" s="21">
        <f t="shared" si="0"/>
        <v>2460</v>
      </c>
      <c r="AD27" s="22">
        <f t="shared" si="1"/>
        <v>4920</v>
      </c>
    </row>
    <row r="28" spans="1:30" ht="17.25" customHeight="1" thickBot="1">
      <c r="A28" s="30">
        <v>25</v>
      </c>
      <c r="B28" s="176" t="s">
        <v>2593</v>
      </c>
      <c r="C28" s="221" t="s">
        <v>2594</v>
      </c>
      <c r="D28" s="233">
        <v>0</v>
      </c>
      <c r="E28" s="234">
        <v>0</v>
      </c>
      <c r="F28" s="235">
        <v>3848</v>
      </c>
      <c r="G28" s="235">
        <v>962</v>
      </c>
      <c r="H28" s="9"/>
      <c r="I28" s="10"/>
      <c r="J28" s="40">
        <v>0</v>
      </c>
      <c r="K28" s="8">
        <v>0</v>
      </c>
      <c r="L28" s="8"/>
      <c r="M28" s="11"/>
      <c r="N28" s="8"/>
      <c r="O28" s="11"/>
      <c r="P28" s="8"/>
      <c r="Q28" s="11"/>
      <c r="R28" s="12"/>
      <c r="S28" s="90"/>
      <c r="T28" s="91"/>
      <c r="U28" s="52"/>
      <c r="V28" s="40"/>
      <c r="W28" s="90"/>
      <c r="X28" s="91">
        <v>0</v>
      </c>
      <c r="Y28" s="52">
        <v>3900</v>
      </c>
      <c r="Z28" s="40"/>
      <c r="AA28" s="90"/>
      <c r="AB28" s="20">
        <f t="shared" si="0"/>
        <v>3848</v>
      </c>
      <c r="AC28" s="21">
        <f t="shared" si="0"/>
        <v>4862</v>
      </c>
      <c r="AD28" s="22">
        <f t="shared" si="1"/>
        <v>8710</v>
      </c>
    </row>
    <row r="29" spans="1:30" s="48" customFormat="1" ht="27.75" customHeight="1" thickTop="1" thickBot="1">
      <c r="A29" s="214"/>
      <c r="B29" s="75" t="s">
        <v>15</v>
      </c>
      <c r="C29" s="76"/>
      <c r="D29" s="43">
        <f t="shared" ref="D29:AD29" si="2">SUM(D4:D28)</f>
        <v>685.43000000000006</v>
      </c>
      <c r="E29" s="43">
        <f t="shared" si="2"/>
        <v>0</v>
      </c>
      <c r="F29" s="43">
        <f>SUM(F4:F28)</f>
        <v>71681.989999999991</v>
      </c>
      <c r="G29" s="43">
        <f t="shared" ref="G29:I29" si="3">SUM(G4:G28)</f>
        <v>40638</v>
      </c>
      <c r="H29" s="43">
        <f t="shared" si="3"/>
        <v>0</v>
      </c>
      <c r="I29" s="43">
        <f t="shared" si="3"/>
        <v>0</v>
      </c>
      <c r="J29" s="42">
        <f t="shared" si="2"/>
        <v>15493.84</v>
      </c>
      <c r="K29" s="43">
        <f t="shared" si="2"/>
        <v>16491.510000000002</v>
      </c>
      <c r="L29" s="43">
        <f t="shared" si="2"/>
        <v>0</v>
      </c>
      <c r="M29" s="43">
        <f t="shared" si="2"/>
        <v>0</v>
      </c>
      <c r="N29" s="43">
        <f t="shared" si="2"/>
        <v>159400</v>
      </c>
      <c r="O29" s="43">
        <f t="shared" si="2"/>
        <v>50300</v>
      </c>
      <c r="P29" s="43">
        <f t="shared" si="2"/>
        <v>0</v>
      </c>
      <c r="Q29" s="43">
        <f t="shared" si="2"/>
        <v>0</v>
      </c>
      <c r="R29" s="42">
        <f t="shared" si="2"/>
        <v>0</v>
      </c>
      <c r="S29" s="45">
        <f t="shared" si="2"/>
        <v>0</v>
      </c>
      <c r="T29" s="47">
        <f t="shared" si="2"/>
        <v>8211</v>
      </c>
      <c r="U29" s="43">
        <f t="shared" si="2"/>
        <v>2000</v>
      </c>
      <c r="V29" s="43">
        <f t="shared" si="2"/>
        <v>0</v>
      </c>
      <c r="W29" s="45">
        <f t="shared" si="2"/>
        <v>0</v>
      </c>
      <c r="X29" s="47">
        <f t="shared" si="2"/>
        <v>5443.72</v>
      </c>
      <c r="Y29" s="43">
        <f t="shared" si="2"/>
        <v>8291.5</v>
      </c>
      <c r="Z29" s="43">
        <f t="shared" si="2"/>
        <v>0</v>
      </c>
      <c r="AA29" s="45">
        <f t="shared" si="2"/>
        <v>0</v>
      </c>
      <c r="AB29" s="49">
        <f t="shared" si="2"/>
        <v>260915.98</v>
      </c>
      <c r="AC29" s="50">
        <f t="shared" si="2"/>
        <v>117721.01000000001</v>
      </c>
      <c r="AD29" s="51">
        <f t="shared" si="2"/>
        <v>378636.98999999993</v>
      </c>
    </row>
    <row r="30" spans="1:30" ht="10.5" customHeight="1" thickTop="1">
      <c r="A30" s="2"/>
      <c r="B30" s="3"/>
      <c r="C30" s="4"/>
      <c r="D30" s="5"/>
      <c r="E30" s="5"/>
      <c r="F30" s="5"/>
      <c r="G30" s="5"/>
      <c r="H30" s="6"/>
      <c r="I30" s="6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</sheetData>
  <mergeCells count="7">
    <mergeCell ref="AB2:AC2"/>
    <mergeCell ref="B1:C1"/>
    <mergeCell ref="D2:I2"/>
    <mergeCell ref="J2:Q2"/>
    <mergeCell ref="R2:S2"/>
    <mergeCell ref="T2:W2"/>
    <mergeCell ref="X2:AA2"/>
  </mergeCells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F73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5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2595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2596</v>
      </c>
      <c r="C4" s="217" t="s">
        <v>2597</v>
      </c>
      <c r="D4" s="82">
        <v>17.02</v>
      </c>
      <c r="E4" s="83">
        <v>301.33999999999997</v>
      </c>
      <c r="F4" s="96">
        <v>2320</v>
      </c>
      <c r="G4" s="96">
        <v>580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2337.02</v>
      </c>
      <c r="AE4" s="21">
        <f>SUM(E4,G4,I4,K4,M4,O4,Q4,S4,U4,W4,Y4,AA4,AC4)</f>
        <v>881.33999999999992</v>
      </c>
      <c r="AF4" s="22">
        <f>AD4+AE4</f>
        <v>3218.3599999999997</v>
      </c>
    </row>
    <row r="5" spans="1:32" ht="17.25" customHeight="1">
      <c r="A5" s="30">
        <v>2</v>
      </c>
      <c r="B5" s="171" t="s">
        <v>2598</v>
      </c>
      <c r="C5" s="217" t="s">
        <v>2599</v>
      </c>
      <c r="D5" s="88"/>
      <c r="E5" s="89"/>
      <c r="F5" s="96">
        <v>2472</v>
      </c>
      <c r="G5" s="96">
        <v>9888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12000</v>
      </c>
      <c r="Y5" s="90">
        <v>3000</v>
      </c>
      <c r="Z5" s="12"/>
      <c r="AA5" s="8"/>
      <c r="AB5" s="8">
        <v>17808</v>
      </c>
      <c r="AC5" s="90">
        <v>6000</v>
      </c>
      <c r="AD5" s="20">
        <f t="shared" ref="AD5:AE68" si="0">SUM(D5,F5,H5,J5,L5,N5,P5,R5,T5,V5,X5,Z5,AB5)</f>
        <v>32280</v>
      </c>
      <c r="AE5" s="21">
        <f t="shared" si="0"/>
        <v>18888</v>
      </c>
      <c r="AF5" s="22">
        <f t="shared" ref="AF5:AF68" si="1">AD5+AE5</f>
        <v>51168</v>
      </c>
    </row>
    <row r="6" spans="1:32" ht="17.25" customHeight="1">
      <c r="A6" s="30">
        <v>3</v>
      </c>
      <c r="B6" s="171" t="s">
        <v>2600</v>
      </c>
      <c r="C6" s="217" t="s">
        <v>2601</v>
      </c>
      <c r="D6" s="88"/>
      <c r="E6" s="89"/>
      <c r="F6" s="96">
        <v>1635</v>
      </c>
      <c r="G6" s="96">
        <v>1635</v>
      </c>
      <c r="H6" s="9"/>
      <c r="I6" s="10"/>
      <c r="J6" s="40"/>
      <c r="K6" s="8"/>
      <c r="L6" s="8"/>
      <c r="M6" s="8"/>
      <c r="N6" s="8"/>
      <c r="O6" s="8"/>
      <c r="P6" s="8">
        <v>3000</v>
      </c>
      <c r="Q6" s="11">
        <v>1000</v>
      </c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4635</v>
      </c>
      <c r="AE6" s="21">
        <f t="shared" si="0"/>
        <v>2635</v>
      </c>
      <c r="AF6" s="22">
        <f t="shared" si="1"/>
        <v>7270</v>
      </c>
    </row>
    <row r="7" spans="1:32" ht="17.25" customHeight="1">
      <c r="A7" s="30">
        <v>4</v>
      </c>
      <c r="B7" s="171" t="s">
        <v>2602</v>
      </c>
      <c r="C7" s="217" t="s">
        <v>2603</v>
      </c>
      <c r="D7" s="88"/>
      <c r="E7" s="89">
        <v>1472</v>
      </c>
      <c r="F7" s="96">
        <v>5816</v>
      </c>
      <c r="G7" s="96">
        <v>1454</v>
      </c>
      <c r="H7" s="9"/>
      <c r="I7" s="10"/>
      <c r="J7" s="40"/>
      <c r="K7" s="8"/>
      <c r="L7" s="8"/>
      <c r="M7" s="8"/>
      <c r="N7" s="8"/>
      <c r="O7" s="8"/>
      <c r="P7" s="8">
        <v>13800</v>
      </c>
      <c r="Q7" s="11">
        <v>2150</v>
      </c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10500</v>
      </c>
      <c r="AC7" s="90">
        <v>4500</v>
      </c>
      <c r="AD7" s="20">
        <f t="shared" si="0"/>
        <v>30116</v>
      </c>
      <c r="AE7" s="21">
        <f t="shared" si="0"/>
        <v>9576</v>
      </c>
      <c r="AF7" s="22">
        <f t="shared" si="1"/>
        <v>39692</v>
      </c>
    </row>
    <row r="8" spans="1:32" ht="17.25" customHeight="1">
      <c r="A8" s="30">
        <v>5</v>
      </c>
      <c r="B8" s="171" t="s">
        <v>2604</v>
      </c>
      <c r="C8" s="217" t="s">
        <v>2605</v>
      </c>
      <c r="D8" s="88">
        <v>615.62</v>
      </c>
      <c r="E8" s="89">
        <v>1584.76</v>
      </c>
      <c r="F8" s="96">
        <v>5648</v>
      </c>
      <c r="G8" s="96">
        <v>1412</v>
      </c>
      <c r="H8" s="9"/>
      <c r="I8" s="10"/>
      <c r="J8" s="40"/>
      <c r="K8" s="8"/>
      <c r="L8" s="8"/>
      <c r="M8" s="8"/>
      <c r="N8" s="8"/>
      <c r="O8" s="8"/>
      <c r="P8" s="8">
        <v>40350</v>
      </c>
      <c r="Q8" s="11">
        <v>5250</v>
      </c>
      <c r="R8" s="12"/>
      <c r="S8" s="8"/>
      <c r="T8" s="8"/>
      <c r="U8" s="90"/>
      <c r="V8" s="12"/>
      <c r="W8" s="8"/>
      <c r="X8" s="8"/>
      <c r="Y8" s="90"/>
      <c r="Z8" s="12">
        <v>1119.3399999999999</v>
      </c>
      <c r="AA8" s="8">
        <v>378</v>
      </c>
      <c r="AB8" s="8">
        <v>10500</v>
      </c>
      <c r="AC8" s="90">
        <v>4500</v>
      </c>
      <c r="AD8" s="20">
        <f t="shared" si="0"/>
        <v>58232.959999999999</v>
      </c>
      <c r="AE8" s="21">
        <f t="shared" si="0"/>
        <v>13124.76</v>
      </c>
      <c r="AF8" s="22">
        <f t="shared" si="1"/>
        <v>71357.72</v>
      </c>
    </row>
    <row r="9" spans="1:32" ht="17.25" customHeight="1">
      <c r="A9" s="30">
        <v>6</v>
      </c>
      <c r="B9" s="171" t="s">
        <v>2606</v>
      </c>
      <c r="C9" s="217" t="s">
        <v>2607</v>
      </c>
      <c r="D9" s="88"/>
      <c r="E9" s="89"/>
      <c r="F9" s="96">
        <v>6904</v>
      </c>
      <c r="G9" s="96">
        <v>1726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>
        <v>14000</v>
      </c>
      <c r="AC9" s="90">
        <v>6000</v>
      </c>
      <c r="AD9" s="20">
        <f t="shared" si="0"/>
        <v>20904</v>
      </c>
      <c r="AE9" s="21">
        <f t="shared" si="0"/>
        <v>7726</v>
      </c>
      <c r="AF9" s="22">
        <f t="shared" si="1"/>
        <v>28630</v>
      </c>
    </row>
    <row r="10" spans="1:32" ht="17.25" customHeight="1">
      <c r="A10" s="30">
        <v>7</v>
      </c>
      <c r="B10" s="171" t="s">
        <v>2608</v>
      </c>
      <c r="C10" s="217" t="s">
        <v>2609</v>
      </c>
      <c r="D10" s="88">
        <v>3793.34</v>
      </c>
      <c r="E10" s="89">
        <v>4783.05</v>
      </c>
      <c r="F10" s="96">
        <v>2781</v>
      </c>
      <c r="G10" s="96">
        <v>6489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>
        <v>20345.88</v>
      </c>
      <c r="AA10" s="8">
        <v>3043</v>
      </c>
      <c r="AB10" s="8">
        <v>9976.94</v>
      </c>
      <c r="AC10" s="90">
        <v>4275.83</v>
      </c>
      <c r="AD10" s="20">
        <f t="shared" si="0"/>
        <v>46897.16</v>
      </c>
      <c r="AE10" s="21">
        <f t="shared" si="0"/>
        <v>21090.879999999997</v>
      </c>
      <c r="AF10" s="22">
        <f t="shared" si="1"/>
        <v>67988.040000000008</v>
      </c>
    </row>
    <row r="11" spans="1:32" ht="17.25" customHeight="1">
      <c r="A11" s="30">
        <v>8</v>
      </c>
      <c r="B11" s="171" t="s">
        <v>2610</v>
      </c>
      <c r="C11" s="217" t="s">
        <v>2611</v>
      </c>
      <c r="D11" s="97"/>
      <c r="E11" s="98">
        <v>1721.3</v>
      </c>
      <c r="F11" s="96">
        <v>2115</v>
      </c>
      <c r="G11" s="96">
        <v>6345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>
        <v>10500</v>
      </c>
      <c r="AC11" s="90">
        <v>4500</v>
      </c>
      <c r="AD11" s="20">
        <f t="shared" si="0"/>
        <v>12615</v>
      </c>
      <c r="AE11" s="21">
        <f t="shared" si="0"/>
        <v>12566.3</v>
      </c>
      <c r="AF11" s="22">
        <f t="shared" si="1"/>
        <v>25181.3</v>
      </c>
    </row>
    <row r="12" spans="1:32" ht="17.25" customHeight="1">
      <c r="A12" s="30">
        <v>9</v>
      </c>
      <c r="B12" s="171" t="s">
        <v>2612</v>
      </c>
      <c r="C12" s="217" t="s">
        <v>2613</v>
      </c>
      <c r="D12" s="88"/>
      <c r="E12" s="89"/>
      <c r="F12" s="96">
        <v>6960</v>
      </c>
      <c r="G12" s="96">
        <v>1740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14000</v>
      </c>
      <c r="AC12" s="90">
        <v>6000</v>
      </c>
      <c r="AD12" s="20">
        <f t="shared" si="0"/>
        <v>20960</v>
      </c>
      <c r="AE12" s="21">
        <f t="shared" si="0"/>
        <v>7740</v>
      </c>
      <c r="AF12" s="22">
        <f t="shared" si="1"/>
        <v>28700</v>
      </c>
    </row>
    <row r="13" spans="1:32" ht="17.25" customHeight="1">
      <c r="A13" s="30">
        <v>10</v>
      </c>
      <c r="B13" s="171" t="s">
        <v>2614</v>
      </c>
      <c r="C13" s="217" t="s">
        <v>2615</v>
      </c>
      <c r="D13" s="88"/>
      <c r="E13" s="89"/>
      <c r="F13" s="96">
        <v>6048</v>
      </c>
      <c r="G13" s="96">
        <v>1512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12"/>
      <c r="AA13" s="8"/>
      <c r="AB13" s="8">
        <v>13255</v>
      </c>
      <c r="AC13" s="90">
        <v>4500</v>
      </c>
      <c r="AD13" s="20">
        <f t="shared" si="0"/>
        <v>29303</v>
      </c>
      <c r="AE13" s="21">
        <f t="shared" si="0"/>
        <v>8512</v>
      </c>
      <c r="AF13" s="22">
        <f t="shared" si="1"/>
        <v>37815</v>
      </c>
    </row>
    <row r="14" spans="1:32" ht="17.25" customHeight="1">
      <c r="A14" s="30">
        <v>11</v>
      </c>
      <c r="B14" s="171" t="s">
        <v>2616</v>
      </c>
      <c r="C14" s="217" t="s">
        <v>2617</v>
      </c>
      <c r="D14" s="88">
        <v>85.55</v>
      </c>
      <c r="E14" s="89"/>
      <c r="F14" s="96">
        <v>8120</v>
      </c>
      <c r="G14" s="96">
        <v>2030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10000</v>
      </c>
      <c r="Y14" s="90">
        <v>2500</v>
      </c>
      <c r="Z14" s="12"/>
      <c r="AA14" s="8"/>
      <c r="AB14" s="8">
        <v>17346</v>
      </c>
      <c r="AC14" s="90">
        <v>6000</v>
      </c>
      <c r="AD14" s="20">
        <f t="shared" si="0"/>
        <v>35551.550000000003</v>
      </c>
      <c r="AE14" s="21">
        <f t="shared" si="0"/>
        <v>10530</v>
      </c>
      <c r="AF14" s="22">
        <f t="shared" si="1"/>
        <v>46081.55</v>
      </c>
    </row>
    <row r="15" spans="1:32" ht="17.25" customHeight="1">
      <c r="A15" s="30">
        <v>12</v>
      </c>
      <c r="B15" s="171" t="s">
        <v>2618</v>
      </c>
      <c r="C15" s="217" t="s">
        <v>2619</v>
      </c>
      <c r="D15" s="88">
        <v>81.489999999999995</v>
      </c>
      <c r="E15" s="89">
        <v>1969.33</v>
      </c>
      <c r="F15" s="96">
        <v>2820</v>
      </c>
      <c r="G15" s="96">
        <v>4230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2901.49</v>
      </c>
      <c r="AE15" s="21">
        <f t="shared" si="0"/>
        <v>6199.33</v>
      </c>
      <c r="AF15" s="22">
        <f t="shared" si="1"/>
        <v>9100.82</v>
      </c>
    </row>
    <row r="16" spans="1:32" ht="17.25" customHeight="1">
      <c r="A16" s="30">
        <v>13</v>
      </c>
      <c r="B16" s="171" t="s">
        <v>2620</v>
      </c>
      <c r="C16" s="217" t="s">
        <v>2621</v>
      </c>
      <c r="D16" s="88">
        <v>4477.6899999999996</v>
      </c>
      <c r="E16" s="89"/>
      <c r="F16" s="96">
        <v>14272</v>
      </c>
      <c r="G16" s="96">
        <v>3568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>
        <v>12000</v>
      </c>
      <c r="Y16" s="90">
        <v>3000</v>
      </c>
      <c r="Z16" s="12"/>
      <c r="AA16" s="8"/>
      <c r="AB16" s="8">
        <v>25858</v>
      </c>
      <c r="AC16" s="90">
        <v>9000</v>
      </c>
      <c r="AD16" s="20">
        <f t="shared" si="0"/>
        <v>56607.69</v>
      </c>
      <c r="AE16" s="21">
        <f t="shared" si="0"/>
        <v>15568</v>
      </c>
      <c r="AF16" s="22">
        <f t="shared" si="1"/>
        <v>72175.69</v>
      </c>
    </row>
    <row r="17" spans="1:32" ht="17.25" customHeight="1">
      <c r="A17" s="30">
        <v>14</v>
      </c>
      <c r="B17" s="171" t="s">
        <v>2622</v>
      </c>
      <c r="C17" s="217" t="s">
        <v>2623</v>
      </c>
      <c r="D17" s="88">
        <v>0.18</v>
      </c>
      <c r="E17" s="89">
        <v>13.3</v>
      </c>
      <c r="F17" s="96">
        <v>7808</v>
      </c>
      <c r="G17" s="96">
        <v>1952</v>
      </c>
      <c r="H17" s="9"/>
      <c r="I17" s="10"/>
      <c r="J17" s="40"/>
      <c r="K17" s="8"/>
      <c r="L17" s="8"/>
      <c r="M17" s="8"/>
      <c r="N17" s="8"/>
      <c r="O17" s="8"/>
      <c r="P17" s="8">
        <v>14800</v>
      </c>
      <c r="Q17" s="11">
        <v>2200</v>
      </c>
      <c r="R17" s="12"/>
      <c r="S17" s="8"/>
      <c r="T17" s="8"/>
      <c r="U17" s="90"/>
      <c r="V17" s="12"/>
      <c r="W17" s="8"/>
      <c r="X17" s="8">
        <v>10000</v>
      </c>
      <c r="Y17" s="90">
        <v>2500</v>
      </c>
      <c r="Z17" s="12"/>
      <c r="AA17" s="8"/>
      <c r="AB17" s="8">
        <v>14000</v>
      </c>
      <c r="AC17" s="90">
        <v>6000</v>
      </c>
      <c r="AD17" s="20">
        <f t="shared" si="0"/>
        <v>46608.18</v>
      </c>
      <c r="AE17" s="21">
        <f t="shared" si="0"/>
        <v>12665.3</v>
      </c>
      <c r="AF17" s="22">
        <f t="shared" si="1"/>
        <v>59273.479999999996</v>
      </c>
    </row>
    <row r="18" spans="1:32" ht="17.25" customHeight="1">
      <c r="A18" s="30">
        <v>15</v>
      </c>
      <c r="B18" s="171" t="s">
        <v>2624</v>
      </c>
      <c r="C18" s="217" t="s">
        <v>2625</v>
      </c>
      <c r="D18" s="88"/>
      <c r="E18" s="89"/>
      <c r="F18" s="96">
        <v>5752</v>
      </c>
      <c r="G18" s="96">
        <v>1438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10000</v>
      </c>
      <c r="Y18" s="90">
        <v>2500</v>
      </c>
      <c r="Z18" s="12"/>
      <c r="AA18" s="8"/>
      <c r="AB18" s="8"/>
      <c r="AC18" s="90"/>
      <c r="AD18" s="20">
        <f t="shared" si="0"/>
        <v>15752</v>
      </c>
      <c r="AE18" s="21">
        <f t="shared" si="0"/>
        <v>3938</v>
      </c>
      <c r="AF18" s="22">
        <f t="shared" si="1"/>
        <v>19690</v>
      </c>
    </row>
    <row r="19" spans="1:32" ht="17.25" customHeight="1">
      <c r="A19" s="30">
        <v>16</v>
      </c>
      <c r="B19" s="171" t="s">
        <v>2626</v>
      </c>
      <c r="C19" s="217" t="s">
        <v>2627</v>
      </c>
      <c r="D19" s="88"/>
      <c r="E19" s="89"/>
      <c r="F19" s="96">
        <v>5248</v>
      </c>
      <c r="G19" s="96">
        <v>1312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10500</v>
      </c>
      <c r="AC19" s="90">
        <v>4500</v>
      </c>
      <c r="AD19" s="20">
        <f t="shared" si="0"/>
        <v>15748</v>
      </c>
      <c r="AE19" s="21">
        <f t="shared" si="0"/>
        <v>5812</v>
      </c>
      <c r="AF19" s="22">
        <f t="shared" si="1"/>
        <v>21560</v>
      </c>
    </row>
    <row r="20" spans="1:32" ht="17.25" customHeight="1">
      <c r="A20" s="30">
        <v>17</v>
      </c>
      <c r="B20" s="171" t="s">
        <v>2628</v>
      </c>
      <c r="C20" s="217" t="s">
        <v>2629</v>
      </c>
      <c r="D20" s="88"/>
      <c r="E20" s="89"/>
      <c r="F20" s="96">
        <v>4456</v>
      </c>
      <c r="G20" s="96">
        <v>1114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>
        <v>10000</v>
      </c>
      <c r="Y20" s="90">
        <v>2500</v>
      </c>
      <c r="Z20" s="12"/>
      <c r="AA20" s="8"/>
      <c r="AB20" s="8"/>
      <c r="AC20" s="90"/>
      <c r="AD20" s="20">
        <f t="shared" si="0"/>
        <v>14456</v>
      </c>
      <c r="AE20" s="21">
        <f t="shared" si="0"/>
        <v>3614</v>
      </c>
      <c r="AF20" s="22">
        <f t="shared" si="1"/>
        <v>18070</v>
      </c>
    </row>
    <row r="21" spans="1:32" ht="17.25" customHeight="1">
      <c r="A21" s="30">
        <v>18</v>
      </c>
      <c r="B21" s="171" t="s">
        <v>2630</v>
      </c>
      <c r="C21" s="217" t="s">
        <v>2631</v>
      </c>
      <c r="D21" s="88"/>
      <c r="E21" s="89"/>
      <c r="F21" s="96">
        <v>4536</v>
      </c>
      <c r="G21" s="96">
        <v>3024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4536</v>
      </c>
      <c r="AE21" s="21">
        <f t="shared" si="0"/>
        <v>3024</v>
      </c>
      <c r="AF21" s="22">
        <f t="shared" si="1"/>
        <v>7560</v>
      </c>
    </row>
    <row r="22" spans="1:32" ht="17.25" customHeight="1">
      <c r="A22" s="30">
        <v>19</v>
      </c>
      <c r="B22" s="171" t="s">
        <v>2632</v>
      </c>
      <c r="C22" s="217" t="s">
        <v>2633</v>
      </c>
      <c r="D22" s="88"/>
      <c r="E22" s="89">
        <v>2726.3</v>
      </c>
      <c r="F22" s="96">
        <v>11520</v>
      </c>
      <c r="G22" s="96">
        <v>2880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>
        <v>12000</v>
      </c>
      <c r="Y22" s="90">
        <v>3000</v>
      </c>
      <c r="Z22" s="12"/>
      <c r="AA22" s="8"/>
      <c r="AB22" s="8">
        <v>4249</v>
      </c>
      <c r="AC22" s="90"/>
      <c r="AD22" s="20">
        <f t="shared" si="0"/>
        <v>27769</v>
      </c>
      <c r="AE22" s="21">
        <f t="shared" si="0"/>
        <v>8606.2999999999993</v>
      </c>
      <c r="AF22" s="22">
        <f t="shared" si="1"/>
        <v>36375.300000000003</v>
      </c>
    </row>
    <row r="23" spans="1:32" ht="17.25" customHeight="1">
      <c r="A23" s="30">
        <v>20</v>
      </c>
      <c r="B23" s="171" t="s">
        <v>2634</v>
      </c>
      <c r="C23" s="217" t="s">
        <v>2635</v>
      </c>
      <c r="D23" s="88"/>
      <c r="E23" s="89"/>
      <c r="F23" s="96">
        <v>2176</v>
      </c>
      <c r="G23" s="96">
        <v>544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2176</v>
      </c>
      <c r="AE23" s="21">
        <f t="shared" si="0"/>
        <v>544</v>
      </c>
      <c r="AF23" s="22">
        <f t="shared" si="1"/>
        <v>2720</v>
      </c>
    </row>
    <row r="24" spans="1:32" ht="17.25" customHeight="1">
      <c r="A24" s="30">
        <v>21</v>
      </c>
      <c r="B24" s="171" t="s">
        <v>2636</v>
      </c>
      <c r="C24" s="217" t="s">
        <v>2637</v>
      </c>
      <c r="D24" s="88">
        <v>4.2699999999999996</v>
      </c>
      <c r="E24" s="89"/>
      <c r="F24" s="96">
        <v>5675</v>
      </c>
      <c r="G24" s="96">
        <v>5675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17718</v>
      </c>
      <c r="AC24" s="90">
        <v>6000</v>
      </c>
      <c r="AD24" s="20">
        <f t="shared" si="0"/>
        <v>23397.27</v>
      </c>
      <c r="AE24" s="21">
        <f t="shared" si="0"/>
        <v>11675</v>
      </c>
      <c r="AF24" s="22">
        <f t="shared" si="1"/>
        <v>35072.270000000004</v>
      </c>
    </row>
    <row r="25" spans="1:32" ht="17.25" customHeight="1">
      <c r="A25" s="30">
        <v>22</v>
      </c>
      <c r="B25" s="171" t="s">
        <v>2638</v>
      </c>
      <c r="C25" s="217" t="s">
        <v>2639</v>
      </c>
      <c r="D25" s="88"/>
      <c r="E25" s="89"/>
      <c r="F25" s="96">
        <v>1608</v>
      </c>
      <c r="G25" s="96">
        <v>402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1608</v>
      </c>
      <c r="AE25" s="21">
        <f t="shared" si="0"/>
        <v>402</v>
      </c>
      <c r="AF25" s="22">
        <f t="shared" si="1"/>
        <v>2010</v>
      </c>
    </row>
    <row r="26" spans="1:32" ht="17.25" customHeight="1">
      <c r="A26" s="30">
        <v>23</v>
      </c>
      <c r="B26" s="171" t="s">
        <v>2640</v>
      </c>
      <c r="C26" s="217" t="s">
        <v>2641</v>
      </c>
      <c r="D26" s="88">
        <v>45.95</v>
      </c>
      <c r="E26" s="89"/>
      <c r="F26" s="96">
        <v>4440</v>
      </c>
      <c r="G26" s="96">
        <v>1110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4485.95</v>
      </c>
      <c r="AE26" s="21">
        <f t="shared" si="0"/>
        <v>1110</v>
      </c>
      <c r="AF26" s="22">
        <f t="shared" si="1"/>
        <v>5595.95</v>
      </c>
    </row>
    <row r="27" spans="1:32" ht="17.25" customHeight="1">
      <c r="A27" s="30">
        <v>24</v>
      </c>
      <c r="B27" s="171" t="s">
        <v>2642</v>
      </c>
      <c r="C27" s="217" t="s">
        <v>2643</v>
      </c>
      <c r="D27" s="88"/>
      <c r="E27" s="89">
        <v>139.04</v>
      </c>
      <c r="F27" s="96">
        <v>1920</v>
      </c>
      <c r="G27" s="96">
        <v>480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1920</v>
      </c>
      <c r="AE27" s="21">
        <f t="shared" si="0"/>
        <v>619.04</v>
      </c>
      <c r="AF27" s="22">
        <f t="shared" si="1"/>
        <v>2539.04</v>
      </c>
    </row>
    <row r="28" spans="1:32" ht="17.25" customHeight="1">
      <c r="A28" s="30">
        <v>25</v>
      </c>
      <c r="B28" s="171" t="s">
        <v>2644</v>
      </c>
      <c r="C28" s="217" t="s">
        <v>2645</v>
      </c>
      <c r="D28" s="88"/>
      <c r="E28" s="89"/>
      <c r="F28" s="96">
        <v>2952</v>
      </c>
      <c r="G28" s="96">
        <v>738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2952</v>
      </c>
      <c r="AE28" s="21">
        <f t="shared" si="0"/>
        <v>738</v>
      </c>
      <c r="AF28" s="22">
        <f t="shared" si="1"/>
        <v>3690</v>
      </c>
    </row>
    <row r="29" spans="1:32" ht="17.25" customHeight="1">
      <c r="A29" s="30">
        <v>26</v>
      </c>
      <c r="B29" s="171" t="s">
        <v>2646</v>
      </c>
      <c r="C29" s="217" t="s">
        <v>2647</v>
      </c>
      <c r="D29" s="88"/>
      <c r="E29" s="89"/>
      <c r="F29" s="96">
        <v>4688</v>
      </c>
      <c r="G29" s="96">
        <v>1172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>
        <v>10000</v>
      </c>
      <c r="Y29" s="90">
        <v>2500</v>
      </c>
      <c r="Z29" s="12"/>
      <c r="AA29" s="8"/>
      <c r="AB29" s="8">
        <v>10500</v>
      </c>
      <c r="AC29" s="90">
        <v>4500</v>
      </c>
      <c r="AD29" s="20">
        <f t="shared" si="0"/>
        <v>25188</v>
      </c>
      <c r="AE29" s="21">
        <f t="shared" si="0"/>
        <v>8172</v>
      </c>
      <c r="AF29" s="22">
        <f t="shared" si="1"/>
        <v>33360</v>
      </c>
    </row>
    <row r="30" spans="1:32" ht="17.25" customHeight="1">
      <c r="A30" s="30">
        <v>27</v>
      </c>
      <c r="B30" s="171" t="s">
        <v>2648</v>
      </c>
      <c r="C30" s="217" t="s">
        <v>2649</v>
      </c>
      <c r="D30" s="88"/>
      <c r="E30" s="89">
        <v>39.9</v>
      </c>
      <c r="F30" s="96">
        <v>2856</v>
      </c>
      <c r="G30" s="96">
        <v>714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14000</v>
      </c>
      <c r="AC30" s="90">
        <v>6000</v>
      </c>
      <c r="AD30" s="20">
        <f t="shared" si="0"/>
        <v>16856</v>
      </c>
      <c r="AE30" s="21">
        <f t="shared" si="0"/>
        <v>6753.9</v>
      </c>
      <c r="AF30" s="22">
        <f t="shared" si="1"/>
        <v>23609.9</v>
      </c>
    </row>
    <row r="31" spans="1:32" ht="17.25" customHeight="1">
      <c r="A31" s="30">
        <v>28</v>
      </c>
      <c r="B31" s="171" t="s">
        <v>2650</v>
      </c>
      <c r="C31" s="217" t="s">
        <v>2651</v>
      </c>
      <c r="D31" s="88"/>
      <c r="E31" s="89">
        <v>2451</v>
      </c>
      <c r="F31" s="96">
        <v>13024</v>
      </c>
      <c r="G31" s="96">
        <v>3256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12000</v>
      </c>
      <c r="Y31" s="90">
        <v>3000</v>
      </c>
      <c r="Z31" s="12"/>
      <c r="AA31" s="8"/>
      <c r="AB31" s="8"/>
      <c r="AC31" s="90"/>
      <c r="AD31" s="20">
        <f t="shared" si="0"/>
        <v>25024</v>
      </c>
      <c r="AE31" s="21">
        <f t="shared" si="0"/>
        <v>8707</v>
      </c>
      <c r="AF31" s="22">
        <f t="shared" si="1"/>
        <v>33731</v>
      </c>
    </row>
    <row r="32" spans="1:32" ht="17.25" customHeight="1">
      <c r="A32" s="30">
        <v>29</v>
      </c>
      <c r="B32" s="171" t="s">
        <v>2652</v>
      </c>
      <c r="C32" s="217" t="s">
        <v>2653</v>
      </c>
      <c r="D32" s="88"/>
      <c r="E32" s="89"/>
      <c r="F32" s="96">
        <v>9512</v>
      </c>
      <c r="G32" s="96">
        <v>2378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12000</v>
      </c>
      <c r="Y32" s="90">
        <v>3000</v>
      </c>
      <c r="Z32" s="12"/>
      <c r="AA32" s="8"/>
      <c r="AB32" s="8">
        <v>17667</v>
      </c>
      <c r="AC32" s="90">
        <v>6000</v>
      </c>
      <c r="AD32" s="20">
        <f t="shared" si="0"/>
        <v>39179</v>
      </c>
      <c r="AE32" s="21">
        <f t="shared" si="0"/>
        <v>11378</v>
      </c>
      <c r="AF32" s="22">
        <f t="shared" si="1"/>
        <v>50557</v>
      </c>
    </row>
    <row r="33" spans="1:32" ht="17.25" customHeight="1">
      <c r="A33" s="30">
        <v>30</v>
      </c>
      <c r="B33" s="171" t="s">
        <v>2654</v>
      </c>
      <c r="C33" s="217" t="s">
        <v>2655</v>
      </c>
      <c r="D33" s="88"/>
      <c r="E33" s="89"/>
      <c r="F33" s="96">
        <v>2048</v>
      </c>
      <c r="G33" s="96">
        <v>512</v>
      </c>
      <c r="H33" s="9"/>
      <c r="I33" s="10"/>
      <c r="J33" s="40"/>
      <c r="K33" s="8"/>
      <c r="L33" s="8"/>
      <c r="M33" s="8"/>
      <c r="N33" s="8"/>
      <c r="O33" s="8"/>
      <c r="P33" s="8">
        <v>21200</v>
      </c>
      <c r="Q33" s="11">
        <v>1700</v>
      </c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23248</v>
      </c>
      <c r="AE33" s="21">
        <f t="shared" si="0"/>
        <v>2212</v>
      </c>
      <c r="AF33" s="22">
        <f t="shared" si="1"/>
        <v>25460</v>
      </c>
    </row>
    <row r="34" spans="1:32" ht="17.25" customHeight="1">
      <c r="A34" s="30">
        <v>31</v>
      </c>
      <c r="B34" s="171" t="s">
        <v>2656</v>
      </c>
      <c r="C34" s="217" t="s">
        <v>2657</v>
      </c>
      <c r="D34" s="88"/>
      <c r="E34" s="89"/>
      <c r="F34" s="96">
        <v>9952</v>
      </c>
      <c r="G34" s="96">
        <v>2488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>
        <v>21428</v>
      </c>
      <c r="AC34" s="90">
        <v>7500</v>
      </c>
      <c r="AD34" s="20">
        <f t="shared" si="0"/>
        <v>31380</v>
      </c>
      <c r="AE34" s="21">
        <f t="shared" si="0"/>
        <v>9988</v>
      </c>
      <c r="AF34" s="22">
        <f t="shared" si="1"/>
        <v>41368</v>
      </c>
    </row>
    <row r="35" spans="1:32" ht="17.25" customHeight="1">
      <c r="A35" s="30">
        <v>32</v>
      </c>
      <c r="B35" s="171" t="s">
        <v>2658</v>
      </c>
      <c r="C35" s="217" t="s">
        <v>2659</v>
      </c>
      <c r="D35" s="88">
        <v>640.07000000000005</v>
      </c>
      <c r="E35" s="89"/>
      <c r="F35" s="96">
        <v>4170</v>
      </c>
      <c r="G35" s="96">
        <v>2780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>
        <v>1545</v>
      </c>
      <c r="AA35" s="8"/>
      <c r="AB35" s="8">
        <v>13048</v>
      </c>
      <c r="AC35" s="90">
        <v>4500</v>
      </c>
      <c r="AD35" s="20">
        <f t="shared" si="0"/>
        <v>19403.07</v>
      </c>
      <c r="AE35" s="21">
        <f t="shared" si="0"/>
        <v>7280</v>
      </c>
      <c r="AF35" s="22">
        <f t="shared" si="1"/>
        <v>26683.07</v>
      </c>
    </row>
    <row r="36" spans="1:32" ht="17.25" customHeight="1">
      <c r="A36" s="30">
        <v>33</v>
      </c>
      <c r="B36" s="171" t="s">
        <v>2660</v>
      </c>
      <c r="C36" s="217" t="s">
        <v>2661</v>
      </c>
      <c r="D36" s="88"/>
      <c r="E36" s="89">
        <v>5.26</v>
      </c>
      <c r="F36" s="96">
        <v>9912</v>
      </c>
      <c r="G36" s="96">
        <v>2478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9912</v>
      </c>
      <c r="AE36" s="21">
        <f t="shared" si="0"/>
        <v>2483.2600000000002</v>
      </c>
      <c r="AF36" s="22">
        <f t="shared" si="1"/>
        <v>12395.26</v>
      </c>
    </row>
    <row r="37" spans="1:32" ht="17.25" customHeight="1">
      <c r="A37" s="30">
        <v>34</v>
      </c>
      <c r="B37" s="171" t="s">
        <v>2662</v>
      </c>
      <c r="C37" s="217" t="s">
        <v>2663</v>
      </c>
      <c r="D37" s="88">
        <v>1642.33</v>
      </c>
      <c r="E37" s="89">
        <v>361.5</v>
      </c>
      <c r="F37" s="96">
        <v>7136</v>
      </c>
      <c r="G37" s="96">
        <v>1784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8778.33</v>
      </c>
      <c r="AE37" s="21">
        <f t="shared" si="0"/>
        <v>2145.5</v>
      </c>
      <c r="AF37" s="22">
        <f t="shared" si="1"/>
        <v>10923.83</v>
      </c>
    </row>
    <row r="38" spans="1:32" ht="17.25" customHeight="1">
      <c r="A38" s="30">
        <v>35</v>
      </c>
      <c r="B38" s="171" t="s">
        <v>2664</v>
      </c>
      <c r="C38" s="217" t="s">
        <v>2665</v>
      </c>
      <c r="D38" s="88">
        <v>5.24</v>
      </c>
      <c r="E38" s="89">
        <v>33.64</v>
      </c>
      <c r="F38" s="96">
        <v>7336</v>
      </c>
      <c r="G38" s="96">
        <v>1834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>
        <v>13714</v>
      </c>
      <c r="AC38" s="90">
        <v>4500</v>
      </c>
      <c r="AD38" s="20">
        <f t="shared" si="0"/>
        <v>21055.239999999998</v>
      </c>
      <c r="AE38" s="21">
        <f t="shared" si="0"/>
        <v>6367.64</v>
      </c>
      <c r="AF38" s="22">
        <f t="shared" si="1"/>
        <v>27422.879999999997</v>
      </c>
    </row>
    <row r="39" spans="1:32" ht="17.25" customHeight="1">
      <c r="A39" s="30">
        <v>36</v>
      </c>
      <c r="B39" s="171" t="s">
        <v>2666</v>
      </c>
      <c r="C39" s="217" t="s">
        <v>2667</v>
      </c>
      <c r="D39" s="88"/>
      <c r="E39" s="89"/>
      <c r="F39" s="96">
        <v>3952</v>
      </c>
      <c r="G39" s="96">
        <v>988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>
        <v>12622</v>
      </c>
      <c r="AC39" s="90">
        <v>4500</v>
      </c>
      <c r="AD39" s="20">
        <f t="shared" si="0"/>
        <v>16574</v>
      </c>
      <c r="AE39" s="21">
        <f t="shared" si="0"/>
        <v>5488</v>
      </c>
      <c r="AF39" s="22">
        <f t="shared" si="1"/>
        <v>22062</v>
      </c>
    </row>
    <row r="40" spans="1:32" ht="17.25" customHeight="1">
      <c r="A40" s="30">
        <v>37</v>
      </c>
      <c r="B40" s="171" t="s">
        <v>2668</v>
      </c>
      <c r="C40" s="217" t="s">
        <v>2669</v>
      </c>
      <c r="D40" s="88">
        <v>139.4</v>
      </c>
      <c r="E40" s="89">
        <v>280</v>
      </c>
      <c r="F40" s="96">
        <v>3232</v>
      </c>
      <c r="G40" s="96">
        <v>808</v>
      </c>
      <c r="H40" s="9"/>
      <c r="I40" s="10"/>
      <c r="J40" s="40"/>
      <c r="K40" s="8"/>
      <c r="L40" s="8"/>
      <c r="M40" s="8"/>
      <c r="N40" s="8"/>
      <c r="O40" s="8"/>
      <c r="P40" s="8">
        <v>37600</v>
      </c>
      <c r="Q40" s="11">
        <v>6000</v>
      </c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40971.4</v>
      </c>
      <c r="AE40" s="21">
        <f t="shared" si="0"/>
        <v>7088</v>
      </c>
      <c r="AF40" s="22">
        <f t="shared" si="1"/>
        <v>48059.4</v>
      </c>
    </row>
    <row r="41" spans="1:32" ht="17.25" customHeight="1">
      <c r="A41" s="30">
        <v>38</v>
      </c>
      <c r="B41" s="171" t="s">
        <v>2670</v>
      </c>
      <c r="C41" s="217" t="s">
        <v>2671</v>
      </c>
      <c r="D41" s="88"/>
      <c r="E41" s="89"/>
      <c r="F41" s="96">
        <v>5600</v>
      </c>
      <c r="G41" s="96">
        <v>1400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>
        <v>699</v>
      </c>
      <c r="AB41" s="8">
        <v>16368</v>
      </c>
      <c r="AC41" s="90">
        <v>6000</v>
      </c>
      <c r="AD41" s="20">
        <f t="shared" si="0"/>
        <v>21968</v>
      </c>
      <c r="AE41" s="21">
        <f t="shared" si="0"/>
        <v>8099</v>
      </c>
      <c r="AF41" s="22">
        <f t="shared" si="1"/>
        <v>30067</v>
      </c>
    </row>
    <row r="42" spans="1:32" ht="17.25" customHeight="1">
      <c r="A42" s="30">
        <v>39</v>
      </c>
      <c r="B42" s="171" t="s">
        <v>2672</v>
      </c>
      <c r="C42" s="217" t="s">
        <v>2673</v>
      </c>
      <c r="D42" s="88"/>
      <c r="E42" s="89"/>
      <c r="F42" s="96">
        <v>1530</v>
      </c>
      <c r="G42" s="96">
        <v>1530</v>
      </c>
      <c r="H42" s="9"/>
      <c r="I42" s="10"/>
      <c r="J42" s="40"/>
      <c r="K42" s="8"/>
      <c r="L42" s="8"/>
      <c r="M42" s="8"/>
      <c r="N42" s="8"/>
      <c r="O42" s="8"/>
      <c r="P42" s="8">
        <v>24250</v>
      </c>
      <c r="Q42" s="11">
        <v>2650</v>
      </c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/>
      <c r="AC42" s="90"/>
      <c r="AD42" s="20">
        <f t="shared" si="0"/>
        <v>25780</v>
      </c>
      <c r="AE42" s="21">
        <f t="shared" si="0"/>
        <v>4180</v>
      </c>
      <c r="AF42" s="22">
        <f t="shared" si="1"/>
        <v>29960</v>
      </c>
    </row>
    <row r="43" spans="1:32" ht="17.25" customHeight="1">
      <c r="A43" s="30">
        <v>40</v>
      </c>
      <c r="B43" s="171" t="s">
        <v>2674</v>
      </c>
      <c r="C43" s="217" t="s">
        <v>2675</v>
      </c>
      <c r="D43" s="88">
        <v>5364.41</v>
      </c>
      <c r="E43" s="89">
        <v>670</v>
      </c>
      <c r="F43" s="96">
        <v>3435.27</v>
      </c>
      <c r="G43" s="96">
        <v>858.82</v>
      </c>
      <c r="H43" s="9"/>
      <c r="I43" s="10"/>
      <c r="J43" s="40">
        <v>1077.18</v>
      </c>
      <c r="K43" s="8">
        <v>779.01</v>
      </c>
      <c r="L43" s="173">
        <v>7690.86</v>
      </c>
      <c r="M43" s="174">
        <v>2589.08</v>
      </c>
      <c r="N43" s="8"/>
      <c r="O43" s="8"/>
      <c r="P43" s="134">
        <v>13900</v>
      </c>
      <c r="Q43" s="135">
        <v>2850</v>
      </c>
      <c r="R43" s="12"/>
      <c r="S43" s="8"/>
      <c r="T43" s="8"/>
      <c r="U43" s="90"/>
      <c r="V43" s="12"/>
      <c r="W43" s="8"/>
      <c r="X43" s="8">
        <v>8000</v>
      </c>
      <c r="Y43" s="90">
        <v>2000</v>
      </c>
      <c r="Z43" s="12"/>
      <c r="AA43" s="8"/>
      <c r="AB43" s="8"/>
      <c r="AC43" s="90"/>
      <c r="AD43" s="20">
        <f t="shared" si="0"/>
        <v>39467.72</v>
      </c>
      <c r="AE43" s="21">
        <f t="shared" si="0"/>
        <v>9746.91</v>
      </c>
      <c r="AF43" s="22">
        <f t="shared" si="1"/>
        <v>49214.630000000005</v>
      </c>
    </row>
    <row r="44" spans="1:32" ht="17.25" customHeight="1">
      <c r="A44" s="30">
        <v>41</v>
      </c>
      <c r="B44" s="171" t="s">
        <v>2676</v>
      </c>
      <c r="C44" s="217" t="s">
        <v>2677</v>
      </c>
      <c r="D44" s="88">
        <v>0.18</v>
      </c>
      <c r="E44" s="89"/>
      <c r="F44" s="96">
        <v>3360</v>
      </c>
      <c r="G44" s="96">
        <v>1440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>
        <v>8000</v>
      </c>
      <c r="Y44" s="90">
        <v>2000</v>
      </c>
      <c r="Z44" s="12"/>
      <c r="AA44" s="8"/>
      <c r="AB44" s="8"/>
      <c r="AC44" s="90"/>
      <c r="AD44" s="20">
        <f t="shared" si="0"/>
        <v>11360.18</v>
      </c>
      <c r="AE44" s="21">
        <f t="shared" si="0"/>
        <v>3440</v>
      </c>
      <c r="AF44" s="22">
        <f t="shared" si="1"/>
        <v>14800.18</v>
      </c>
    </row>
    <row r="45" spans="1:32" ht="17.25" customHeight="1">
      <c r="A45" s="30">
        <v>42</v>
      </c>
      <c r="B45" s="171" t="s">
        <v>2678</v>
      </c>
      <c r="C45" s="217" t="s">
        <v>2679</v>
      </c>
      <c r="D45" s="88">
        <v>4747.8</v>
      </c>
      <c r="E45" s="89"/>
      <c r="F45" s="96">
        <v>3400</v>
      </c>
      <c r="G45" s="96">
        <v>850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8147.8</v>
      </c>
      <c r="AE45" s="21">
        <f t="shared" si="0"/>
        <v>850</v>
      </c>
      <c r="AF45" s="22">
        <f t="shared" si="1"/>
        <v>8997.7999999999993</v>
      </c>
    </row>
    <row r="46" spans="1:32" ht="17.25" customHeight="1">
      <c r="A46" s="30">
        <v>43</v>
      </c>
      <c r="B46" s="171" t="s">
        <v>2680</v>
      </c>
      <c r="C46" s="217" t="s">
        <v>2681</v>
      </c>
      <c r="D46" s="88">
        <v>41.93</v>
      </c>
      <c r="E46" s="89">
        <v>2</v>
      </c>
      <c r="F46" s="96">
        <v>2232</v>
      </c>
      <c r="G46" s="96">
        <v>558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>
        <v>1225</v>
      </c>
      <c r="AC46" s="90"/>
      <c r="AD46" s="20">
        <f t="shared" si="0"/>
        <v>3498.93</v>
      </c>
      <c r="AE46" s="21">
        <f t="shared" si="0"/>
        <v>560</v>
      </c>
      <c r="AF46" s="22">
        <f t="shared" si="1"/>
        <v>4058.93</v>
      </c>
    </row>
    <row r="47" spans="1:32" ht="17.25" customHeight="1">
      <c r="A47" s="30">
        <v>44</v>
      </c>
      <c r="B47" s="171" t="s">
        <v>2682</v>
      </c>
      <c r="C47" s="217" t="s">
        <v>2683</v>
      </c>
      <c r="D47" s="88"/>
      <c r="E47" s="89"/>
      <c r="F47" s="96">
        <v>2896</v>
      </c>
      <c r="G47" s="96">
        <v>724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/>
      <c r="AC47" s="90"/>
      <c r="AD47" s="20">
        <f t="shared" si="0"/>
        <v>2896</v>
      </c>
      <c r="AE47" s="21">
        <f t="shared" si="0"/>
        <v>724</v>
      </c>
      <c r="AF47" s="22">
        <f t="shared" si="1"/>
        <v>3620</v>
      </c>
    </row>
    <row r="48" spans="1:32" ht="17.25" customHeight="1">
      <c r="A48" s="30">
        <v>45</v>
      </c>
      <c r="B48" s="171" t="s">
        <v>2684</v>
      </c>
      <c r="C48" s="217" t="s">
        <v>2685</v>
      </c>
      <c r="D48" s="88"/>
      <c r="E48" s="89">
        <v>252.3</v>
      </c>
      <c r="F48" s="96">
        <v>10000</v>
      </c>
      <c r="G48" s="96">
        <v>2500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>
        <v>12000</v>
      </c>
      <c r="Y48" s="90">
        <v>3000</v>
      </c>
      <c r="Z48" s="12"/>
      <c r="AA48" s="8"/>
      <c r="AB48" s="8">
        <v>17964</v>
      </c>
      <c r="AC48" s="90">
        <v>6000</v>
      </c>
      <c r="AD48" s="20">
        <f t="shared" si="0"/>
        <v>39964</v>
      </c>
      <c r="AE48" s="21">
        <f t="shared" si="0"/>
        <v>11752.3</v>
      </c>
      <c r="AF48" s="22">
        <f t="shared" si="1"/>
        <v>51716.3</v>
      </c>
    </row>
    <row r="49" spans="1:32" ht="17.25" customHeight="1">
      <c r="A49" s="30">
        <v>46</v>
      </c>
      <c r="B49" s="171" t="s">
        <v>2686</v>
      </c>
      <c r="C49" s="217" t="s">
        <v>2687</v>
      </c>
      <c r="D49" s="88"/>
      <c r="E49" s="89"/>
      <c r="F49" s="96">
        <v>2064</v>
      </c>
      <c r="G49" s="96">
        <v>1376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/>
      <c r="AC49" s="90"/>
      <c r="AD49" s="20">
        <f t="shared" si="0"/>
        <v>2064</v>
      </c>
      <c r="AE49" s="21">
        <f t="shared" si="0"/>
        <v>1376</v>
      </c>
      <c r="AF49" s="22">
        <f t="shared" si="1"/>
        <v>3440</v>
      </c>
    </row>
    <row r="50" spans="1:32" ht="17.25" customHeight="1">
      <c r="A50" s="30">
        <v>47</v>
      </c>
      <c r="B50" s="171" t="s">
        <v>2688</v>
      </c>
      <c r="C50" s="217" t="s">
        <v>2689</v>
      </c>
      <c r="D50" s="88">
        <v>50</v>
      </c>
      <c r="E50" s="89">
        <v>97.77</v>
      </c>
      <c r="F50" s="96">
        <v>5592</v>
      </c>
      <c r="G50" s="96">
        <v>1398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>
        <v>7000</v>
      </c>
      <c r="AC50" s="90">
        <v>3000</v>
      </c>
      <c r="AD50" s="20">
        <f t="shared" si="0"/>
        <v>12642</v>
      </c>
      <c r="AE50" s="21">
        <f t="shared" si="0"/>
        <v>4495.7700000000004</v>
      </c>
      <c r="AF50" s="22">
        <f t="shared" si="1"/>
        <v>17137.77</v>
      </c>
    </row>
    <row r="51" spans="1:32" ht="17.25" customHeight="1">
      <c r="A51" s="30">
        <v>48</v>
      </c>
      <c r="B51" s="171" t="s">
        <v>2690</v>
      </c>
      <c r="C51" s="217" t="s">
        <v>2691</v>
      </c>
      <c r="D51" s="88"/>
      <c r="E51" s="89">
        <v>8038</v>
      </c>
      <c r="F51" s="96">
        <v>8616</v>
      </c>
      <c r="G51" s="96">
        <v>2154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>
        <v>14000</v>
      </c>
      <c r="AC51" s="90">
        <v>6000</v>
      </c>
      <c r="AD51" s="20">
        <f t="shared" si="0"/>
        <v>22616</v>
      </c>
      <c r="AE51" s="21">
        <f t="shared" si="0"/>
        <v>16192</v>
      </c>
      <c r="AF51" s="22">
        <f t="shared" si="1"/>
        <v>38808</v>
      </c>
    </row>
    <row r="52" spans="1:32" ht="17.25" customHeight="1">
      <c r="A52" s="30">
        <v>49</v>
      </c>
      <c r="B52" s="171" t="s">
        <v>2692</v>
      </c>
      <c r="C52" s="217" t="s">
        <v>2693</v>
      </c>
      <c r="D52" s="88"/>
      <c r="E52" s="89"/>
      <c r="F52" s="96">
        <v>9296</v>
      </c>
      <c r="G52" s="96">
        <v>2324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12000</v>
      </c>
      <c r="Y52" s="90">
        <v>3000</v>
      </c>
      <c r="Z52" s="12"/>
      <c r="AA52" s="8"/>
      <c r="AB52" s="8">
        <v>14000</v>
      </c>
      <c r="AC52" s="90">
        <v>6000</v>
      </c>
      <c r="AD52" s="20">
        <f t="shared" si="0"/>
        <v>35296</v>
      </c>
      <c r="AE52" s="21">
        <f t="shared" si="0"/>
        <v>11324</v>
      </c>
      <c r="AF52" s="22">
        <f t="shared" si="1"/>
        <v>46620</v>
      </c>
    </row>
    <row r="53" spans="1:32" ht="17.25" customHeight="1">
      <c r="A53" s="30">
        <v>50</v>
      </c>
      <c r="B53" s="171" t="s">
        <v>2694</v>
      </c>
      <c r="C53" s="217" t="s">
        <v>2695</v>
      </c>
      <c r="D53" s="88">
        <v>7.0000000000000007E-2</v>
      </c>
      <c r="E53" s="89"/>
      <c r="F53" s="96">
        <v>1224</v>
      </c>
      <c r="G53" s="96">
        <v>816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>
        <v>6640</v>
      </c>
      <c r="Y53" s="90">
        <v>1660</v>
      </c>
      <c r="Z53" s="12"/>
      <c r="AA53" s="8"/>
      <c r="AB53" s="8"/>
      <c r="AC53" s="90"/>
      <c r="AD53" s="20">
        <f t="shared" si="0"/>
        <v>7864.07</v>
      </c>
      <c r="AE53" s="21">
        <f t="shared" si="0"/>
        <v>2476</v>
      </c>
      <c r="AF53" s="22">
        <f t="shared" si="1"/>
        <v>10340.07</v>
      </c>
    </row>
    <row r="54" spans="1:32" ht="17.25" customHeight="1">
      <c r="A54" s="30">
        <v>51</v>
      </c>
      <c r="B54" s="171" t="s">
        <v>2696</v>
      </c>
      <c r="C54" s="217" t="s">
        <v>2697</v>
      </c>
      <c r="D54" s="88">
        <v>21.59</v>
      </c>
      <c r="E54" s="89"/>
      <c r="F54" s="96">
        <v>3096</v>
      </c>
      <c r="G54" s="96">
        <v>774</v>
      </c>
      <c r="H54" s="9"/>
      <c r="I54" s="10"/>
      <c r="J54" s="40"/>
      <c r="K54" s="8"/>
      <c r="L54" s="8"/>
      <c r="M54" s="8"/>
      <c r="N54" s="8"/>
      <c r="O54" s="8"/>
      <c r="P54" s="8">
        <v>35350</v>
      </c>
      <c r="Q54" s="11">
        <v>10600</v>
      </c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/>
      <c r="AC54" s="90"/>
      <c r="AD54" s="20">
        <f t="shared" si="0"/>
        <v>38467.589999999997</v>
      </c>
      <c r="AE54" s="21">
        <f t="shared" si="0"/>
        <v>11374</v>
      </c>
      <c r="AF54" s="22">
        <f t="shared" si="1"/>
        <v>49841.59</v>
      </c>
    </row>
    <row r="55" spans="1:32" ht="17.25" customHeight="1">
      <c r="A55" s="30">
        <v>52</v>
      </c>
      <c r="B55" s="171" t="s">
        <v>2698</v>
      </c>
      <c r="C55" s="217" t="s">
        <v>2699</v>
      </c>
      <c r="D55" s="88"/>
      <c r="E55" s="89"/>
      <c r="F55" s="96">
        <v>11064</v>
      </c>
      <c r="G55" s="96">
        <v>2766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>
        <v>12000</v>
      </c>
      <c r="Y55" s="90">
        <v>3000</v>
      </c>
      <c r="Z55" s="12"/>
      <c r="AA55" s="8"/>
      <c r="AB55" s="8"/>
      <c r="AC55" s="90"/>
      <c r="AD55" s="20">
        <f t="shared" si="0"/>
        <v>23064</v>
      </c>
      <c r="AE55" s="21">
        <f t="shared" si="0"/>
        <v>5766</v>
      </c>
      <c r="AF55" s="22">
        <f t="shared" si="1"/>
        <v>28830</v>
      </c>
    </row>
    <row r="56" spans="1:32" ht="17.25" customHeight="1">
      <c r="A56" s="30">
        <v>53</v>
      </c>
      <c r="B56" s="171" t="s">
        <v>2700</v>
      </c>
      <c r="C56" s="217" t="s">
        <v>2701</v>
      </c>
      <c r="D56" s="88"/>
      <c r="E56" s="89">
        <v>20.43</v>
      </c>
      <c r="F56" s="96">
        <v>4496</v>
      </c>
      <c r="G56" s="96">
        <v>1124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4496</v>
      </c>
      <c r="AE56" s="21">
        <f t="shared" si="0"/>
        <v>1144.43</v>
      </c>
      <c r="AF56" s="22">
        <f t="shared" si="1"/>
        <v>5640.43</v>
      </c>
    </row>
    <row r="57" spans="1:32" ht="17.25" customHeight="1">
      <c r="A57" s="30">
        <v>54</v>
      </c>
      <c r="B57" s="171" t="s">
        <v>2702</v>
      </c>
      <c r="C57" s="217" t="s">
        <v>2703</v>
      </c>
      <c r="D57" s="88"/>
      <c r="E57" s="89">
        <v>401.21</v>
      </c>
      <c r="F57" s="96">
        <v>10960</v>
      </c>
      <c r="G57" s="96">
        <v>2740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>
        <v>12000</v>
      </c>
      <c r="Y57" s="90">
        <v>3000</v>
      </c>
      <c r="Z57" s="12"/>
      <c r="AA57" s="8"/>
      <c r="AB57" s="8"/>
      <c r="AC57" s="90"/>
      <c r="AD57" s="20">
        <f t="shared" si="0"/>
        <v>22960</v>
      </c>
      <c r="AE57" s="21">
        <f t="shared" si="0"/>
        <v>6141.21</v>
      </c>
      <c r="AF57" s="22">
        <f t="shared" si="1"/>
        <v>29101.21</v>
      </c>
    </row>
    <row r="58" spans="1:32" ht="17.25" customHeight="1">
      <c r="A58" s="30">
        <v>55</v>
      </c>
      <c r="B58" s="171" t="s">
        <v>2704</v>
      </c>
      <c r="C58" s="217" t="s">
        <v>2705</v>
      </c>
      <c r="D58" s="88"/>
      <c r="E58" s="89"/>
      <c r="F58" s="96">
        <v>10408</v>
      </c>
      <c r="G58" s="96">
        <v>2602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>
        <v>12000</v>
      </c>
      <c r="Y58" s="90">
        <v>3000</v>
      </c>
      <c r="Z58" s="12">
        <v>7572.4</v>
      </c>
      <c r="AA58" s="8"/>
      <c r="AB58" s="8">
        <v>17500</v>
      </c>
      <c r="AC58" s="90">
        <v>7500</v>
      </c>
      <c r="AD58" s="20">
        <f t="shared" si="0"/>
        <v>47480.4</v>
      </c>
      <c r="AE58" s="21">
        <f t="shared" si="0"/>
        <v>13102</v>
      </c>
      <c r="AF58" s="22">
        <f t="shared" si="1"/>
        <v>60582.400000000001</v>
      </c>
    </row>
    <row r="59" spans="1:32" ht="17.25" customHeight="1">
      <c r="A59" s="30">
        <v>56</v>
      </c>
      <c r="B59" s="171" t="s">
        <v>2706</v>
      </c>
      <c r="C59" s="217" t="s">
        <v>2707</v>
      </c>
      <c r="D59" s="88">
        <v>176.33</v>
      </c>
      <c r="E59" s="89"/>
      <c r="F59" s="96">
        <v>2384</v>
      </c>
      <c r="G59" s="96">
        <v>596</v>
      </c>
      <c r="H59" s="9"/>
      <c r="I59" s="10"/>
      <c r="J59" s="40"/>
      <c r="K59" s="8"/>
      <c r="L59" s="8"/>
      <c r="M59" s="8"/>
      <c r="N59" s="8">
        <v>42740</v>
      </c>
      <c r="O59" s="11">
        <v>7200</v>
      </c>
      <c r="P59" s="8"/>
      <c r="Q59" s="11"/>
      <c r="R59" s="12"/>
      <c r="S59" s="8"/>
      <c r="T59" s="8"/>
      <c r="U59" s="90"/>
      <c r="V59" s="12"/>
      <c r="W59" s="8"/>
      <c r="X59" s="8"/>
      <c r="Y59" s="90"/>
      <c r="Z59" s="12"/>
      <c r="AA59" s="8"/>
      <c r="AB59" s="8"/>
      <c r="AC59" s="90"/>
      <c r="AD59" s="20">
        <f t="shared" si="0"/>
        <v>45300.33</v>
      </c>
      <c r="AE59" s="21">
        <f t="shared" si="0"/>
        <v>7796</v>
      </c>
      <c r="AF59" s="22">
        <f t="shared" si="1"/>
        <v>53096.33</v>
      </c>
    </row>
    <row r="60" spans="1:32" ht="17.25" customHeight="1">
      <c r="A60" s="30">
        <v>57</v>
      </c>
      <c r="B60" s="171" t="s">
        <v>2708</v>
      </c>
      <c r="C60" s="217" t="s">
        <v>2709</v>
      </c>
      <c r="D60" s="88">
        <v>0.06</v>
      </c>
      <c r="E60" s="89"/>
      <c r="F60" s="96">
        <v>2260</v>
      </c>
      <c r="G60" s="96">
        <v>0</v>
      </c>
      <c r="H60" s="9"/>
      <c r="I60" s="10"/>
      <c r="J60" s="40"/>
      <c r="K60" s="8"/>
      <c r="L60" s="8"/>
      <c r="M60" s="8"/>
      <c r="N60" s="8"/>
      <c r="O60" s="8"/>
      <c r="P60" s="8">
        <v>21150</v>
      </c>
      <c r="Q60" s="11">
        <v>2650</v>
      </c>
      <c r="R60" s="12"/>
      <c r="S60" s="8"/>
      <c r="T60" s="8"/>
      <c r="U60" s="90"/>
      <c r="V60" s="12"/>
      <c r="W60" s="8"/>
      <c r="X60" s="8"/>
      <c r="Y60" s="90"/>
      <c r="Z60" s="12"/>
      <c r="AA60" s="8"/>
      <c r="AB60" s="8"/>
      <c r="AC60" s="90"/>
      <c r="AD60" s="20">
        <f t="shared" si="0"/>
        <v>23410.06</v>
      </c>
      <c r="AE60" s="21">
        <f t="shared" si="0"/>
        <v>2650</v>
      </c>
      <c r="AF60" s="22">
        <f t="shared" si="1"/>
        <v>26060.06</v>
      </c>
    </row>
    <row r="61" spans="1:32" ht="17.25" customHeight="1">
      <c r="A61" s="30">
        <v>58</v>
      </c>
      <c r="B61" s="171" t="s">
        <v>2710</v>
      </c>
      <c r="C61" s="217" t="s">
        <v>2711</v>
      </c>
      <c r="D61" s="88"/>
      <c r="E61" s="89"/>
      <c r="F61" s="96">
        <v>1692</v>
      </c>
      <c r="G61" s="96">
        <v>2538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/>
      <c r="AC61" s="90"/>
      <c r="AD61" s="20">
        <f t="shared" si="0"/>
        <v>1692</v>
      </c>
      <c r="AE61" s="21">
        <f t="shared" si="0"/>
        <v>2538</v>
      </c>
      <c r="AF61" s="22">
        <f t="shared" si="1"/>
        <v>4230</v>
      </c>
    </row>
    <row r="62" spans="1:32" ht="17.25" customHeight="1">
      <c r="A62" s="30">
        <v>59</v>
      </c>
      <c r="B62" s="171" t="s">
        <v>2712</v>
      </c>
      <c r="C62" s="217" t="s">
        <v>2713</v>
      </c>
      <c r="D62" s="88">
        <v>75.8</v>
      </c>
      <c r="E62" s="89"/>
      <c r="F62" s="96">
        <v>2694</v>
      </c>
      <c r="G62" s="96">
        <v>6286</v>
      </c>
      <c r="H62" s="9"/>
      <c r="I62" s="10"/>
      <c r="J62" s="40"/>
      <c r="K62" s="154"/>
      <c r="L62" s="154"/>
      <c r="M62" s="154"/>
      <c r="N62" s="154"/>
      <c r="O62" s="154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2769.8</v>
      </c>
      <c r="AE62" s="21">
        <f t="shared" si="0"/>
        <v>6286</v>
      </c>
      <c r="AF62" s="22">
        <f t="shared" si="1"/>
        <v>9055.7999999999993</v>
      </c>
    </row>
    <row r="63" spans="1:32" ht="17.25" customHeight="1">
      <c r="A63" s="30">
        <v>60</v>
      </c>
      <c r="B63" s="171" t="s">
        <v>2714</v>
      </c>
      <c r="C63" s="217" t="s">
        <v>2715</v>
      </c>
      <c r="D63" s="88"/>
      <c r="E63" s="89">
        <v>500</v>
      </c>
      <c r="F63" s="96">
        <v>6432</v>
      </c>
      <c r="G63" s="96">
        <v>1608</v>
      </c>
      <c r="H63" s="9"/>
      <c r="I63" s="10"/>
      <c r="J63" s="40"/>
      <c r="K63" s="8"/>
      <c r="L63" s="8"/>
      <c r="M63" s="8"/>
      <c r="N63" s="8"/>
      <c r="O63" s="8"/>
      <c r="P63" s="8">
        <v>3000</v>
      </c>
      <c r="Q63" s="11">
        <v>1000</v>
      </c>
      <c r="R63" s="12"/>
      <c r="S63" s="8"/>
      <c r="T63" s="8"/>
      <c r="U63" s="90"/>
      <c r="V63" s="12"/>
      <c r="W63" s="8"/>
      <c r="X63" s="8">
        <v>10000</v>
      </c>
      <c r="Y63" s="90">
        <v>2500</v>
      </c>
      <c r="Z63" s="12"/>
      <c r="AA63" s="8"/>
      <c r="AB63" s="8"/>
      <c r="AC63" s="90"/>
      <c r="AD63" s="20">
        <f t="shared" si="0"/>
        <v>19432</v>
      </c>
      <c r="AE63" s="21">
        <f t="shared" si="0"/>
        <v>5608</v>
      </c>
      <c r="AF63" s="22">
        <f t="shared" si="1"/>
        <v>25040</v>
      </c>
    </row>
    <row r="64" spans="1:32" ht="17.25" customHeight="1">
      <c r="A64" s="30">
        <v>61</v>
      </c>
      <c r="B64" s="171" t="s">
        <v>2716</v>
      </c>
      <c r="C64" s="217" t="s">
        <v>2717</v>
      </c>
      <c r="D64" s="88"/>
      <c r="E64" s="89">
        <v>21.08</v>
      </c>
      <c r="F64" s="96">
        <v>2808</v>
      </c>
      <c r="G64" s="96">
        <v>702</v>
      </c>
      <c r="H64" s="9"/>
      <c r="I64" s="10"/>
      <c r="J64" s="40"/>
      <c r="K64" s="8"/>
      <c r="L64" s="8"/>
      <c r="M64" s="8"/>
      <c r="N64" s="8"/>
      <c r="O64" s="8"/>
      <c r="P64" s="8">
        <v>30150</v>
      </c>
      <c r="Q64" s="11">
        <v>2650</v>
      </c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/>
      <c r="AC64" s="90"/>
      <c r="AD64" s="20">
        <f t="shared" si="0"/>
        <v>32958</v>
      </c>
      <c r="AE64" s="21">
        <f t="shared" si="0"/>
        <v>3373.08</v>
      </c>
      <c r="AF64" s="22">
        <f t="shared" si="1"/>
        <v>36331.08</v>
      </c>
    </row>
    <row r="65" spans="1:32" ht="17.25" customHeight="1">
      <c r="A65" s="30">
        <v>62</v>
      </c>
      <c r="B65" s="171" t="s">
        <v>2718</v>
      </c>
      <c r="C65" s="217" t="s">
        <v>2719</v>
      </c>
      <c r="D65" s="88"/>
      <c r="E65" s="89">
        <v>615</v>
      </c>
      <c r="F65" s="96">
        <v>770</v>
      </c>
      <c r="G65" s="96">
        <v>6930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>
        <v>10000</v>
      </c>
      <c r="Y65" s="90">
        <v>2500</v>
      </c>
      <c r="Z65" s="12"/>
      <c r="AA65" s="8"/>
      <c r="AB65" s="8">
        <v>13228</v>
      </c>
      <c r="AC65" s="90">
        <v>4500</v>
      </c>
      <c r="AD65" s="20">
        <f t="shared" si="0"/>
        <v>23998</v>
      </c>
      <c r="AE65" s="21">
        <f t="shared" si="0"/>
        <v>14545</v>
      </c>
      <c r="AF65" s="22">
        <f t="shared" si="1"/>
        <v>38543</v>
      </c>
    </row>
    <row r="66" spans="1:32" ht="17.25" customHeight="1">
      <c r="A66" s="30">
        <v>63</v>
      </c>
      <c r="B66" s="171" t="s">
        <v>2720</v>
      </c>
      <c r="C66" s="217" t="s">
        <v>2721</v>
      </c>
      <c r="D66" s="88">
        <v>0.28000000000000003</v>
      </c>
      <c r="E66" s="89"/>
      <c r="F66" s="96">
        <v>5224</v>
      </c>
      <c r="G66" s="96">
        <v>1306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>
        <v>10000</v>
      </c>
      <c r="Y66" s="90">
        <v>2500</v>
      </c>
      <c r="Z66" s="12"/>
      <c r="AA66" s="8"/>
      <c r="AB66" s="8">
        <v>2566</v>
      </c>
      <c r="AC66" s="90"/>
      <c r="AD66" s="20">
        <f t="shared" si="0"/>
        <v>17790.28</v>
      </c>
      <c r="AE66" s="21">
        <f t="shared" si="0"/>
        <v>3806</v>
      </c>
      <c r="AF66" s="22">
        <f t="shared" si="1"/>
        <v>21596.28</v>
      </c>
    </row>
    <row r="67" spans="1:32" ht="17.25" customHeight="1">
      <c r="A67" s="30">
        <v>64</v>
      </c>
      <c r="B67" s="171" t="s">
        <v>2722</v>
      </c>
      <c r="C67" s="217" t="s">
        <v>2723</v>
      </c>
      <c r="D67" s="88"/>
      <c r="E67" s="89"/>
      <c r="F67" s="96">
        <v>9080</v>
      </c>
      <c r="G67" s="96">
        <v>2270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8"/>
      <c r="Y67" s="90"/>
      <c r="Z67" s="12">
        <v>7370.45</v>
      </c>
      <c r="AA67" s="8"/>
      <c r="AB67" s="8">
        <v>14000</v>
      </c>
      <c r="AC67" s="90">
        <v>6000</v>
      </c>
      <c r="AD67" s="20">
        <f t="shared" si="0"/>
        <v>30450.45</v>
      </c>
      <c r="AE67" s="21">
        <f t="shared" si="0"/>
        <v>8270</v>
      </c>
      <c r="AF67" s="22">
        <f t="shared" si="1"/>
        <v>38720.449999999997</v>
      </c>
    </row>
    <row r="68" spans="1:32" ht="17.25" customHeight="1" thickBot="1">
      <c r="A68" s="30">
        <v>65</v>
      </c>
      <c r="B68" s="176" t="s">
        <v>2724</v>
      </c>
      <c r="C68" s="177" t="s">
        <v>2725</v>
      </c>
      <c r="D68" s="157">
        <v>0.3</v>
      </c>
      <c r="E68" s="158"/>
      <c r="F68" s="96">
        <v>8448</v>
      </c>
      <c r="G68" s="96">
        <v>2112</v>
      </c>
      <c r="H68" s="159"/>
      <c r="I68" s="160"/>
      <c r="J68" s="161"/>
      <c r="K68" s="162"/>
      <c r="L68" s="162"/>
      <c r="M68" s="162"/>
      <c r="N68" s="162"/>
      <c r="O68" s="162"/>
      <c r="P68" s="162"/>
      <c r="Q68" s="163"/>
      <c r="R68" s="164"/>
      <c r="S68" s="162"/>
      <c r="T68" s="162"/>
      <c r="U68" s="165"/>
      <c r="V68" s="164"/>
      <c r="W68" s="162"/>
      <c r="X68" s="162"/>
      <c r="Y68" s="165"/>
      <c r="Z68" s="164">
        <v>8971.09</v>
      </c>
      <c r="AA68" s="162"/>
      <c r="AB68" s="162">
        <v>17526</v>
      </c>
      <c r="AC68" s="165">
        <v>6000</v>
      </c>
      <c r="AD68" s="20">
        <f t="shared" si="0"/>
        <v>34945.39</v>
      </c>
      <c r="AE68" s="21">
        <f t="shared" si="0"/>
        <v>8112</v>
      </c>
      <c r="AF68" s="22">
        <f t="shared" si="1"/>
        <v>43057.39</v>
      </c>
    </row>
    <row r="69" spans="1:32" s="48" customFormat="1" ht="27.75" customHeight="1" thickTop="1" thickBot="1">
      <c r="A69" s="214"/>
      <c r="B69" s="75" t="s">
        <v>15</v>
      </c>
      <c r="C69" s="76"/>
      <c r="D69" s="42">
        <f>SUM(D4:D68)</f>
        <v>22026.899999999998</v>
      </c>
      <c r="E69" s="43">
        <f t="shared" ref="E69:I69" si="2">SUM(E4:E68)</f>
        <v>28499.51</v>
      </c>
      <c r="F69" s="43">
        <f t="shared" si="2"/>
        <v>344881.27</v>
      </c>
      <c r="G69" s="43">
        <f t="shared" si="2"/>
        <v>136752.82</v>
      </c>
      <c r="H69" s="43">
        <f t="shared" si="2"/>
        <v>0</v>
      </c>
      <c r="I69" s="46">
        <f t="shared" si="2"/>
        <v>0</v>
      </c>
      <c r="J69" s="42">
        <f>SUM(J4:J68)</f>
        <v>1077.18</v>
      </c>
      <c r="K69" s="43">
        <f t="shared" ref="K69:Q69" si="3">SUM(K4:K68)</f>
        <v>779.01</v>
      </c>
      <c r="L69" s="43">
        <f t="shared" si="3"/>
        <v>7690.86</v>
      </c>
      <c r="M69" s="43">
        <f t="shared" si="3"/>
        <v>2589.08</v>
      </c>
      <c r="N69" s="43">
        <f t="shared" si="3"/>
        <v>42740</v>
      </c>
      <c r="O69" s="43">
        <f t="shared" si="3"/>
        <v>7200</v>
      </c>
      <c r="P69" s="43">
        <f t="shared" si="3"/>
        <v>258550</v>
      </c>
      <c r="Q69" s="46">
        <f t="shared" si="3"/>
        <v>40700</v>
      </c>
      <c r="R69" s="42">
        <f>SUM(R4:R68)</f>
        <v>0</v>
      </c>
      <c r="S69" s="43">
        <f t="shared" ref="S69:U69" si="4">SUM(S4:S68)</f>
        <v>0</v>
      </c>
      <c r="T69" s="43">
        <f t="shared" si="4"/>
        <v>0</v>
      </c>
      <c r="U69" s="44">
        <f t="shared" si="4"/>
        <v>0</v>
      </c>
      <c r="V69" s="42">
        <f>SUM(V4:V68)</f>
        <v>0</v>
      </c>
      <c r="W69" s="43">
        <f t="shared" ref="W69:Y69" si="5">SUM(W4:W68)</f>
        <v>0</v>
      </c>
      <c r="X69" s="43">
        <f t="shared" si="5"/>
        <v>242640</v>
      </c>
      <c r="Y69" s="44">
        <f t="shared" si="5"/>
        <v>60660</v>
      </c>
      <c r="Z69" s="42">
        <f>SUM(Z4:Z68)</f>
        <v>46924.160000000003</v>
      </c>
      <c r="AA69" s="43">
        <f t="shared" ref="AA69:AF69" si="6">SUM(AA4:AA68)</f>
        <v>4120</v>
      </c>
      <c r="AB69" s="43">
        <f t="shared" si="6"/>
        <v>428566.94</v>
      </c>
      <c r="AC69" s="44">
        <f t="shared" si="6"/>
        <v>160275.83000000002</v>
      </c>
      <c r="AD69" s="49">
        <f t="shared" si="6"/>
        <v>1395097.31</v>
      </c>
      <c r="AE69" s="50">
        <f t="shared" si="6"/>
        <v>441576.25</v>
      </c>
      <c r="AF69" s="51">
        <f t="shared" si="6"/>
        <v>1836673.5599999998</v>
      </c>
    </row>
    <row r="70" spans="1:32" ht="12" customHeight="1" thickTop="1">
      <c r="A70" s="2"/>
      <c r="B70" s="3"/>
      <c r="C70" s="4"/>
      <c r="D70" s="5"/>
      <c r="E70" s="5"/>
      <c r="F70" s="5"/>
      <c r="G70" s="5"/>
      <c r="H70" s="6"/>
      <c r="I70" s="6"/>
      <c r="J70" s="7"/>
      <c r="K70" s="7"/>
      <c r="L70" s="7"/>
      <c r="M70" s="7"/>
      <c r="N70" s="7"/>
      <c r="O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>
      <c r="L71" s="307" t="s">
        <v>381</v>
      </c>
      <c r="M71" s="307"/>
    </row>
    <row r="72" spans="1:32">
      <c r="L72" s="307"/>
      <c r="M72" s="307"/>
    </row>
    <row r="73" spans="1:32">
      <c r="L73" s="307"/>
      <c r="M73" s="307"/>
    </row>
  </sheetData>
  <mergeCells count="7">
    <mergeCell ref="Z2:AC2"/>
    <mergeCell ref="AD2:AE2"/>
    <mergeCell ref="L71:M73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F75"/>
  <sheetViews>
    <sheetView workbookViewId="0">
      <selection activeCell="B27" sqref="B27"/>
    </sheetView>
  </sheetViews>
  <sheetFormatPr defaultRowHeight="15"/>
  <cols>
    <col min="1" max="1" width="4.7109375" style="1" customWidth="1"/>
    <col min="2" max="2" width="58" style="1" customWidth="1"/>
    <col min="3" max="3" width="16.7109375" style="1" customWidth="1"/>
    <col min="4" max="29" width="13.7109375" style="1" customWidth="1"/>
    <col min="30" max="30" width="14.7109375" style="1" customWidth="1"/>
    <col min="31" max="31" width="13.855468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2726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2727</v>
      </c>
      <c r="C4" s="171" t="s">
        <v>2728</v>
      </c>
      <c r="D4" s="82">
        <v>0.1</v>
      </c>
      <c r="E4" s="83">
        <v>3225.49</v>
      </c>
      <c r="F4" s="96">
        <v>3980.55</v>
      </c>
      <c r="G4" s="96">
        <v>995.14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33"/>
      <c r="W4" s="34"/>
      <c r="X4" s="34"/>
      <c r="Y4" s="130"/>
      <c r="Z4" s="85"/>
      <c r="AA4" s="34"/>
      <c r="AB4" s="39"/>
      <c r="AC4" s="84"/>
      <c r="AD4" s="20">
        <f>SUM(D4,F4,H4,J4,L4,N4,P4,R4,T4,V4,X4,Z4,AB4)</f>
        <v>3980.65</v>
      </c>
      <c r="AE4" s="21">
        <f>SUM(E4,G4,I4,K4,M4,O4,Q4,S4,U4,W4,Y4,AA4,AC4)</f>
        <v>4220.63</v>
      </c>
      <c r="AF4" s="22">
        <f>AD4+AE4</f>
        <v>8201.2800000000007</v>
      </c>
    </row>
    <row r="5" spans="1:32" ht="17.25" customHeight="1">
      <c r="A5" s="30">
        <v>2</v>
      </c>
      <c r="B5" s="171" t="s">
        <v>2729</v>
      </c>
      <c r="C5" s="171" t="s">
        <v>2730</v>
      </c>
      <c r="D5" s="88"/>
      <c r="E5" s="89"/>
      <c r="F5" s="96">
        <v>433.77</v>
      </c>
      <c r="G5" s="96">
        <v>108.44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91"/>
      <c r="AA5" s="8"/>
      <c r="AB5" s="40"/>
      <c r="AC5" s="90"/>
      <c r="AD5" s="20">
        <f t="shared" ref="AD5:AE68" si="0">SUM(D5,F5,H5,J5,L5,N5,P5,R5,T5,V5,X5,Z5,AB5)</f>
        <v>433.77</v>
      </c>
      <c r="AE5" s="21">
        <f t="shared" si="0"/>
        <v>108.44</v>
      </c>
      <c r="AF5" s="22">
        <f t="shared" ref="AF5:AF68" si="1">AD5+AE5</f>
        <v>542.21</v>
      </c>
    </row>
    <row r="6" spans="1:32" ht="17.25" customHeight="1">
      <c r="A6" s="30">
        <v>3</v>
      </c>
      <c r="B6" s="171" t="s">
        <v>2731</v>
      </c>
      <c r="C6" s="171" t="s">
        <v>2732</v>
      </c>
      <c r="D6" s="88"/>
      <c r="E6" s="89"/>
      <c r="F6" s="96">
        <v>1328</v>
      </c>
      <c r="G6" s="96">
        <v>332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91"/>
      <c r="AA6" s="8">
        <v>242.82</v>
      </c>
      <c r="AB6" s="40">
        <v>7000</v>
      </c>
      <c r="AC6" s="90">
        <v>3000</v>
      </c>
      <c r="AD6" s="20">
        <f t="shared" si="0"/>
        <v>8328</v>
      </c>
      <c r="AE6" s="21">
        <f t="shared" si="0"/>
        <v>3574.8199999999997</v>
      </c>
      <c r="AF6" s="22">
        <f t="shared" si="1"/>
        <v>11902.82</v>
      </c>
    </row>
    <row r="7" spans="1:32" ht="17.25" customHeight="1">
      <c r="A7" s="30">
        <v>4</v>
      </c>
      <c r="B7" s="171" t="s">
        <v>2733</v>
      </c>
      <c r="C7" s="171" t="s">
        <v>2734</v>
      </c>
      <c r="D7" s="88"/>
      <c r="E7" s="89"/>
      <c r="F7" s="96">
        <v>1592</v>
      </c>
      <c r="G7" s="96">
        <v>398</v>
      </c>
      <c r="H7" s="9"/>
      <c r="I7" s="10"/>
      <c r="J7" s="40"/>
      <c r="K7" s="8"/>
      <c r="L7" s="8"/>
      <c r="M7" s="8"/>
      <c r="N7" s="8"/>
      <c r="O7" s="8"/>
      <c r="P7" s="8">
        <v>11650</v>
      </c>
      <c r="Q7" s="11">
        <v>4200</v>
      </c>
      <c r="R7" s="12"/>
      <c r="S7" s="8"/>
      <c r="T7" s="8"/>
      <c r="U7" s="90"/>
      <c r="V7" s="12"/>
      <c r="W7" s="8"/>
      <c r="X7" s="8"/>
      <c r="Y7" s="90"/>
      <c r="Z7" s="91"/>
      <c r="AA7" s="8"/>
      <c r="AB7" s="40">
        <v>8237</v>
      </c>
      <c r="AC7" s="90">
        <v>3000</v>
      </c>
      <c r="AD7" s="20">
        <f t="shared" si="0"/>
        <v>21479</v>
      </c>
      <c r="AE7" s="21">
        <f t="shared" si="0"/>
        <v>7598</v>
      </c>
      <c r="AF7" s="22">
        <f t="shared" si="1"/>
        <v>29077</v>
      </c>
    </row>
    <row r="8" spans="1:32" ht="17.25" customHeight="1">
      <c r="A8" s="30">
        <v>5</v>
      </c>
      <c r="B8" s="171" t="s">
        <v>2735</v>
      </c>
      <c r="C8" s="171" t="s">
        <v>2736</v>
      </c>
      <c r="D8" s="88">
        <v>1294.29</v>
      </c>
      <c r="E8" s="89">
        <v>96.76</v>
      </c>
      <c r="F8" s="96">
        <v>2752</v>
      </c>
      <c r="G8" s="96">
        <v>688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91"/>
      <c r="AA8" s="8"/>
      <c r="AB8" s="40"/>
      <c r="AC8" s="90"/>
      <c r="AD8" s="20">
        <f t="shared" si="0"/>
        <v>4046.29</v>
      </c>
      <c r="AE8" s="21">
        <f t="shared" si="0"/>
        <v>784.76</v>
      </c>
      <c r="AF8" s="22">
        <f t="shared" si="1"/>
        <v>4831.05</v>
      </c>
    </row>
    <row r="9" spans="1:32" ht="17.25" customHeight="1">
      <c r="A9" s="30">
        <v>6</v>
      </c>
      <c r="B9" s="171" t="s">
        <v>2737</v>
      </c>
      <c r="C9" s="171" t="s">
        <v>2738</v>
      </c>
      <c r="D9" s="88"/>
      <c r="E9" s="89"/>
      <c r="F9" s="96">
        <v>2032</v>
      </c>
      <c r="G9" s="96">
        <v>508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91">
        <v>3500</v>
      </c>
      <c r="AA9" s="8"/>
      <c r="AB9" s="40">
        <v>7000</v>
      </c>
      <c r="AC9" s="90">
        <v>3000</v>
      </c>
      <c r="AD9" s="20">
        <f t="shared" si="0"/>
        <v>12532</v>
      </c>
      <c r="AE9" s="21">
        <f t="shared" si="0"/>
        <v>3508</v>
      </c>
      <c r="AF9" s="22">
        <f t="shared" si="1"/>
        <v>16040</v>
      </c>
    </row>
    <row r="10" spans="1:32" ht="17.25" customHeight="1">
      <c r="A10" s="30">
        <v>7</v>
      </c>
      <c r="B10" s="171" t="s">
        <v>2739</v>
      </c>
      <c r="C10" s="171" t="s">
        <v>2740</v>
      </c>
      <c r="D10" s="88"/>
      <c r="E10" s="89"/>
      <c r="F10" s="96">
        <v>1380</v>
      </c>
      <c r="G10" s="96">
        <v>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91"/>
      <c r="AA10" s="8"/>
      <c r="AB10" s="40"/>
      <c r="AC10" s="90"/>
      <c r="AD10" s="20">
        <f t="shared" si="0"/>
        <v>1380</v>
      </c>
      <c r="AE10" s="21">
        <f t="shared" si="0"/>
        <v>0</v>
      </c>
      <c r="AF10" s="22">
        <f t="shared" si="1"/>
        <v>1380</v>
      </c>
    </row>
    <row r="11" spans="1:32" ht="17.25" customHeight="1">
      <c r="A11" s="30">
        <v>8</v>
      </c>
      <c r="B11" s="171" t="s">
        <v>2741</v>
      </c>
      <c r="C11" s="171" t="s">
        <v>2742</v>
      </c>
      <c r="D11" s="97">
        <v>3882.25</v>
      </c>
      <c r="E11" s="98">
        <v>840</v>
      </c>
      <c r="F11" s="96">
        <v>947.23</v>
      </c>
      <c r="G11" s="96">
        <v>236.81</v>
      </c>
      <c r="H11" s="13"/>
      <c r="I11" s="14"/>
      <c r="J11" s="40"/>
      <c r="K11" s="8"/>
      <c r="L11" s="8"/>
      <c r="M11" s="8"/>
      <c r="N11" s="8">
        <v>22040</v>
      </c>
      <c r="O11" s="11">
        <v>4800</v>
      </c>
      <c r="P11" s="8"/>
      <c r="Q11" s="11"/>
      <c r="R11" s="12"/>
      <c r="S11" s="8"/>
      <c r="T11" s="8"/>
      <c r="U11" s="90"/>
      <c r="V11" s="12"/>
      <c r="W11" s="8"/>
      <c r="X11" s="8"/>
      <c r="Y11" s="90"/>
      <c r="Z11" s="91"/>
      <c r="AA11" s="8"/>
      <c r="AB11" s="40"/>
      <c r="AC11" s="90"/>
      <c r="AD11" s="20">
        <f t="shared" si="0"/>
        <v>26869.48</v>
      </c>
      <c r="AE11" s="21">
        <f t="shared" si="0"/>
        <v>5876.8099999999995</v>
      </c>
      <c r="AF11" s="22">
        <f t="shared" si="1"/>
        <v>32746.29</v>
      </c>
    </row>
    <row r="12" spans="1:32" ht="17.25" customHeight="1">
      <c r="A12" s="30">
        <v>9</v>
      </c>
      <c r="B12" s="171" t="s">
        <v>2743</v>
      </c>
      <c r="C12" s="171" t="s">
        <v>2744</v>
      </c>
      <c r="D12" s="88"/>
      <c r="E12" s="89"/>
      <c r="F12" s="96">
        <v>1380</v>
      </c>
      <c r="G12" s="96">
        <v>0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91"/>
      <c r="AA12" s="8"/>
      <c r="AB12" s="40"/>
      <c r="AC12" s="90"/>
      <c r="AD12" s="20">
        <f t="shared" si="0"/>
        <v>1380</v>
      </c>
      <c r="AE12" s="21">
        <f t="shared" si="0"/>
        <v>0</v>
      </c>
      <c r="AF12" s="22">
        <f t="shared" si="1"/>
        <v>1380</v>
      </c>
    </row>
    <row r="13" spans="1:32" ht="17.25" customHeight="1">
      <c r="A13" s="30">
        <v>10</v>
      </c>
      <c r="B13" s="171" t="s">
        <v>2745</v>
      </c>
      <c r="C13" s="171" t="s">
        <v>2746</v>
      </c>
      <c r="D13" s="88">
        <v>8.02</v>
      </c>
      <c r="E13" s="89"/>
      <c r="F13" s="96">
        <v>1800</v>
      </c>
      <c r="G13" s="96">
        <v>450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91"/>
      <c r="AA13" s="8"/>
      <c r="AB13" s="40"/>
      <c r="AC13" s="90"/>
      <c r="AD13" s="20">
        <f t="shared" si="0"/>
        <v>1808.02</v>
      </c>
      <c r="AE13" s="21">
        <f t="shared" si="0"/>
        <v>450</v>
      </c>
      <c r="AF13" s="22">
        <f t="shared" si="1"/>
        <v>2258.02</v>
      </c>
    </row>
    <row r="14" spans="1:32" ht="17.25" customHeight="1">
      <c r="A14" s="30">
        <v>11</v>
      </c>
      <c r="B14" s="171" t="s">
        <v>2747</v>
      </c>
      <c r="C14" s="171" t="s">
        <v>2748</v>
      </c>
      <c r="D14" s="88">
        <v>1417.78</v>
      </c>
      <c r="E14" s="89"/>
      <c r="F14" s="96">
        <v>7896</v>
      </c>
      <c r="G14" s="96">
        <v>1974</v>
      </c>
      <c r="H14" s="9"/>
      <c r="I14" s="10"/>
      <c r="J14" s="40"/>
      <c r="K14" s="8"/>
      <c r="L14" s="8"/>
      <c r="M14" s="8"/>
      <c r="N14" s="8"/>
      <c r="O14" s="8"/>
      <c r="P14" s="8">
        <v>34031.54</v>
      </c>
      <c r="Q14" s="11">
        <v>4418.47</v>
      </c>
      <c r="R14" s="12">
        <v>6615.49</v>
      </c>
      <c r="S14" s="8">
        <v>4427.95</v>
      </c>
      <c r="T14" s="8"/>
      <c r="U14" s="90"/>
      <c r="V14" s="12"/>
      <c r="W14" s="8"/>
      <c r="X14" s="8"/>
      <c r="Y14" s="90"/>
      <c r="Z14" s="91"/>
      <c r="AA14" s="8"/>
      <c r="AB14" s="40">
        <v>14000</v>
      </c>
      <c r="AC14" s="90">
        <v>6000</v>
      </c>
      <c r="AD14" s="20">
        <f t="shared" si="0"/>
        <v>63960.81</v>
      </c>
      <c r="AE14" s="21">
        <f t="shared" si="0"/>
        <v>16820.419999999998</v>
      </c>
      <c r="AF14" s="22">
        <f t="shared" si="1"/>
        <v>80781.23</v>
      </c>
    </row>
    <row r="15" spans="1:32" ht="17.25" customHeight="1">
      <c r="A15" s="30">
        <v>12</v>
      </c>
      <c r="B15" s="171" t="s">
        <v>2749</v>
      </c>
      <c r="C15" s="171" t="s">
        <v>2750</v>
      </c>
      <c r="D15" s="88">
        <v>3077.03</v>
      </c>
      <c r="E15" s="89">
        <v>2688</v>
      </c>
      <c r="F15" s="96">
        <v>724.83</v>
      </c>
      <c r="G15" s="96">
        <v>181.21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91"/>
      <c r="AA15" s="8"/>
      <c r="AB15" s="40"/>
      <c r="AC15" s="90"/>
      <c r="AD15" s="20">
        <f t="shared" si="0"/>
        <v>3801.86</v>
      </c>
      <c r="AE15" s="21">
        <f t="shared" si="0"/>
        <v>2869.21</v>
      </c>
      <c r="AF15" s="22">
        <f t="shared" si="1"/>
        <v>6671.07</v>
      </c>
    </row>
    <row r="16" spans="1:32" ht="17.25" customHeight="1">
      <c r="A16" s="30">
        <v>13</v>
      </c>
      <c r="B16" s="171" t="s">
        <v>2751</v>
      </c>
      <c r="C16" s="171" t="s">
        <v>2752</v>
      </c>
      <c r="D16" s="88"/>
      <c r="E16" s="89"/>
      <c r="F16" s="96">
        <v>5992</v>
      </c>
      <c r="G16" s="96">
        <v>1498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>
        <v>10000</v>
      </c>
      <c r="Y16" s="90">
        <v>2500</v>
      </c>
      <c r="Z16" s="91">
        <v>6153.23</v>
      </c>
      <c r="AA16" s="8">
        <v>68.599999999999994</v>
      </c>
      <c r="AB16" s="40">
        <v>14000</v>
      </c>
      <c r="AC16" s="90">
        <v>6000</v>
      </c>
      <c r="AD16" s="20">
        <f t="shared" si="0"/>
        <v>36145.229999999996</v>
      </c>
      <c r="AE16" s="21">
        <f t="shared" si="0"/>
        <v>10066.6</v>
      </c>
      <c r="AF16" s="22">
        <f t="shared" si="1"/>
        <v>46211.829999999994</v>
      </c>
    </row>
    <row r="17" spans="1:32" ht="17.25" customHeight="1">
      <c r="A17" s="30">
        <v>14</v>
      </c>
      <c r="B17" s="171" t="s">
        <v>2753</v>
      </c>
      <c r="C17" s="171" t="s">
        <v>2754</v>
      </c>
      <c r="D17" s="88">
        <v>2841.71</v>
      </c>
      <c r="E17" s="89">
        <v>118</v>
      </c>
      <c r="F17" s="96">
        <v>2760</v>
      </c>
      <c r="G17" s="96">
        <v>1840</v>
      </c>
      <c r="H17" s="9"/>
      <c r="I17" s="10"/>
      <c r="J17" s="40"/>
      <c r="K17" s="8"/>
      <c r="L17" s="8"/>
      <c r="M17" s="8"/>
      <c r="N17" s="8"/>
      <c r="O17" s="8"/>
      <c r="P17" s="8">
        <v>4989.12</v>
      </c>
      <c r="Q17" s="11">
        <v>729.18</v>
      </c>
      <c r="R17" s="12"/>
      <c r="S17" s="8"/>
      <c r="T17" s="8"/>
      <c r="U17" s="90"/>
      <c r="V17" s="12"/>
      <c r="W17" s="8"/>
      <c r="X17" s="8"/>
      <c r="Y17" s="90"/>
      <c r="Z17" s="91">
        <v>77.5</v>
      </c>
      <c r="AA17" s="8">
        <v>33.19</v>
      </c>
      <c r="AB17" s="40">
        <v>7000</v>
      </c>
      <c r="AC17" s="90">
        <v>3000</v>
      </c>
      <c r="AD17" s="20">
        <f t="shared" si="0"/>
        <v>17668.330000000002</v>
      </c>
      <c r="AE17" s="21">
        <f t="shared" si="0"/>
        <v>5720.37</v>
      </c>
      <c r="AF17" s="22">
        <f t="shared" si="1"/>
        <v>23388.7</v>
      </c>
    </row>
    <row r="18" spans="1:32" ht="17.25" customHeight="1">
      <c r="A18" s="30">
        <v>15</v>
      </c>
      <c r="B18" s="171" t="s">
        <v>2755</v>
      </c>
      <c r="C18" s="171" t="s">
        <v>2756</v>
      </c>
      <c r="D18" s="88"/>
      <c r="E18" s="89"/>
      <c r="F18" s="96">
        <v>3640</v>
      </c>
      <c r="G18" s="96">
        <v>910</v>
      </c>
      <c r="H18" s="9"/>
      <c r="I18" s="10"/>
      <c r="J18" s="40"/>
      <c r="K18" s="8"/>
      <c r="L18" s="8"/>
      <c r="M18" s="8"/>
      <c r="N18" s="8">
        <v>24000</v>
      </c>
      <c r="O18" s="11">
        <v>8600</v>
      </c>
      <c r="P18" s="8"/>
      <c r="Q18" s="11"/>
      <c r="R18" s="12"/>
      <c r="S18" s="8"/>
      <c r="T18" s="8"/>
      <c r="U18" s="90"/>
      <c r="V18" s="12"/>
      <c r="W18" s="8"/>
      <c r="X18" s="8">
        <v>13250</v>
      </c>
      <c r="Y18" s="90">
        <v>4250</v>
      </c>
      <c r="Z18" s="91"/>
      <c r="AA18" s="8">
        <v>45.63</v>
      </c>
      <c r="AB18" s="40">
        <v>8609</v>
      </c>
      <c r="AC18" s="90">
        <v>3000</v>
      </c>
      <c r="AD18" s="20">
        <f t="shared" si="0"/>
        <v>49499</v>
      </c>
      <c r="AE18" s="21">
        <f t="shared" si="0"/>
        <v>16805.629999999997</v>
      </c>
      <c r="AF18" s="22">
        <f t="shared" si="1"/>
        <v>66304.63</v>
      </c>
    </row>
    <row r="19" spans="1:32" ht="17.25" customHeight="1">
      <c r="A19" s="30">
        <v>16</v>
      </c>
      <c r="B19" s="171" t="s">
        <v>2757</v>
      </c>
      <c r="C19" s="171" t="s">
        <v>2758</v>
      </c>
      <c r="D19" s="88">
        <v>217.97</v>
      </c>
      <c r="E19" s="89">
        <v>345</v>
      </c>
      <c r="F19" s="96">
        <v>3400</v>
      </c>
      <c r="G19" s="96">
        <v>850</v>
      </c>
      <c r="H19" s="9"/>
      <c r="I19" s="10"/>
      <c r="J19" s="40"/>
      <c r="K19" s="8"/>
      <c r="L19" s="8"/>
      <c r="M19" s="8"/>
      <c r="N19" s="8"/>
      <c r="O19" s="8"/>
      <c r="P19" s="8">
        <v>23850</v>
      </c>
      <c r="Q19" s="11">
        <v>3650</v>
      </c>
      <c r="R19" s="12"/>
      <c r="S19" s="8"/>
      <c r="T19" s="8"/>
      <c r="U19" s="90"/>
      <c r="V19" s="12"/>
      <c r="W19" s="8"/>
      <c r="X19" s="8"/>
      <c r="Y19" s="90"/>
      <c r="Z19" s="91"/>
      <c r="AA19" s="8">
        <v>590</v>
      </c>
      <c r="AB19" s="40">
        <v>10500</v>
      </c>
      <c r="AC19" s="90">
        <v>4500</v>
      </c>
      <c r="AD19" s="20">
        <f t="shared" si="0"/>
        <v>37967.97</v>
      </c>
      <c r="AE19" s="21">
        <f t="shared" si="0"/>
        <v>9935</v>
      </c>
      <c r="AF19" s="22">
        <f t="shared" si="1"/>
        <v>47902.97</v>
      </c>
    </row>
    <row r="20" spans="1:32" ht="17.25" customHeight="1">
      <c r="A20" s="30">
        <v>17</v>
      </c>
      <c r="B20" s="171" t="s">
        <v>2759</v>
      </c>
      <c r="C20" s="171" t="s">
        <v>2760</v>
      </c>
      <c r="D20" s="88">
        <v>708.69</v>
      </c>
      <c r="E20" s="89">
        <v>561.69000000000005</v>
      </c>
      <c r="F20" s="96">
        <v>4208</v>
      </c>
      <c r="G20" s="96">
        <v>1052</v>
      </c>
      <c r="H20" s="9"/>
      <c r="I20" s="10"/>
      <c r="J20" s="40"/>
      <c r="K20" s="8"/>
      <c r="L20" s="8"/>
      <c r="M20" s="8"/>
      <c r="N20" s="8"/>
      <c r="O20" s="8"/>
      <c r="P20" s="8">
        <v>18550</v>
      </c>
      <c r="Q20" s="11">
        <v>2400</v>
      </c>
      <c r="R20" s="12">
        <v>1526.5</v>
      </c>
      <c r="S20" s="8"/>
      <c r="T20" s="8"/>
      <c r="U20" s="90"/>
      <c r="V20" s="12"/>
      <c r="W20" s="8"/>
      <c r="X20" s="8"/>
      <c r="Y20" s="90"/>
      <c r="Z20" s="91"/>
      <c r="AA20" s="8"/>
      <c r="AB20" s="40"/>
      <c r="AC20" s="90"/>
      <c r="AD20" s="20">
        <f t="shared" si="0"/>
        <v>24993.190000000002</v>
      </c>
      <c r="AE20" s="21">
        <f t="shared" si="0"/>
        <v>4013.69</v>
      </c>
      <c r="AF20" s="22">
        <f t="shared" si="1"/>
        <v>29006.880000000001</v>
      </c>
    </row>
    <row r="21" spans="1:32" ht="17.25" customHeight="1">
      <c r="A21" s="30">
        <v>18</v>
      </c>
      <c r="B21" s="171" t="s">
        <v>2761</v>
      </c>
      <c r="C21" s="171" t="s">
        <v>2762</v>
      </c>
      <c r="D21" s="88"/>
      <c r="E21" s="89"/>
      <c r="F21" s="96">
        <v>1608</v>
      </c>
      <c r="G21" s="96">
        <v>402</v>
      </c>
      <c r="H21" s="9"/>
      <c r="I21" s="10"/>
      <c r="J21" s="40"/>
      <c r="K21" s="8"/>
      <c r="L21" s="8"/>
      <c r="M21" s="8"/>
      <c r="N21" s="8"/>
      <c r="O21" s="8"/>
      <c r="P21" s="8">
        <v>17350</v>
      </c>
      <c r="Q21" s="11">
        <v>3000</v>
      </c>
      <c r="R21" s="12"/>
      <c r="S21" s="8"/>
      <c r="T21" s="8"/>
      <c r="U21" s="90"/>
      <c r="V21" s="12"/>
      <c r="W21" s="8"/>
      <c r="X21" s="8"/>
      <c r="Y21" s="90"/>
      <c r="Z21" s="91"/>
      <c r="AA21" s="8"/>
      <c r="AB21" s="40"/>
      <c r="AC21" s="90"/>
      <c r="AD21" s="20">
        <f t="shared" si="0"/>
        <v>18958</v>
      </c>
      <c r="AE21" s="21">
        <f t="shared" si="0"/>
        <v>3402</v>
      </c>
      <c r="AF21" s="22">
        <f t="shared" si="1"/>
        <v>22360</v>
      </c>
    </row>
    <row r="22" spans="1:32" ht="17.25" customHeight="1">
      <c r="A22" s="30">
        <v>19</v>
      </c>
      <c r="B22" s="171" t="s">
        <v>2763</v>
      </c>
      <c r="C22" s="171" t="s">
        <v>2764</v>
      </c>
      <c r="D22" s="88">
        <v>80.33</v>
      </c>
      <c r="E22" s="89"/>
      <c r="F22" s="96">
        <v>2984</v>
      </c>
      <c r="G22" s="96">
        <v>746</v>
      </c>
      <c r="H22" s="9"/>
      <c r="I22" s="10"/>
      <c r="J22" s="40"/>
      <c r="K22" s="8"/>
      <c r="L22" s="8"/>
      <c r="M22" s="8"/>
      <c r="N22" s="8"/>
      <c r="O22" s="8"/>
      <c r="P22" s="8">
        <v>22482.639999999999</v>
      </c>
      <c r="Q22" s="11">
        <v>2567.37</v>
      </c>
      <c r="R22" s="12"/>
      <c r="S22" s="8"/>
      <c r="T22" s="8"/>
      <c r="U22" s="90"/>
      <c r="V22" s="12"/>
      <c r="W22" s="8"/>
      <c r="X22" s="8"/>
      <c r="Y22" s="90"/>
      <c r="Z22" s="91">
        <v>275</v>
      </c>
      <c r="AA22" s="8"/>
      <c r="AB22" s="40">
        <v>8591</v>
      </c>
      <c r="AC22" s="90">
        <v>3000</v>
      </c>
      <c r="AD22" s="20">
        <f t="shared" si="0"/>
        <v>34412.97</v>
      </c>
      <c r="AE22" s="21">
        <f t="shared" si="0"/>
        <v>6313.37</v>
      </c>
      <c r="AF22" s="22">
        <f t="shared" si="1"/>
        <v>40726.340000000004</v>
      </c>
    </row>
    <row r="23" spans="1:32" ht="17.25" customHeight="1">
      <c r="A23" s="30">
        <v>20</v>
      </c>
      <c r="B23" s="171" t="s">
        <v>2765</v>
      </c>
      <c r="C23" s="171" t="s">
        <v>2766</v>
      </c>
      <c r="D23" s="88">
        <v>1140.27</v>
      </c>
      <c r="E23" s="89"/>
      <c r="F23" s="96">
        <v>2392</v>
      </c>
      <c r="G23" s="96">
        <v>598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91"/>
      <c r="AA23" s="8"/>
      <c r="AB23" s="40"/>
      <c r="AC23" s="90"/>
      <c r="AD23" s="20">
        <f t="shared" si="0"/>
        <v>3532.27</v>
      </c>
      <c r="AE23" s="21">
        <f t="shared" si="0"/>
        <v>598</v>
      </c>
      <c r="AF23" s="22">
        <f t="shared" si="1"/>
        <v>4130.2700000000004</v>
      </c>
    </row>
    <row r="24" spans="1:32" ht="17.25" customHeight="1">
      <c r="A24" s="30">
        <v>21</v>
      </c>
      <c r="B24" s="171" t="s">
        <v>2767</v>
      </c>
      <c r="C24" s="171" t="s">
        <v>2768</v>
      </c>
      <c r="D24" s="88"/>
      <c r="E24" s="89"/>
      <c r="F24" s="96">
        <v>3328</v>
      </c>
      <c r="G24" s="96">
        <v>832</v>
      </c>
      <c r="H24" s="9"/>
      <c r="I24" s="10"/>
      <c r="J24" s="40">
        <v>7913.75</v>
      </c>
      <c r="K24" s="8">
        <v>7909.7</v>
      </c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>
        <v>8000</v>
      </c>
      <c r="Y24" s="90">
        <v>2000</v>
      </c>
      <c r="Z24" s="91"/>
      <c r="AA24" s="8"/>
      <c r="AB24" s="40"/>
      <c r="AC24" s="90"/>
      <c r="AD24" s="20">
        <f t="shared" si="0"/>
        <v>19241.75</v>
      </c>
      <c r="AE24" s="21">
        <f t="shared" si="0"/>
        <v>10741.7</v>
      </c>
      <c r="AF24" s="22">
        <f t="shared" si="1"/>
        <v>29983.45</v>
      </c>
    </row>
    <row r="25" spans="1:32" ht="17.25" customHeight="1">
      <c r="A25" s="30">
        <v>22</v>
      </c>
      <c r="B25" s="171" t="s">
        <v>2769</v>
      </c>
      <c r="C25" s="171" t="s">
        <v>2770</v>
      </c>
      <c r="D25" s="88"/>
      <c r="E25" s="89"/>
      <c r="F25" s="96">
        <v>3920</v>
      </c>
      <c r="G25" s="96">
        <v>980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91">
        <v>0.83</v>
      </c>
      <c r="AA25" s="8">
        <v>475</v>
      </c>
      <c r="AB25" s="40">
        <v>14000</v>
      </c>
      <c r="AC25" s="90">
        <v>6000</v>
      </c>
      <c r="AD25" s="20">
        <f t="shared" si="0"/>
        <v>17920.830000000002</v>
      </c>
      <c r="AE25" s="21">
        <f t="shared" si="0"/>
        <v>7455</v>
      </c>
      <c r="AF25" s="22">
        <f t="shared" si="1"/>
        <v>25375.83</v>
      </c>
    </row>
    <row r="26" spans="1:32" ht="17.25" customHeight="1">
      <c r="A26" s="30">
        <v>23</v>
      </c>
      <c r="B26" s="171" t="s">
        <v>2771</v>
      </c>
      <c r="C26" s="171" t="s">
        <v>2772</v>
      </c>
      <c r="D26" s="88">
        <v>37.97</v>
      </c>
      <c r="E26" s="89">
        <v>16.899999999999999</v>
      </c>
      <c r="F26" s="96">
        <v>1368</v>
      </c>
      <c r="G26" s="96">
        <v>342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>
        <v>2215.71</v>
      </c>
      <c r="S26" s="8"/>
      <c r="T26" s="8"/>
      <c r="U26" s="90"/>
      <c r="V26" s="12"/>
      <c r="W26" s="8"/>
      <c r="X26" s="8"/>
      <c r="Y26" s="90"/>
      <c r="Z26" s="91"/>
      <c r="AA26" s="8"/>
      <c r="AB26" s="40">
        <v>14700</v>
      </c>
      <c r="AC26" s="90">
        <v>6300</v>
      </c>
      <c r="AD26" s="20">
        <f t="shared" si="0"/>
        <v>18321.68</v>
      </c>
      <c r="AE26" s="21">
        <f t="shared" si="0"/>
        <v>6658.9</v>
      </c>
      <c r="AF26" s="22">
        <f t="shared" si="1"/>
        <v>24980.58</v>
      </c>
    </row>
    <row r="27" spans="1:32" ht="17.25" customHeight="1">
      <c r="A27" s="30">
        <v>24</v>
      </c>
      <c r="B27" s="171" t="s">
        <v>2773</v>
      </c>
      <c r="C27" s="171" t="s">
        <v>2774</v>
      </c>
      <c r="D27" s="88">
        <v>62.23</v>
      </c>
      <c r="E27" s="89"/>
      <c r="F27" s="96">
        <v>7760</v>
      </c>
      <c r="G27" s="96">
        <v>1940</v>
      </c>
      <c r="H27" s="9"/>
      <c r="I27" s="10"/>
      <c r="J27" s="40"/>
      <c r="K27" s="8"/>
      <c r="L27" s="8"/>
      <c r="M27" s="8"/>
      <c r="N27" s="8"/>
      <c r="O27" s="8"/>
      <c r="P27" s="8">
        <v>17350</v>
      </c>
      <c r="Q27" s="11">
        <v>3850</v>
      </c>
      <c r="R27" s="12"/>
      <c r="S27" s="8"/>
      <c r="T27" s="8"/>
      <c r="U27" s="11"/>
      <c r="V27" s="12"/>
      <c r="W27" s="8"/>
      <c r="X27" s="8"/>
      <c r="Y27" s="90"/>
      <c r="Z27" s="91"/>
      <c r="AA27" s="8"/>
      <c r="AB27" s="40"/>
      <c r="AC27" s="90"/>
      <c r="AD27" s="20">
        <f t="shared" si="0"/>
        <v>25172.23</v>
      </c>
      <c r="AE27" s="21">
        <f t="shared" si="0"/>
        <v>5790</v>
      </c>
      <c r="AF27" s="22">
        <f t="shared" si="1"/>
        <v>30962.23</v>
      </c>
    </row>
    <row r="28" spans="1:32" ht="17.25" customHeight="1">
      <c r="A28" s="30">
        <v>25</v>
      </c>
      <c r="B28" s="171" t="s">
        <v>2775</v>
      </c>
      <c r="C28" s="171" t="s">
        <v>2776</v>
      </c>
      <c r="D28" s="88">
        <v>7.0000000000000007E-2</v>
      </c>
      <c r="E28" s="89">
        <v>0.79</v>
      </c>
      <c r="F28" s="96">
        <v>4795</v>
      </c>
      <c r="G28" s="96">
        <v>2055</v>
      </c>
      <c r="H28" s="9"/>
      <c r="I28" s="10"/>
      <c r="J28" s="40"/>
      <c r="K28" s="8"/>
      <c r="L28" s="8"/>
      <c r="M28" s="8"/>
      <c r="N28" s="8"/>
      <c r="O28" s="8"/>
      <c r="P28" s="8">
        <v>3000</v>
      </c>
      <c r="Q28" s="11">
        <v>1000</v>
      </c>
      <c r="R28" s="12"/>
      <c r="S28" s="8"/>
      <c r="T28" s="8"/>
      <c r="U28" s="11"/>
      <c r="V28" s="12"/>
      <c r="W28" s="8"/>
      <c r="X28" s="8"/>
      <c r="Y28" s="90"/>
      <c r="Z28" s="91"/>
      <c r="AA28" s="8"/>
      <c r="AB28" s="40"/>
      <c r="AC28" s="90"/>
      <c r="AD28" s="20">
        <f t="shared" si="0"/>
        <v>7795.07</v>
      </c>
      <c r="AE28" s="21">
        <f t="shared" si="0"/>
        <v>3055.79</v>
      </c>
      <c r="AF28" s="22">
        <f t="shared" si="1"/>
        <v>10850.86</v>
      </c>
    </row>
    <row r="29" spans="1:32" ht="17.25" customHeight="1">
      <c r="A29" s="30">
        <v>26</v>
      </c>
      <c r="B29" s="171" t="s">
        <v>2777</v>
      </c>
      <c r="C29" s="171" t="s">
        <v>2778</v>
      </c>
      <c r="D29" s="88"/>
      <c r="E29" s="89">
        <v>303.2</v>
      </c>
      <c r="F29" s="96">
        <v>4640</v>
      </c>
      <c r="G29" s="96">
        <v>1160</v>
      </c>
      <c r="H29" s="9"/>
      <c r="I29" s="10"/>
      <c r="J29" s="40"/>
      <c r="K29" s="8"/>
      <c r="L29" s="8"/>
      <c r="M29" s="8"/>
      <c r="N29" s="8"/>
      <c r="O29" s="8"/>
      <c r="P29" s="8">
        <v>33668.31</v>
      </c>
      <c r="Q29" s="11">
        <v>2931.7</v>
      </c>
      <c r="R29" s="12"/>
      <c r="S29" s="8"/>
      <c r="T29" s="8"/>
      <c r="U29" s="11"/>
      <c r="V29" s="12"/>
      <c r="W29" s="8"/>
      <c r="X29" s="8">
        <v>10000</v>
      </c>
      <c r="Y29" s="90">
        <v>2500</v>
      </c>
      <c r="Z29" s="91">
        <v>3000</v>
      </c>
      <c r="AA29" s="8"/>
      <c r="AB29" s="40">
        <v>10500</v>
      </c>
      <c r="AC29" s="90">
        <v>4500</v>
      </c>
      <c r="AD29" s="20">
        <f t="shared" si="0"/>
        <v>61808.31</v>
      </c>
      <c r="AE29" s="21">
        <f t="shared" si="0"/>
        <v>11394.9</v>
      </c>
      <c r="AF29" s="22">
        <f t="shared" si="1"/>
        <v>73203.209999999992</v>
      </c>
    </row>
    <row r="30" spans="1:32" ht="17.25" customHeight="1">
      <c r="A30" s="30">
        <v>27</v>
      </c>
      <c r="B30" s="171" t="s">
        <v>2779</v>
      </c>
      <c r="C30" s="171" t="s">
        <v>2780</v>
      </c>
      <c r="D30" s="88"/>
      <c r="E30" s="89"/>
      <c r="F30" s="96">
        <v>4976</v>
      </c>
      <c r="G30" s="96">
        <v>1244</v>
      </c>
      <c r="H30" s="9"/>
      <c r="I30" s="10"/>
      <c r="J30" s="40">
        <v>13562.67</v>
      </c>
      <c r="K30" s="8"/>
      <c r="L30" s="8"/>
      <c r="M30" s="8"/>
      <c r="N30" s="8"/>
      <c r="O30" s="8"/>
      <c r="P30" s="8"/>
      <c r="Q30" s="11"/>
      <c r="R30" s="12"/>
      <c r="S30" s="8"/>
      <c r="T30" s="8"/>
      <c r="U30" s="11"/>
      <c r="V30" s="12"/>
      <c r="W30" s="8"/>
      <c r="X30" s="8"/>
      <c r="Y30" s="90"/>
      <c r="Z30" s="91">
        <v>5949.34</v>
      </c>
      <c r="AA30" s="8">
        <v>2158.9899999999998</v>
      </c>
      <c r="AB30" s="40">
        <v>14000</v>
      </c>
      <c r="AC30" s="90">
        <v>6000</v>
      </c>
      <c r="AD30" s="20">
        <f t="shared" si="0"/>
        <v>38488.009999999995</v>
      </c>
      <c r="AE30" s="21">
        <f t="shared" si="0"/>
        <v>9402.99</v>
      </c>
      <c r="AF30" s="22">
        <f t="shared" si="1"/>
        <v>47890.999999999993</v>
      </c>
    </row>
    <row r="31" spans="1:32" ht="17.25" customHeight="1">
      <c r="A31" s="30">
        <v>28</v>
      </c>
      <c r="B31" s="171" t="s">
        <v>2781</v>
      </c>
      <c r="C31" s="171" t="s">
        <v>2782</v>
      </c>
      <c r="D31" s="88"/>
      <c r="E31" s="89">
        <v>8</v>
      </c>
      <c r="F31" s="96">
        <v>2200</v>
      </c>
      <c r="G31" s="96">
        <v>550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11"/>
      <c r="V31" s="12"/>
      <c r="W31" s="8"/>
      <c r="X31" s="8"/>
      <c r="Y31" s="90"/>
      <c r="Z31" s="91">
        <v>6064.45</v>
      </c>
      <c r="AA31" s="8">
        <v>970.3</v>
      </c>
      <c r="AB31" s="40">
        <v>10500</v>
      </c>
      <c r="AC31" s="90">
        <v>4500</v>
      </c>
      <c r="AD31" s="20">
        <f t="shared" si="0"/>
        <v>18764.45</v>
      </c>
      <c r="AE31" s="21">
        <f t="shared" si="0"/>
        <v>6028.3</v>
      </c>
      <c r="AF31" s="22">
        <f t="shared" si="1"/>
        <v>24792.75</v>
      </c>
    </row>
    <row r="32" spans="1:32" ht="17.25" customHeight="1">
      <c r="A32" s="30">
        <v>29</v>
      </c>
      <c r="B32" s="171" t="s">
        <v>2783</v>
      </c>
      <c r="C32" s="171" t="s">
        <v>2784</v>
      </c>
      <c r="D32" s="88"/>
      <c r="E32" s="89">
        <v>563</v>
      </c>
      <c r="F32" s="96">
        <v>4928</v>
      </c>
      <c r="G32" s="96">
        <v>1232</v>
      </c>
      <c r="H32" s="9"/>
      <c r="I32" s="10"/>
      <c r="J32" s="40"/>
      <c r="K32" s="8"/>
      <c r="L32" s="8"/>
      <c r="M32" s="8"/>
      <c r="N32" s="8"/>
      <c r="O32" s="8"/>
      <c r="P32" s="8">
        <v>35528.94</v>
      </c>
      <c r="Q32" s="11">
        <v>4121.0600000000004</v>
      </c>
      <c r="R32" s="12"/>
      <c r="S32" s="8"/>
      <c r="T32" s="8"/>
      <c r="U32" s="11"/>
      <c r="V32" s="12"/>
      <c r="W32" s="8"/>
      <c r="X32" s="8">
        <v>10000</v>
      </c>
      <c r="Y32" s="90">
        <v>2500</v>
      </c>
      <c r="Z32" s="91">
        <v>3000.1</v>
      </c>
      <c r="AA32" s="8"/>
      <c r="AB32" s="40">
        <v>10500</v>
      </c>
      <c r="AC32" s="90">
        <v>4500</v>
      </c>
      <c r="AD32" s="20">
        <f t="shared" si="0"/>
        <v>63957.04</v>
      </c>
      <c r="AE32" s="21">
        <f t="shared" si="0"/>
        <v>12916.060000000001</v>
      </c>
      <c r="AF32" s="22">
        <f t="shared" si="1"/>
        <v>76873.100000000006</v>
      </c>
    </row>
    <row r="33" spans="1:32" ht="17.25" customHeight="1">
      <c r="A33" s="30">
        <v>30</v>
      </c>
      <c r="B33" s="171" t="s">
        <v>2294</v>
      </c>
      <c r="C33" s="171" t="s">
        <v>2785</v>
      </c>
      <c r="D33" s="88">
        <v>60</v>
      </c>
      <c r="E33" s="89"/>
      <c r="F33" s="96">
        <v>8672</v>
      </c>
      <c r="G33" s="96">
        <v>2168</v>
      </c>
      <c r="H33" s="9"/>
      <c r="I33" s="10"/>
      <c r="J33" s="40"/>
      <c r="K33" s="8"/>
      <c r="L33" s="8"/>
      <c r="M33" s="8"/>
      <c r="N33" s="8"/>
      <c r="O33" s="8"/>
      <c r="P33" s="8">
        <v>27750</v>
      </c>
      <c r="Q33" s="11">
        <v>3850</v>
      </c>
      <c r="R33" s="12"/>
      <c r="S33" s="8"/>
      <c r="T33" s="8"/>
      <c r="U33" s="11"/>
      <c r="V33" s="12"/>
      <c r="W33" s="8"/>
      <c r="X33" s="8"/>
      <c r="Y33" s="90"/>
      <c r="Z33" s="91">
        <v>12768.81</v>
      </c>
      <c r="AA33" s="8"/>
      <c r="AB33" s="40">
        <v>17500</v>
      </c>
      <c r="AC33" s="90">
        <v>7500</v>
      </c>
      <c r="AD33" s="20">
        <f t="shared" si="0"/>
        <v>66750.81</v>
      </c>
      <c r="AE33" s="21">
        <f t="shared" si="0"/>
        <v>13518</v>
      </c>
      <c r="AF33" s="22">
        <f t="shared" si="1"/>
        <v>80268.81</v>
      </c>
    </row>
    <row r="34" spans="1:32" ht="17.25" customHeight="1">
      <c r="A34" s="30">
        <v>31</v>
      </c>
      <c r="B34" s="171" t="s">
        <v>2786</v>
      </c>
      <c r="C34" s="171" t="s">
        <v>2787</v>
      </c>
      <c r="D34" s="88">
        <v>413.76</v>
      </c>
      <c r="E34" s="89"/>
      <c r="F34" s="96">
        <v>1768</v>
      </c>
      <c r="G34" s="96">
        <v>442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11"/>
      <c r="V34" s="12"/>
      <c r="W34" s="8"/>
      <c r="X34" s="8"/>
      <c r="Y34" s="90"/>
      <c r="Z34" s="91">
        <v>1595.69</v>
      </c>
      <c r="AA34" s="8">
        <v>1648.43</v>
      </c>
      <c r="AB34" s="40">
        <v>10500</v>
      </c>
      <c r="AC34" s="90">
        <v>4500</v>
      </c>
      <c r="AD34" s="20">
        <f t="shared" si="0"/>
        <v>14277.45</v>
      </c>
      <c r="AE34" s="21">
        <f t="shared" si="0"/>
        <v>6590.43</v>
      </c>
      <c r="AF34" s="22">
        <f t="shared" si="1"/>
        <v>20867.88</v>
      </c>
    </row>
    <row r="35" spans="1:32" ht="17.25" customHeight="1">
      <c r="A35" s="30">
        <v>32</v>
      </c>
      <c r="B35" s="171" t="s">
        <v>2788</v>
      </c>
      <c r="C35" s="171" t="s">
        <v>2789</v>
      </c>
      <c r="D35" s="88"/>
      <c r="E35" s="89"/>
      <c r="F35" s="96">
        <v>1448</v>
      </c>
      <c r="G35" s="96">
        <v>362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11"/>
      <c r="V35" s="12"/>
      <c r="W35" s="8"/>
      <c r="X35" s="8"/>
      <c r="Y35" s="90"/>
      <c r="Z35" s="91"/>
      <c r="AA35" s="8">
        <v>500</v>
      </c>
      <c r="AB35" s="40">
        <v>11647</v>
      </c>
      <c r="AC35" s="90">
        <v>4500</v>
      </c>
      <c r="AD35" s="20">
        <f t="shared" si="0"/>
        <v>13095</v>
      </c>
      <c r="AE35" s="21">
        <f t="shared" si="0"/>
        <v>5362</v>
      </c>
      <c r="AF35" s="22">
        <f t="shared" si="1"/>
        <v>18457</v>
      </c>
    </row>
    <row r="36" spans="1:32" ht="17.25" customHeight="1">
      <c r="A36" s="30">
        <v>33</v>
      </c>
      <c r="B36" s="171" t="s">
        <v>2790</v>
      </c>
      <c r="C36" s="171" t="s">
        <v>2791</v>
      </c>
      <c r="D36" s="88"/>
      <c r="E36" s="89"/>
      <c r="F36" s="96">
        <v>6888</v>
      </c>
      <c r="G36" s="96">
        <v>1722</v>
      </c>
      <c r="H36" s="9"/>
      <c r="I36" s="10"/>
      <c r="J36" s="40">
        <v>17196.59</v>
      </c>
      <c r="K36" s="8">
        <v>2574.5</v>
      </c>
      <c r="L36" s="8"/>
      <c r="M36" s="8"/>
      <c r="N36" s="8"/>
      <c r="O36" s="8"/>
      <c r="P36" s="8">
        <v>13050</v>
      </c>
      <c r="Q36" s="11">
        <v>4050</v>
      </c>
      <c r="R36" s="12">
        <v>521</v>
      </c>
      <c r="S36" s="8"/>
      <c r="T36" s="8"/>
      <c r="U36" s="11"/>
      <c r="V36" s="12"/>
      <c r="W36" s="8"/>
      <c r="X36" s="8">
        <v>10000</v>
      </c>
      <c r="Y36" s="90">
        <v>2500</v>
      </c>
      <c r="Z36" s="91">
        <v>9418.98</v>
      </c>
      <c r="AA36" s="8">
        <v>172.57</v>
      </c>
      <c r="AB36" s="40">
        <v>19750</v>
      </c>
      <c r="AC36" s="90">
        <v>5750</v>
      </c>
      <c r="AD36" s="20">
        <f t="shared" si="0"/>
        <v>76824.569999999992</v>
      </c>
      <c r="AE36" s="21">
        <f t="shared" si="0"/>
        <v>16769.07</v>
      </c>
      <c r="AF36" s="22">
        <f t="shared" si="1"/>
        <v>93593.639999999985</v>
      </c>
    </row>
    <row r="37" spans="1:32" ht="17.25" customHeight="1">
      <c r="A37" s="30">
        <v>34</v>
      </c>
      <c r="B37" s="171" t="s">
        <v>2792</v>
      </c>
      <c r="C37" s="171" t="s">
        <v>2793</v>
      </c>
      <c r="D37" s="88"/>
      <c r="E37" s="89">
        <v>35.9</v>
      </c>
      <c r="F37" s="96">
        <v>2168</v>
      </c>
      <c r="G37" s="96">
        <v>542</v>
      </c>
      <c r="H37" s="9"/>
      <c r="I37" s="10"/>
      <c r="J37" s="40"/>
      <c r="K37" s="8"/>
      <c r="L37" s="8"/>
      <c r="M37" s="8"/>
      <c r="N37" s="8">
        <v>35940</v>
      </c>
      <c r="O37" s="11">
        <v>5000</v>
      </c>
      <c r="P37" s="8"/>
      <c r="Q37" s="11"/>
      <c r="R37" s="12">
        <v>577.69000000000005</v>
      </c>
      <c r="S37" s="8"/>
      <c r="T37" s="8"/>
      <c r="U37" s="11"/>
      <c r="V37" s="12"/>
      <c r="W37" s="8"/>
      <c r="X37" s="8"/>
      <c r="Y37" s="90"/>
      <c r="Z37" s="91">
        <v>3871.4</v>
      </c>
      <c r="AA37" s="8">
        <v>224.24</v>
      </c>
      <c r="AB37" s="40">
        <v>10500</v>
      </c>
      <c r="AC37" s="90">
        <v>4500</v>
      </c>
      <c r="AD37" s="20">
        <f t="shared" si="0"/>
        <v>53057.090000000004</v>
      </c>
      <c r="AE37" s="21">
        <f t="shared" si="0"/>
        <v>10302.14</v>
      </c>
      <c r="AF37" s="22">
        <f t="shared" si="1"/>
        <v>63359.23</v>
      </c>
    </row>
    <row r="38" spans="1:32" ht="17.25" customHeight="1">
      <c r="A38" s="30">
        <v>35</v>
      </c>
      <c r="B38" s="171" t="s">
        <v>2794</v>
      </c>
      <c r="C38" s="171" t="s">
        <v>2795</v>
      </c>
      <c r="D38" s="88">
        <v>1797.71</v>
      </c>
      <c r="E38" s="89">
        <v>99.71</v>
      </c>
      <c r="F38" s="96">
        <v>4140.5</v>
      </c>
      <c r="G38" s="96">
        <v>2229.5</v>
      </c>
      <c r="H38" s="9"/>
      <c r="I38" s="10"/>
      <c r="J38" s="40"/>
      <c r="K38" s="8"/>
      <c r="L38" s="8"/>
      <c r="M38" s="8"/>
      <c r="N38" s="8"/>
      <c r="O38" s="8"/>
      <c r="P38" s="8">
        <v>16000</v>
      </c>
      <c r="Q38" s="11">
        <v>1900</v>
      </c>
      <c r="R38" s="12"/>
      <c r="S38" s="8">
        <v>6.35</v>
      </c>
      <c r="T38" s="8"/>
      <c r="U38" s="11"/>
      <c r="V38" s="12"/>
      <c r="W38" s="8"/>
      <c r="X38" s="8">
        <v>10000</v>
      </c>
      <c r="Y38" s="90">
        <v>2500</v>
      </c>
      <c r="Z38" s="91">
        <v>132</v>
      </c>
      <c r="AA38" s="8">
        <v>802</v>
      </c>
      <c r="AB38" s="40">
        <v>10500</v>
      </c>
      <c r="AC38" s="90">
        <v>4500</v>
      </c>
      <c r="AD38" s="20">
        <f t="shared" si="0"/>
        <v>42570.21</v>
      </c>
      <c r="AE38" s="21">
        <f t="shared" si="0"/>
        <v>12037.560000000001</v>
      </c>
      <c r="AF38" s="22">
        <f t="shared" si="1"/>
        <v>54607.770000000004</v>
      </c>
    </row>
    <row r="39" spans="1:32" ht="17.25" customHeight="1">
      <c r="A39" s="30">
        <v>36</v>
      </c>
      <c r="B39" s="171" t="s">
        <v>2796</v>
      </c>
      <c r="C39" s="171" t="s">
        <v>2797</v>
      </c>
      <c r="D39" s="88">
        <v>2.81</v>
      </c>
      <c r="E39" s="89">
        <v>198.27</v>
      </c>
      <c r="F39" s="96">
        <v>5688</v>
      </c>
      <c r="G39" s="96">
        <v>1422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11"/>
      <c r="V39" s="12"/>
      <c r="W39" s="8"/>
      <c r="X39" s="8"/>
      <c r="Y39" s="90"/>
      <c r="Z39" s="91" t="s">
        <v>2798</v>
      </c>
      <c r="AA39" s="8">
        <v>61.9</v>
      </c>
      <c r="AB39" s="40">
        <v>17500</v>
      </c>
      <c r="AC39" s="90">
        <v>7500</v>
      </c>
      <c r="AD39" s="20">
        <f t="shared" si="0"/>
        <v>23190.81</v>
      </c>
      <c r="AE39" s="21">
        <f t="shared" si="0"/>
        <v>9182.17</v>
      </c>
      <c r="AF39" s="22">
        <f t="shared" si="1"/>
        <v>32372.980000000003</v>
      </c>
    </row>
    <row r="40" spans="1:32" ht="17.25" customHeight="1">
      <c r="A40" s="30">
        <v>37</v>
      </c>
      <c r="B40" s="171" t="s">
        <v>2799</v>
      </c>
      <c r="C40" s="171" t="s">
        <v>2800</v>
      </c>
      <c r="D40" s="88"/>
      <c r="E40" s="89"/>
      <c r="F40" s="96">
        <v>2976</v>
      </c>
      <c r="G40" s="96">
        <v>744</v>
      </c>
      <c r="H40" s="9"/>
      <c r="I40" s="10"/>
      <c r="J40" s="40"/>
      <c r="K40" s="8"/>
      <c r="L40" s="8"/>
      <c r="M40" s="8"/>
      <c r="N40" s="8"/>
      <c r="O40" s="8"/>
      <c r="P40" s="8">
        <v>20450</v>
      </c>
      <c r="Q40" s="11">
        <v>2550</v>
      </c>
      <c r="R40" s="12"/>
      <c r="S40" s="8">
        <v>1450</v>
      </c>
      <c r="T40" s="8"/>
      <c r="U40" s="11"/>
      <c r="V40" s="12"/>
      <c r="W40" s="8"/>
      <c r="X40" s="8"/>
      <c r="Y40" s="90"/>
      <c r="Z40" s="91">
        <v>662</v>
      </c>
      <c r="AA40" s="8">
        <v>1318</v>
      </c>
      <c r="AB40" s="40">
        <v>12238</v>
      </c>
      <c r="AC40" s="90">
        <v>4500</v>
      </c>
      <c r="AD40" s="20">
        <f t="shared" si="0"/>
        <v>36326</v>
      </c>
      <c r="AE40" s="21">
        <f t="shared" si="0"/>
        <v>10562</v>
      </c>
      <c r="AF40" s="22">
        <f t="shared" si="1"/>
        <v>46888</v>
      </c>
    </row>
    <row r="41" spans="1:32" ht="17.25" customHeight="1">
      <c r="A41" s="30">
        <v>38</v>
      </c>
      <c r="B41" s="171" t="s">
        <v>2801</v>
      </c>
      <c r="C41" s="171" t="s">
        <v>2802</v>
      </c>
      <c r="D41" s="88">
        <v>7723.3</v>
      </c>
      <c r="E41" s="89">
        <v>5149.05</v>
      </c>
      <c r="F41" s="96">
        <v>894.92</v>
      </c>
      <c r="G41" s="96">
        <v>223.73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11"/>
      <c r="V41" s="12">
        <v>10086.129999999999</v>
      </c>
      <c r="W41" s="8">
        <v>2557.42</v>
      </c>
      <c r="X41" s="8"/>
      <c r="Y41" s="90"/>
      <c r="Z41" s="91"/>
      <c r="AA41" s="8"/>
      <c r="AB41" s="40"/>
      <c r="AC41" s="90"/>
      <c r="AD41" s="20">
        <f t="shared" si="0"/>
        <v>18704.349999999999</v>
      </c>
      <c r="AE41" s="21">
        <f t="shared" si="0"/>
        <v>7930.2</v>
      </c>
      <c r="AF41" s="22">
        <f t="shared" si="1"/>
        <v>26634.55</v>
      </c>
    </row>
    <row r="42" spans="1:32" ht="17.25" customHeight="1">
      <c r="A42" s="30">
        <v>39</v>
      </c>
      <c r="B42" s="171" t="s">
        <v>2803</v>
      </c>
      <c r="C42" s="171" t="s">
        <v>2804</v>
      </c>
      <c r="D42" s="88"/>
      <c r="E42" s="89">
        <v>323.81</v>
      </c>
      <c r="F42" s="96">
        <v>2744</v>
      </c>
      <c r="G42" s="96">
        <v>686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11"/>
      <c r="V42" s="12"/>
      <c r="W42" s="8"/>
      <c r="X42" s="8"/>
      <c r="Y42" s="90"/>
      <c r="Z42" s="91"/>
      <c r="AA42" s="8"/>
      <c r="AB42" s="40"/>
      <c r="AC42" s="90"/>
      <c r="AD42" s="20">
        <f t="shared" si="0"/>
        <v>2744</v>
      </c>
      <c r="AE42" s="21">
        <f t="shared" si="0"/>
        <v>1009.81</v>
      </c>
      <c r="AF42" s="22">
        <f t="shared" si="1"/>
        <v>3753.81</v>
      </c>
    </row>
    <row r="43" spans="1:32" ht="17.25" customHeight="1">
      <c r="A43" s="30">
        <v>40</v>
      </c>
      <c r="B43" s="171" t="s">
        <v>2805</v>
      </c>
      <c r="C43" s="171" t="s">
        <v>2806</v>
      </c>
      <c r="D43" s="88">
        <v>10651.85</v>
      </c>
      <c r="E43" s="89">
        <v>3103.11</v>
      </c>
      <c r="F43" s="96">
        <v>3984</v>
      </c>
      <c r="G43" s="96">
        <v>996</v>
      </c>
      <c r="H43" s="9"/>
      <c r="I43" s="10"/>
      <c r="J43" s="40"/>
      <c r="K43" s="8"/>
      <c r="L43" s="8"/>
      <c r="M43" s="8"/>
      <c r="N43" s="8"/>
      <c r="O43" s="8"/>
      <c r="P43" s="8">
        <v>18300</v>
      </c>
      <c r="Q43" s="11">
        <v>3650</v>
      </c>
      <c r="R43" s="12"/>
      <c r="S43" s="8"/>
      <c r="T43" s="8"/>
      <c r="U43" s="11"/>
      <c r="V43" s="12"/>
      <c r="W43" s="8"/>
      <c r="X43" s="8"/>
      <c r="Y43" s="90"/>
      <c r="Z43" s="91"/>
      <c r="AA43" s="8"/>
      <c r="AB43" s="40"/>
      <c r="AC43" s="90"/>
      <c r="AD43" s="20">
        <f t="shared" si="0"/>
        <v>32935.85</v>
      </c>
      <c r="AE43" s="21">
        <f t="shared" si="0"/>
        <v>7749.1100000000006</v>
      </c>
      <c r="AF43" s="22">
        <f t="shared" si="1"/>
        <v>40684.959999999999</v>
      </c>
    </row>
    <row r="44" spans="1:32" ht="17.25" customHeight="1">
      <c r="A44" s="30">
        <v>41</v>
      </c>
      <c r="B44" s="171" t="s">
        <v>2753</v>
      </c>
      <c r="C44" s="171" t="s">
        <v>2807</v>
      </c>
      <c r="D44" s="88">
        <v>299.27999999999997</v>
      </c>
      <c r="E44" s="89">
        <v>13048.02</v>
      </c>
      <c r="F44" s="96">
        <v>12200</v>
      </c>
      <c r="G44" s="96">
        <v>3050</v>
      </c>
      <c r="H44" s="9"/>
      <c r="I44" s="10"/>
      <c r="J44" s="40">
        <v>10940.89</v>
      </c>
      <c r="K44" s="8">
        <v>6486.11</v>
      </c>
      <c r="L44" s="8"/>
      <c r="M44" s="8"/>
      <c r="N44" s="8"/>
      <c r="O44" s="8"/>
      <c r="P44" s="8">
        <v>30550</v>
      </c>
      <c r="Q44" s="11">
        <v>3050</v>
      </c>
      <c r="R44" s="12"/>
      <c r="S44" s="8"/>
      <c r="T44" s="8"/>
      <c r="U44" s="11"/>
      <c r="V44" s="12">
        <v>12190.19</v>
      </c>
      <c r="W44" s="8">
        <v>3047.55</v>
      </c>
      <c r="X44" s="8"/>
      <c r="Y44" s="90"/>
      <c r="Z44" s="91">
        <v>14134.71</v>
      </c>
      <c r="AA44" s="8">
        <v>2145.94</v>
      </c>
      <c r="AB44" s="40">
        <v>24733</v>
      </c>
      <c r="AC44" s="90">
        <v>9000</v>
      </c>
      <c r="AD44" s="20">
        <f t="shared" si="0"/>
        <v>105048.07</v>
      </c>
      <c r="AE44" s="21">
        <f t="shared" si="0"/>
        <v>39827.619999999995</v>
      </c>
      <c r="AF44" s="22">
        <f t="shared" si="1"/>
        <v>144875.69</v>
      </c>
    </row>
    <row r="45" spans="1:32" ht="17.25" customHeight="1">
      <c r="A45" s="30">
        <v>42</v>
      </c>
      <c r="B45" s="171" t="s">
        <v>2808</v>
      </c>
      <c r="C45" s="171" t="s">
        <v>2809</v>
      </c>
      <c r="D45" s="88"/>
      <c r="E45" s="89">
        <v>337.81</v>
      </c>
      <c r="F45" s="96">
        <v>5680</v>
      </c>
      <c r="G45" s="96">
        <v>1420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11"/>
      <c r="V45" s="12"/>
      <c r="W45" s="8"/>
      <c r="X45" s="8">
        <v>10000</v>
      </c>
      <c r="Y45" s="90">
        <v>2500</v>
      </c>
      <c r="Z45" s="91"/>
      <c r="AA45" s="8"/>
      <c r="AB45" s="40">
        <v>2626</v>
      </c>
      <c r="AC45" s="90"/>
      <c r="AD45" s="20">
        <f t="shared" si="0"/>
        <v>18306</v>
      </c>
      <c r="AE45" s="21">
        <f t="shared" si="0"/>
        <v>4257.8099999999995</v>
      </c>
      <c r="AF45" s="22">
        <f t="shared" si="1"/>
        <v>22563.809999999998</v>
      </c>
    </row>
    <row r="46" spans="1:32" ht="17.25" customHeight="1">
      <c r="A46" s="30">
        <v>43</v>
      </c>
      <c r="B46" s="171" t="s">
        <v>2810</v>
      </c>
      <c r="C46" s="171" t="s">
        <v>2811</v>
      </c>
      <c r="D46" s="88"/>
      <c r="E46" s="89">
        <v>1399.5</v>
      </c>
      <c r="F46" s="96">
        <v>4552</v>
      </c>
      <c r="G46" s="96">
        <v>1138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11"/>
      <c r="V46" s="12"/>
      <c r="W46" s="8"/>
      <c r="X46" s="8"/>
      <c r="Y46" s="90"/>
      <c r="Z46" s="91"/>
      <c r="AA46" s="8"/>
      <c r="AB46" s="40"/>
      <c r="AC46" s="90"/>
      <c r="AD46" s="20">
        <f t="shared" si="0"/>
        <v>4552</v>
      </c>
      <c r="AE46" s="21">
        <f t="shared" si="0"/>
        <v>2537.5</v>
      </c>
      <c r="AF46" s="22">
        <f t="shared" si="1"/>
        <v>7089.5</v>
      </c>
    </row>
    <row r="47" spans="1:32" ht="17.25" customHeight="1">
      <c r="A47" s="30">
        <v>44</v>
      </c>
      <c r="B47" s="171" t="s">
        <v>2812</v>
      </c>
      <c r="C47" s="171" t="s">
        <v>2813</v>
      </c>
      <c r="D47" s="88">
        <v>95.15</v>
      </c>
      <c r="E47" s="89">
        <v>126.18</v>
      </c>
      <c r="F47" s="96">
        <v>4752</v>
      </c>
      <c r="G47" s="96">
        <v>1188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11"/>
      <c r="V47" s="12"/>
      <c r="W47" s="8"/>
      <c r="X47" s="8"/>
      <c r="Y47" s="90"/>
      <c r="Z47" s="91"/>
      <c r="AA47" s="8"/>
      <c r="AB47" s="40"/>
      <c r="AC47" s="90"/>
      <c r="AD47" s="20">
        <f t="shared" si="0"/>
        <v>4847.1499999999996</v>
      </c>
      <c r="AE47" s="21">
        <f t="shared" si="0"/>
        <v>1314.18</v>
      </c>
      <c r="AF47" s="22">
        <f t="shared" si="1"/>
        <v>6161.33</v>
      </c>
    </row>
    <row r="48" spans="1:32" ht="17.25" customHeight="1">
      <c r="A48" s="30">
        <v>45</v>
      </c>
      <c r="B48" s="171" t="s">
        <v>2814</v>
      </c>
      <c r="C48" s="171" t="s">
        <v>2815</v>
      </c>
      <c r="D48" s="88">
        <v>2305.4</v>
      </c>
      <c r="E48" s="89">
        <v>113.03</v>
      </c>
      <c r="F48" s="96">
        <v>4378.5</v>
      </c>
      <c r="G48" s="96">
        <v>8131.5</v>
      </c>
      <c r="H48" s="9"/>
      <c r="I48" s="10"/>
      <c r="J48" s="40"/>
      <c r="K48" s="8"/>
      <c r="L48" s="8"/>
      <c r="M48" s="8"/>
      <c r="N48" s="8"/>
      <c r="O48" s="8"/>
      <c r="P48" s="8">
        <v>3000</v>
      </c>
      <c r="Q48" s="11">
        <v>1000</v>
      </c>
      <c r="R48" s="12"/>
      <c r="S48" s="8"/>
      <c r="T48" s="8"/>
      <c r="U48" s="11"/>
      <c r="V48" s="12"/>
      <c r="W48" s="8"/>
      <c r="X48" s="8">
        <v>12000</v>
      </c>
      <c r="Y48" s="90">
        <v>3000</v>
      </c>
      <c r="Z48" s="91"/>
      <c r="AA48" s="8"/>
      <c r="AB48" s="40"/>
      <c r="AC48" s="90"/>
      <c r="AD48" s="20">
        <f t="shared" si="0"/>
        <v>21683.9</v>
      </c>
      <c r="AE48" s="21">
        <f t="shared" si="0"/>
        <v>12244.53</v>
      </c>
      <c r="AF48" s="22">
        <f t="shared" si="1"/>
        <v>33928.43</v>
      </c>
    </row>
    <row r="49" spans="1:32" ht="17.25" customHeight="1">
      <c r="A49" s="30">
        <v>46</v>
      </c>
      <c r="B49" s="171" t="s">
        <v>2816</v>
      </c>
      <c r="C49" s="171" t="s">
        <v>2817</v>
      </c>
      <c r="D49" s="88"/>
      <c r="E49" s="89">
        <v>598.80999999999995</v>
      </c>
      <c r="F49" s="96">
        <v>2736</v>
      </c>
      <c r="G49" s="96">
        <v>684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11"/>
      <c r="V49" s="12"/>
      <c r="W49" s="8"/>
      <c r="X49" s="8"/>
      <c r="Y49" s="90"/>
      <c r="Z49" s="91">
        <v>2563.3000000000002</v>
      </c>
      <c r="AA49" s="8">
        <v>3313</v>
      </c>
      <c r="AB49" s="40">
        <v>10500</v>
      </c>
      <c r="AC49" s="90">
        <v>4500</v>
      </c>
      <c r="AD49" s="20">
        <f t="shared" si="0"/>
        <v>15799.3</v>
      </c>
      <c r="AE49" s="21">
        <f t="shared" si="0"/>
        <v>9095.81</v>
      </c>
      <c r="AF49" s="22">
        <f t="shared" si="1"/>
        <v>24895.11</v>
      </c>
    </row>
    <row r="50" spans="1:32" ht="17.25" customHeight="1">
      <c r="A50" s="30">
        <v>47</v>
      </c>
      <c r="B50" s="171" t="s">
        <v>2818</v>
      </c>
      <c r="C50" s="171" t="s">
        <v>2819</v>
      </c>
      <c r="D50" s="88"/>
      <c r="E50" s="89">
        <v>5751.84</v>
      </c>
      <c r="F50" s="96">
        <v>6336</v>
      </c>
      <c r="G50" s="96">
        <v>1584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11"/>
      <c r="V50" s="12"/>
      <c r="W50" s="8"/>
      <c r="X50" s="8"/>
      <c r="Y50" s="90"/>
      <c r="Z50" s="91"/>
      <c r="AA50" s="8"/>
      <c r="AB50" s="40"/>
      <c r="AC50" s="90"/>
      <c r="AD50" s="20">
        <f t="shared" si="0"/>
        <v>6336</v>
      </c>
      <c r="AE50" s="21">
        <f t="shared" si="0"/>
        <v>7335.84</v>
      </c>
      <c r="AF50" s="22">
        <f t="shared" si="1"/>
        <v>13671.84</v>
      </c>
    </row>
    <row r="51" spans="1:32" ht="17.25" customHeight="1">
      <c r="A51" s="30">
        <v>48</v>
      </c>
      <c r="B51" s="171" t="s">
        <v>2820</v>
      </c>
      <c r="C51" s="171" t="s">
        <v>2821</v>
      </c>
      <c r="D51" s="88">
        <v>330.19</v>
      </c>
      <c r="E51" s="89">
        <v>2.44</v>
      </c>
      <c r="F51" s="96">
        <v>4280</v>
      </c>
      <c r="G51" s="96">
        <v>1070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>
        <v>258.89</v>
      </c>
      <c r="S51" s="8"/>
      <c r="T51" s="8"/>
      <c r="U51" s="11"/>
      <c r="V51" s="12"/>
      <c r="W51" s="8"/>
      <c r="X51" s="8"/>
      <c r="Y51" s="90"/>
      <c r="Z51" s="91"/>
      <c r="AA51" s="8"/>
      <c r="AB51" s="40"/>
      <c r="AC51" s="90"/>
      <c r="AD51" s="20">
        <f t="shared" si="0"/>
        <v>4869.08</v>
      </c>
      <c r="AE51" s="21">
        <f t="shared" si="0"/>
        <v>1072.44</v>
      </c>
      <c r="AF51" s="22">
        <f t="shared" si="1"/>
        <v>5941.52</v>
      </c>
    </row>
    <row r="52" spans="1:32" ht="17.25" customHeight="1">
      <c r="A52" s="30">
        <v>49</v>
      </c>
      <c r="B52" s="171" t="s">
        <v>2822</v>
      </c>
      <c r="C52" s="171" t="s">
        <v>2823</v>
      </c>
      <c r="D52" s="88"/>
      <c r="E52" s="89"/>
      <c r="F52" s="96">
        <v>2160</v>
      </c>
      <c r="G52" s="96">
        <v>540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11"/>
      <c r="V52" s="12"/>
      <c r="W52" s="8"/>
      <c r="X52" s="8"/>
      <c r="Y52" s="90"/>
      <c r="Z52" s="91"/>
      <c r="AA52" s="8"/>
      <c r="AB52" s="40"/>
      <c r="AC52" s="90"/>
      <c r="AD52" s="20">
        <f t="shared" si="0"/>
        <v>2160</v>
      </c>
      <c r="AE52" s="21">
        <f t="shared" si="0"/>
        <v>540</v>
      </c>
      <c r="AF52" s="22">
        <f t="shared" si="1"/>
        <v>2700</v>
      </c>
    </row>
    <row r="53" spans="1:32" ht="17.25" customHeight="1">
      <c r="A53" s="30">
        <v>50</v>
      </c>
      <c r="B53" s="171" t="s">
        <v>2824</v>
      </c>
      <c r="C53" s="171" t="s">
        <v>2825</v>
      </c>
      <c r="D53" s="88"/>
      <c r="E53" s="89">
        <v>4.07</v>
      </c>
      <c r="F53" s="96">
        <v>4000</v>
      </c>
      <c r="G53" s="96">
        <v>1000</v>
      </c>
      <c r="H53" s="9"/>
      <c r="I53" s="10"/>
      <c r="J53" s="40"/>
      <c r="K53" s="8"/>
      <c r="L53" s="8"/>
      <c r="M53" s="8"/>
      <c r="N53" s="8"/>
      <c r="O53" s="8"/>
      <c r="P53" s="8">
        <v>22550</v>
      </c>
      <c r="Q53" s="11">
        <v>3850</v>
      </c>
      <c r="R53" s="12">
        <v>67.900000000000006</v>
      </c>
      <c r="S53" s="8">
        <v>147.61000000000001</v>
      </c>
      <c r="T53" s="8"/>
      <c r="U53" s="11"/>
      <c r="V53" s="12"/>
      <c r="W53" s="8"/>
      <c r="X53" s="8"/>
      <c r="Y53" s="90"/>
      <c r="Z53" s="91">
        <v>8509.26</v>
      </c>
      <c r="AA53" s="8"/>
      <c r="AB53" s="40">
        <v>10500</v>
      </c>
      <c r="AC53" s="90">
        <v>4500</v>
      </c>
      <c r="AD53" s="20">
        <f t="shared" si="0"/>
        <v>45627.16</v>
      </c>
      <c r="AE53" s="21">
        <f t="shared" si="0"/>
        <v>9501.68</v>
      </c>
      <c r="AF53" s="22">
        <f t="shared" si="1"/>
        <v>55128.840000000004</v>
      </c>
    </row>
    <row r="54" spans="1:32" ht="17.25" customHeight="1">
      <c r="A54" s="30">
        <v>51</v>
      </c>
      <c r="B54" s="171" t="s">
        <v>2826</v>
      </c>
      <c r="C54" s="171" t="s">
        <v>2827</v>
      </c>
      <c r="D54" s="88"/>
      <c r="E54" s="89">
        <v>4044.91</v>
      </c>
      <c r="F54" s="96">
        <v>2764.88</v>
      </c>
      <c r="G54" s="96">
        <v>691.22</v>
      </c>
      <c r="H54" s="9"/>
      <c r="I54" s="10"/>
      <c r="J54" s="40"/>
      <c r="K54" s="8"/>
      <c r="L54" s="8"/>
      <c r="M54" s="8"/>
      <c r="N54" s="8"/>
      <c r="O54" s="8"/>
      <c r="P54" s="8">
        <v>23900</v>
      </c>
      <c r="Q54" s="11">
        <v>2400</v>
      </c>
      <c r="R54" s="12"/>
      <c r="S54" s="8"/>
      <c r="T54" s="8"/>
      <c r="U54" s="11"/>
      <c r="V54" s="12"/>
      <c r="W54" s="8"/>
      <c r="X54" s="8"/>
      <c r="Y54" s="90"/>
      <c r="Z54" s="91"/>
      <c r="AA54" s="8">
        <v>600</v>
      </c>
      <c r="AB54" s="40">
        <v>10500</v>
      </c>
      <c r="AC54" s="90">
        <v>4500</v>
      </c>
      <c r="AD54" s="20">
        <f t="shared" si="0"/>
        <v>37164.880000000005</v>
      </c>
      <c r="AE54" s="21">
        <f t="shared" si="0"/>
        <v>12236.130000000001</v>
      </c>
      <c r="AF54" s="22">
        <f t="shared" si="1"/>
        <v>49401.010000000009</v>
      </c>
    </row>
    <row r="55" spans="1:32" ht="17.25" customHeight="1">
      <c r="A55" s="30">
        <v>52</v>
      </c>
      <c r="B55" s="171" t="s">
        <v>2828</v>
      </c>
      <c r="C55" s="171" t="s">
        <v>2829</v>
      </c>
      <c r="D55" s="88"/>
      <c r="E55" s="89">
        <v>2524.9699999999998</v>
      </c>
      <c r="F55" s="96">
        <v>7800</v>
      </c>
      <c r="G55" s="96">
        <v>1950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11"/>
      <c r="V55" s="12"/>
      <c r="W55" s="8"/>
      <c r="X55" s="8">
        <v>10000</v>
      </c>
      <c r="Y55" s="90">
        <v>2500</v>
      </c>
      <c r="Z55" s="91"/>
      <c r="AA55" s="8"/>
      <c r="AB55" s="40"/>
      <c r="AC55" s="90"/>
      <c r="AD55" s="20">
        <f t="shared" si="0"/>
        <v>17800</v>
      </c>
      <c r="AE55" s="21">
        <f t="shared" si="0"/>
        <v>6974.9699999999993</v>
      </c>
      <c r="AF55" s="22">
        <f t="shared" si="1"/>
        <v>24774.97</v>
      </c>
    </row>
    <row r="56" spans="1:32" ht="17.25" customHeight="1">
      <c r="A56" s="30">
        <v>53</v>
      </c>
      <c r="B56" s="171" t="s">
        <v>2830</v>
      </c>
      <c r="C56" s="171" t="s">
        <v>2831</v>
      </c>
      <c r="D56" s="88">
        <v>85.45</v>
      </c>
      <c r="E56" s="89">
        <v>713.02</v>
      </c>
      <c r="F56" s="96">
        <v>5192</v>
      </c>
      <c r="G56" s="96">
        <v>1298</v>
      </c>
      <c r="H56" s="9"/>
      <c r="I56" s="10"/>
      <c r="J56" s="40"/>
      <c r="K56" s="8"/>
      <c r="L56" s="8"/>
      <c r="M56" s="8"/>
      <c r="N56" s="8"/>
      <c r="O56" s="8"/>
      <c r="P56" s="8">
        <v>3000</v>
      </c>
      <c r="Q56" s="11">
        <v>1000</v>
      </c>
      <c r="R56" s="12">
        <v>4086.88</v>
      </c>
      <c r="S56" s="8">
        <v>500</v>
      </c>
      <c r="T56" s="8"/>
      <c r="U56" s="11"/>
      <c r="V56" s="12"/>
      <c r="W56" s="8"/>
      <c r="X56" s="8"/>
      <c r="Y56" s="90"/>
      <c r="Z56" s="91">
        <v>120.15</v>
      </c>
      <c r="AA56" s="8">
        <v>45.49</v>
      </c>
      <c r="AB56" s="40">
        <v>10500</v>
      </c>
      <c r="AC56" s="90">
        <v>4500</v>
      </c>
      <c r="AD56" s="20">
        <f t="shared" si="0"/>
        <v>22984.480000000003</v>
      </c>
      <c r="AE56" s="21">
        <f t="shared" si="0"/>
        <v>8056.51</v>
      </c>
      <c r="AF56" s="22">
        <f t="shared" si="1"/>
        <v>31040.990000000005</v>
      </c>
    </row>
    <row r="57" spans="1:32" ht="17.25" customHeight="1">
      <c r="A57" s="30">
        <v>54</v>
      </c>
      <c r="B57" s="171" t="s">
        <v>2832</v>
      </c>
      <c r="C57" s="171" t="s">
        <v>2833</v>
      </c>
      <c r="D57" s="88"/>
      <c r="E57" s="89"/>
      <c r="F57" s="96">
        <v>1976</v>
      </c>
      <c r="G57" s="96">
        <v>494</v>
      </c>
      <c r="H57" s="9"/>
      <c r="I57" s="10"/>
      <c r="J57" s="40">
        <v>4173.08</v>
      </c>
      <c r="K57" s="8"/>
      <c r="L57" s="173">
        <v>28821.94</v>
      </c>
      <c r="M57" s="174">
        <v>3820.34</v>
      </c>
      <c r="N57" s="8"/>
      <c r="O57" s="8"/>
      <c r="P57" s="134">
        <v>22750</v>
      </c>
      <c r="Q57" s="135">
        <v>2100</v>
      </c>
      <c r="R57" s="12">
        <v>4792.33</v>
      </c>
      <c r="S57" s="8">
        <v>1020.33</v>
      </c>
      <c r="T57" s="8"/>
      <c r="U57" s="11"/>
      <c r="V57" s="12"/>
      <c r="W57" s="8"/>
      <c r="X57" s="8"/>
      <c r="Y57" s="90"/>
      <c r="Z57" s="91"/>
      <c r="AA57" s="8"/>
      <c r="AB57" s="40"/>
      <c r="AC57" s="90"/>
      <c r="AD57" s="20">
        <f t="shared" si="0"/>
        <v>62513.35</v>
      </c>
      <c r="AE57" s="21">
        <f t="shared" si="0"/>
        <v>7434.67</v>
      </c>
      <c r="AF57" s="22">
        <f t="shared" si="1"/>
        <v>69948.02</v>
      </c>
    </row>
    <row r="58" spans="1:32" ht="17.25" customHeight="1">
      <c r="A58" s="30">
        <v>55</v>
      </c>
      <c r="B58" s="171" t="s">
        <v>2834</v>
      </c>
      <c r="C58" s="171" t="s">
        <v>2835</v>
      </c>
      <c r="D58" s="88">
        <v>42.97</v>
      </c>
      <c r="E58" s="89">
        <v>200.26</v>
      </c>
      <c r="F58" s="96">
        <v>5168</v>
      </c>
      <c r="G58" s="96">
        <v>1292</v>
      </c>
      <c r="H58" s="9"/>
      <c r="I58" s="10"/>
      <c r="J58" s="40"/>
      <c r="K58" s="8"/>
      <c r="L58" s="8"/>
      <c r="M58" s="8"/>
      <c r="N58" s="8">
        <v>45540</v>
      </c>
      <c r="O58" s="11">
        <v>18100</v>
      </c>
      <c r="P58" s="134"/>
      <c r="Q58" s="135"/>
      <c r="R58" s="12"/>
      <c r="S58" s="8"/>
      <c r="T58" s="8"/>
      <c r="U58" s="11"/>
      <c r="V58" s="12"/>
      <c r="W58" s="8"/>
      <c r="X58" s="8"/>
      <c r="Y58" s="90"/>
      <c r="Z58" s="91">
        <v>3840.77</v>
      </c>
      <c r="AA58" s="8">
        <v>161.69</v>
      </c>
      <c r="AB58" s="40">
        <v>12874</v>
      </c>
      <c r="AC58" s="90">
        <v>4500</v>
      </c>
      <c r="AD58" s="20">
        <f t="shared" si="0"/>
        <v>67465.739999999991</v>
      </c>
      <c r="AE58" s="21">
        <f t="shared" si="0"/>
        <v>24253.949999999997</v>
      </c>
      <c r="AF58" s="22">
        <f t="shared" si="1"/>
        <v>91719.689999999988</v>
      </c>
    </row>
    <row r="59" spans="1:32" ht="17.25" customHeight="1">
      <c r="A59" s="30">
        <v>56</v>
      </c>
      <c r="B59" s="171" t="s">
        <v>2836</v>
      </c>
      <c r="C59" s="171" t="s">
        <v>2837</v>
      </c>
      <c r="D59" s="88">
        <v>820.44</v>
      </c>
      <c r="E59" s="89">
        <v>354.36</v>
      </c>
      <c r="F59" s="96">
        <v>1936</v>
      </c>
      <c r="G59" s="96">
        <v>484</v>
      </c>
      <c r="H59" s="9"/>
      <c r="I59" s="10"/>
      <c r="J59" s="40">
        <v>139.31</v>
      </c>
      <c r="K59" s="8">
        <v>648.91</v>
      </c>
      <c r="L59" s="173">
        <v>11756.81</v>
      </c>
      <c r="M59" s="174">
        <v>1506.21</v>
      </c>
      <c r="N59" s="8"/>
      <c r="O59" s="8"/>
      <c r="P59" s="134">
        <v>13350</v>
      </c>
      <c r="Q59" s="135">
        <v>2100</v>
      </c>
      <c r="R59" s="12"/>
      <c r="S59" s="8"/>
      <c r="T59" s="8"/>
      <c r="U59" s="11"/>
      <c r="V59" s="12"/>
      <c r="W59" s="8"/>
      <c r="X59" s="8">
        <v>6640</v>
      </c>
      <c r="Y59" s="90">
        <v>1660</v>
      </c>
      <c r="Z59" s="91"/>
      <c r="AA59" s="8"/>
      <c r="AB59" s="40">
        <v>9000</v>
      </c>
      <c r="AC59" s="90">
        <v>1000</v>
      </c>
      <c r="AD59" s="20">
        <f t="shared" si="0"/>
        <v>43642.559999999998</v>
      </c>
      <c r="AE59" s="21">
        <f t="shared" si="0"/>
        <v>7753.48</v>
      </c>
      <c r="AF59" s="22">
        <f t="shared" si="1"/>
        <v>51396.039999999994</v>
      </c>
    </row>
    <row r="60" spans="1:32" ht="17.25" customHeight="1">
      <c r="A60" s="30">
        <v>57</v>
      </c>
      <c r="B60" s="171" t="s">
        <v>2838</v>
      </c>
      <c r="C60" s="171" t="s">
        <v>2839</v>
      </c>
      <c r="D60" s="88">
        <v>640.26</v>
      </c>
      <c r="E60" s="89">
        <v>1598.42</v>
      </c>
      <c r="F60" s="96">
        <v>11360</v>
      </c>
      <c r="G60" s="96">
        <v>2840</v>
      </c>
      <c r="H60" s="9"/>
      <c r="I60" s="10"/>
      <c r="J60" s="40"/>
      <c r="K60" s="8"/>
      <c r="L60" s="8"/>
      <c r="M60" s="8"/>
      <c r="N60" s="8"/>
      <c r="O60" s="8"/>
      <c r="P60" s="8">
        <v>3000</v>
      </c>
      <c r="Q60" s="11">
        <v>1000</v>
      </c>
      <c r="R60" s="12"/>
      <c r="S60" s="8"/>
      <c r="T60" s="8"/>
      <c r="U60" s="11"/>
      <c r="V60" s="12"/>
      <c r="W60" s="8"/>
      <c r="X60" s="8"/>
      <c r="Y60" s="90"/>
      <c r="Z60" s="91">
        <v>11.98</v>
      </c>
      <c r="AA60" s="8"/>
      <c r="AB60" s="40">
        <v>21125</v>
      </c>
      <c r="AC60" s="90">
        <v>7500</v>
      </c>
      <c r="AD60" s="20">
        <f t="shared" si="0"/>
        <v>36137.24</v>
      </c>
      <c r="AE60" s="21">
        <f t="shared" si="0"/>
        <v>12938.42</v>
      </c>
      <c r="AF60" s="22">
        <f t="shared" si="1"/>
        <v>49075.659999999996</v>
      </c>
    </row>
    <row r="61" spans="1:32" ht="17.25" customHeight="1">
      <c r="A61" s="30">
        <v>58</v>
      </c>
      <c r="B61" s="171" t="s">
        <v>2840</v>
      </c>
      <c r="C61" s="171" t="s">
        <v>2841</v>
      </c>
      <c r="D61" s="88">
        <v>1018.55</v>
      </c>
      <c r="E61" s="89">
        <v>1412.52</v>
      </c>
      <c r="F61" s="96">
        <v>6312</v>
      </c>
      <c r="G61" s="96">
        <v>1578</v>
      </c>
      <c r="H61" s="9"/>
      <c r="I61" s="10"/>
      <c r="J61" s="40"/>
      <c r="K61" s="8"/>
      <c r="L61" s="8"/>
      <c r="M61" s="8"/>
      <c r="N61" s="8"/>
      <c r="O61" s="8"/>
      <c r="P61" s="8">
        <v>3000</v>
      </c>
      <c r="Q61" s="11">
        <v>1000</v>
      </c>
      <c r="R61" s="12"/>
      <c r="S61" s="8"/>
      <c r="T61" s="8"/>
      <c r="U61" s="11"/>
      <c r="V61" s="12"/>
      <c r="W61" s="8"/>
      <c r="X61" s="8">
        <v>10000</v>
      </c>
      <c r="Y61" s="90">
        <v>2500</v>
      </c>
      <c r="Z61" s="91">
        <v>7324.45</v>
      </c>
      <c r="AA61" s="8">
        <v>1563.02</v>
      </c>
      <c r="AB61" s="40">
        <v>14000</v>
      </c>
      <c r="AC61" s="90">
        <v>6000</v>
      </c>
      <c r="AD61" s="20">
        <f t="shared" si="0"/>
        <v>41655</v>
      </c>
      <c r="AE61" s="21">
        <f t="shared" si="0"/>
        <v>14053.54</v>
      </c>
      <c r="AF61" s="22">
        <f t="shared" si="1"/>
        <v>55708.54</v>
      </c>
    </row>
    <row r="62" spans="1:32" ht="17.25" customHeight="1">
      <c r="A62" s="30">
        <v>59</v>
      </c>
      <c r="B62" s="171" t="s">
        <v>2842</v>
      </c>
      <c r="C62" s="171" t="s">
        <v>2843</v>
      </c>
      <c r="D62" s="88">
        <v>6593.56</v>
      </c>
      <c r="E62" s="89">
        <v>2810.92</v>
      </c>
      <c r="F62" s="96">
        <v>1548.4</v>
      </c>
      <c r="G62" s="96">
        <v>387.1</v>
      </c>
      <c r="H62" s="9"/>
      <c r="I62" s="10"/>
      <c r="J62" s="40"/>
      <c r="K62" s="8"/>
      <c r="L62" s="8"/>
      <c r="M62" s="8"/>
      <c r="N62" s="8"/>
      <c r="O62" s="8"/>
      <c r="P62" s="8">
        <v>24400</v>
      </c>
      <c r="Q62" s="11">
        <v>2250</v>
      </c>
      <c r="R62" s="12"/>
      <c r="S62" s="8"/>
      <c r="T62" s="8"/>
      <c r="U62" s="11"/>
      <c r="V62" s="12"/>
      <c r="W62" s="8"/>
      <c r="X62" s="8"/>
      <c r="Y62" s="90"/>
      <c r="Z62" s="91">
        <v>198.69</v>
      </c>
      <c r="AA62" s="8">
        <v>302.89999999999998</v>
      </c>
      <c r="AB62" s="40"/>
      <c r="AC62" s="90"/>
      <c r="AD62" s="20">
        <f t="shared" si="0"/>
        <v>32740.649999999998</v>
      </c>
      <c r="AE62" s="21">
        <f t="shared" si="0"/>
        <v>5750.92</v>
      </c>
      <c r="AF62" s="22">
        <f t="shared" si="1"/>
        <v>38491.57</v>
      </c>
    </row>
    <row r="63" spans="1:32" ht="17.25" customHeight="1">
      <c r="A63" s="30">
        <v>60</v>
      </c>
      <c r="B63" s="171" t="s">
        <v>2844</v>
      </c>
      <c r="C63" s="171" t="s">
        <v>2845</v>
      </c>
      <c r="D63" s="88"/>
      <c r="E63" s="89">
        <v>0.56999999999999995</v>
      </c>
      <c r="F63" s="96">
        <v>5784</v>
      </c>
      <c r="G63" s="96">
        <v>1446</v>
      </c>
      <c r="H63" s="9"/>
      <c r="I63" s="10"/>
      <c r="J63" s="40"/>
      <c r="K63" s="8"/>
      <c r="L63" s="8"/>
      <c r="M63" s="8"/>
      <c r="N63" s="8"/>
      <c r="O63" s="8"/>
      <c r="P63" s="8">
        <v>36250</v>
      </c>
      <c r="Q63" s="11">
        <v>3550</v>
      </c>
      <c r="R63" s="12"/>
      <c r="S63" s="8"/>
      <c r="T63" s="8"/>
      <c r="U63" s="11"/>
      <c r="V63" s="12"/>
      <c r="W63" s="8"/>
      <c r="X63" s="8">
        <v>10000</v>
      </c>
      <c r="Y63" s="90">
        <v>2500</v>
      </c>
      <c r="Z63" s="91">
        <v>5100</v>
      </c>
      <c r="AA63" s="8"/>
      <c r="AB63" s="40">
        <v>12805</v>
      </c>
      <c r="AC63" s="90">
        <v>4500</v>
      </c>
      <c r="AD63" s="20">
        <f t="shared" si="0"/>
        <v>69939</v>
      </c>
      <c r="AE63" s="21">
        <f t="shared" si="0"/>
        <v>11996.57</v>
      </c>
      <c r="AF63" s="22">
        <f t="shared" si="1"/>
        <v>81935.570000000007</v>
      </c>
    </row>
    <row r="64" spans="1:32" ht="17.25" customHeight="1">
      <c r="A64" s="30">
        <v>61</v>
      </c>
      <c r="B64" s="171" t="s">
        <v>2846</v>
      </c>
      <c r="C64" s="171" t="s">
        <v>2847</v>
      </c>
      <c r="D64" s="88">
        <v>149.19999999999999</v>
      </c>
      <c r="E64" s="89">
        <v>3102.08</v>
      </c>
      <c r="F64" s="96">
        <v>3376</v>
      </c>
      <c r="G64" s="96">
        <v>844</v>
      </c>
      <c r="H64" s="9"/>
      <c r="I64" s="10"/>
      <c r="J64" s="40"/>
      <c r="K64" s="8"/>
      <c r="L64" s="8"/>
      <c r="M64" s="8"/>
      <c r="N64" s="8"/>
      <c r="O64" s="8"/>
      <c r="P64" s="8">
        <v>10500.5</v>
      </c>
      <c r="Q64" s="11">
        <v>4500</v>
      </c>
      <c r="R64" s="12"/>
      <c r="S64" s="8"/>
      <c r="T64" s="8"/>
      <c r="U64" s="11"/>
      <c r="V64" s="12"/>
      <c r="W64" s="8"/>
      <c r="X64" s="8">
        <v>8000</v>
      </c>
      <c r="Y64" s="90">
        <v>2000</v>
      </c>
      <c r="Z64" s="91">
        <v>5478</v>
      </c>
      <c r="AA64" s="8">
        <v>38</v>
      </c>
      <c r="AB64" s="40">
        <v>10500</v>
      </c>
      <c r="AC64" s="90">
        <v>4500</v>
      </c>
      <c r="AD64" s="20">
        <f t="shared" si="0"/>
        <v>38003.699999999997</v>
      </c>
      <c r="AE64" s="21">
        <f t="shared" si="0"/>
        <v>14984.08</v>
      </c>
      <c r="AF64" s="22">
        <f t="shared" si="1"/>
        <v>52987.78</v>
      </c>
    </row>
    <row r="65" spans="1:32" ht="17.25" customHeight="1">
      <c r="A65" s="30">
        <v>62</v>
      </c>
      <c r="B65" s="171" t="s">
        <v>2848</v>
      </c>
      <c r="C65" s="171" t="s">
        <v>2849</v>
      </c>
      <c r="D65" s="88">
        <v>1458.89</v>
      </c>
      <c r="E65" s="89">
        <v>471.85</v>
      </c>
      <c r="F65" s="96">
        <v>3120</v>
      </c>
      <c r="G65" s="96">
        <v>780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>
        <v>43.01</v>
      </c>
      <c r="S65" s="8"/>
      <c r="T65" s="8"/>
      <c r="U65" s="11"/>
      <c r="V65" s="12"/>
      <c r="W65" s="8"/>
      <c r="X65" s="8"/>
      <c r="Y65" s="90"/>
      <c r="Z65" s="91"/>
      <c r="AA65" s="8"/>
      <c r="AB65" s="40"/>
      <c r="AC65" s="90"/>
      <c r="AD65" s="20">
        <f t="shared" si="0"/>
        <v>4621.9000000000005</v>
      </c>
      <c r="AE65" s="21">
        <f t="shared" si="0"/>
        <v>1251.8499999999999</v>
      </c>
      <c r="AF65" s="22">
        <f t="shared" si="1"/>
        <v>5873.75</v>
      </c>
    </row>
    <row r="66" spans="1:32" ht="17.25" customHeight="1">
      <c r="A66" s="30">
        <v>63</v>
      </c>
      <c r="B66" s="171" t="s">
        <v>2850</v>
      </c>
      <c r="C66" s="171" t="s">
        <v>2851</v>
      </c>
      <c r="D66" s="88">
        <v>1089.1600000000001</v>
      </c>
      <c r="E66" s="89">
        <v>203.15</v>
      </c>
      <c r="F66" s="96">
        <v>10760</v>
      </c>
      <c r="G66" s="96">
        <v>2690</v>
      </c>
      <c r="H66" s="9"/>
      <c r="I66" s="10"/>
      <c r="J66" s="40"/>
      <c r="K66" s="154"/>
      <c r="L66" s="154"/>
      <c r="M66" s="154"/>
      <c r="N66" s="154"/>
      <c r="O66" s="154"/>
      <c r="P66" s="8">
        <v>3000</v>
      </c>
      <c r="Q66" s="11">
        <v>1000</v>
      </c>
      <c r="R66" s="12"/>
      <c r="S66" s="8"/>
      <c r="T66" s="8"/>
      <c r="U66" s="11"/>
      <c r="V66" s="12"/>
      <c r="W66" s="8"/>
      <c r="X66" s="8">
        <v>12000</v>
      </c>
      <c r="Y66" s="90">
        <v>3000</v>
      </c>
      <c r="Z66" s="91">
        <v>292.27999999999997</v>
      </c>
      <c r="AA66" s="8">
        <v>170</v>
      </c>
      <c r="AB66" s="40">
        <v>14000</v>
      </c>
      <c r="AC66" s="90">
        <v>6000</v>
      </c>
      <c r="AD66" s="20">
        <f t="shared" si="0"/>
        <v>41141.440000000002</v>
      </c>
      <c r="AE66" s="21">
        <f t="shared" si="0"/>
        <v>13063.15</v>
      </c>
      <c r="AF66" s="22">
        <f t="shared" si="1"/>
        <v>54204.590000000004</v>
      </c>
    </row>
    <row r="67" spans="1:32" ht="17.25" customHeight="1">
      <c r="A67" s="30">
        <v>64</v>
      </c>
      <c r="B67" s="171" t="s">
        <v>2852</v>
      </c>
      <c r="C67" s="171" t="s">
        <v>2853</v>
      </c>
      <c r="D67" s="88">
        <v>39.67</v>
      </c>
      <c r="E67" s="89">
        <v>59.5</v>
      </c>
      <c r="F67" s="96">
        <v>4608</v>
      </c>
      <c r="G67" s="96">
        <v>1152</v>
      </c>
      <c r="H67" s="9"/>
      <c r="I67" s="10"/>
      <c r="J67" s="40"/>
      <c r="K67" s="8"/>
      <c r="L67" s="8"/>
      <c r="M67" s="8"/>
      <c r="N67" s="8">
        <v>22971.31</v>
      </c>
      <c r="O67" s="11">
        <v>7388.86</v>
      </c>
      <c r="P67" s="8"/>
      <c r="Q67" s="11"/>
      <c r="R67" s="12"/>
      <c r="S67" s="8"/>
      <c r="T67" s="8"/>
      <c r="U67" s="11"/>
      <c r="V67" s="12"/>
      <c r="W67" s="8"/>
      <c r="X67" s="8"/>
      <c r="Y67" s="90"/>
      <c r="Z67" s="91"/>
      <c r="AA67" s="8"/>
      <c r="AB67" s="40">
        <v>12499</v>
      </c>
      <c r="AC67" s="90">
        <v>4500</v>
      </c>
      <c r="AD67" s="20">
        <f t="shared" si="0"/>
        <v>40117.980000000003</v>
      </c>
      <c r="AE67" s="21">
        <f t="shared" si="0"/>
        <v>13100.36</v>
      </c>
      <c r="AF67" s="22">
        <f t="shared" si="1"/>
        <v>53218.340000000004</v>
      </c>
    </row>
    <row r="68" spans="1:32" ht="17.25" customHeight="1">
      <c r="A68" s="30">
        <v>65</v>
      </c>
      <c r="B68" s="171" t="s">
        <v>2854</v>
      </c>
      <c r="C68" s="171" t="s">
        <v>2855</v>
      </c>
      <c r="D68" s="88"/>
      <c r="E68" s="89"/>
      <c r="F68" s="96">
        <v>6736</v>
      </c>
      <c r="G68" s="96">
        <v>1684</v>
      </c>
      <c r="H68" s="9"/>
      <c r="I68" s="10"/>
      <c r="J68" s="40"/>
      <c r="K68" s="8"/>
      <c r="L68" s="8"/>
      <c r="M68" s="8"/>
      <c r="N68" s="8"/>
      <c r="O68" s="8"/>
      <c r="P68" s="8">
        <v>30200</v>
      </c>
      <c r="Q68" s="11">
        <v>4000</v>
      </c>
      <c r="R68" s="12"/>
      <c r="S68" s="8"/>
      <c r="T68" s="8"/>
      <c r="U68" s="11"/>
      <c r="V68" s="12"/>
      <c r="W68" s="8"/>
      <c r="X68" s="8"/>
      <c r="Y68" s="90"/>
      <c r="Z68" s="91">
        <v>5634.33</v>
      </c>
      <c r="AA68" s="8">
        <v>1295.25</v>
      </c>
      <c r="AB68" s="40">
        <v>14000</v>
      </c>
      <c r="AC68" s="90">
        <v>6000</v>
      </c>
      <c r="AD68" s="20">
        <f t="shared" si="0"/>
        <v>56570.33</v>
      </c>
      <c r="AE68" s="21">
        <f t="shared" si="0"/>
        <v>12979.25</v>
      </c>
      <c r="AF68" s="22">
        <f t="shared" si="1"/>
        <v>69549.58</v>
      </c>
    </row>
    <row r="69" spans="1:32" ht="17.25" customHeight="1">
      <c r="A69" s="30">
        <v>66</v>
      </c>
      <c r="B69" s="171" t="s">
        <v>2856</v>
      </c>
      <c r="C69" s="171" t="s">
        <v>2857</v>
      </c>
      <c r="D69" s="88"/>
      <c r="E69" s="89"/>
      <c r="F69" s="96">
        <v>1680</v>
      </c>
      <c r="G69" s="96">
        <v>420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11"/>
      <c r="V69" s="12"/>
      <c r="W69" s="8"/>
      <c r="X69" s="8"/>
      <c r="Y69" s="90"/>
      <c r="Z69" s="91"/>
      <c r="AA69" s="8"/>
      <c r="AB69" s="40">
        <v>10500</v>
      </c>
      <c r="AC69" s="90">
        <v>4500</v>
      </c>
      <c r="AD69" s="20">
        <f t="shared" ref="AD69:AE70" si="2">SUM(D69,F69,H69,J69,L69,N69,P69,R69,T69,V69,X69,Z69,AB69)</f>
        <v>12180</v>
      </c>
      <c r="AE69" s="21">
        <f t="shared" si="2"/>
        <v>4920</v>
      </c>
      <c r="AF69" s="22">
        <f t="shared" ref="AF69:AF70" si="3">AD69+AE69</f>
        <v>17100</v>
      </c>
    </row>
    <row r="70" spans="1:32" ht="17.25" customHeight="1" thickBot="1">
      <c r="A70" s="30">
        <v>67</v>
      </c>
      <c r="B70" s="176" t="s">
        <v>2858</v>
      </c>
      <c r="C70" s="177" t="s">
        <v>2859</v>
      </c>
      <c r="D70" s="157">
        <v>1884.03</v>
      </c>
      <c r="E70" s="158">
        <v>7.07</v>
      </c>
      <c r="F70" s="96">
        <v>2808</v>
      </c>
      <c r="G70" s="96">
        <v>702</v>
      </c>
      <c r="H70" s="159"/>
      <c r="I70" s="160"/>
      <c r="J70" s="161"/>
      <c r="K70" s="162"/>
      <c r="L70" s="162"/>
      <c r="M70" s="162"/>
      <c r="N70" s="162"/>
      <c r="O70" s="162"/>
      <c r="P70" s="162"/>
      <c r="Q70" s="163"/>
      <c r="R70" s="164">
        <v>4704.1000000000004</v>
      </c>
      <c r="S70" s="162">
        <v>9.2100000000000009</v>
      </c>
      <c r="T70" s="162"/>
      <c r="U70" s="163"/>
      <c r="V70" s="164"/>
      <c r="W70" s="162"/>
      <c r="X70" s="162"/>
      <c r="Y70" s="165"/>
      <c r="Z70" s="166">
        <v>4474.92</v>
      </c>
      <c r="AA70" s="52">
        <v>83.83</v>
      </c>
      <c r="AB70" s="161">
        <v>10500</v>
      </c>
      <c r="AC70" s="165">
        <v>4500</v>
      </c>
      <c r="AD70" s="20">
        <f t="shared" si="2"/>
        <v>24371.050000000003</v>
      </c>
      <c r="AE70" s="21">
        <f t="shared" si="2"/>
        <v>5302.1100000000006</v>
      </c>
      <c r="AF70" s="22">
        <f t="shared" si="3"/>
        <v>29673.160000000003</v>
      </c>
    </row>
    <row r="71" spans="1:32" s="48" customFormat="1" ht="27.75" customHeight="1" thickTop="1" thickBot="1">
      <c r="A71" s="214"/>
      <c r="B71" s="75" t="s">
        <v>15</v>
      </c>
      <c r="C71" s="76"/>
      <c r="D71" s="42">
        <f>SUM(D4:D70)</f>
        <v>52270.340000000004</v>
      </c>
      <c r="E71" s="43">
        <f t="shared" ref="E71:I71" si="4">SUM(E4:E70)</f>
        <v>56561.979999999989</v>
      </c>
      <c r="F71" s="43">
        <f t="shared" si="4"/>
        <v>266520.57999999996</v>
      </c>
      <c r="G71" s="43">
        <f t="shared" si="4"/>
        <v>76177.650000000009</v>
      </c>
      <c r="H71" s="43">
        <f t="shared" si="4"/>
        <v>0</v>
      </c>
      <c r="I71" s="46">
        <f t="shared" si="4"/>
        <v>0</v>
      </c>
      <c r="J71" s="42">
        <f>SUM(J4:J70)</f>
        <v>53926.289999999994</v>
      </c>
      <c r="K71" s="43">
        <f t="shared" ref="K71:Q71" si="5">SUM(K4:K70)</f>
        <v>17619.22</v>
      </c>
      <c r="L71" s="43">
        <f t="shared" si="5"/>
        <v>40578.75</v>
      </c>
      <c r="M71" s="43">
        <f t="shared" si="5"/>
        <v>5326.55</v>
      </c>
      <c r="N71" s="43">
        <f t="shared" si="5"/>
        <v>150491.31</v>
      </c>
      <c r="O71" s="43">
        <f t="shared" si="5"/>
        <v>43888.86</v>
      </c>
      <c r="P71" s="43">
        <f t="shared" si="5"/>
        <v>547451.05000000005</v>
      </c>
      <c r="Q71" s="46">
        <f t="shared" si="5"/>
        <v>81667.78</v>
      </c>
      <c r="R71" s="42">
        <f>SUM(R4:R70)</f>
        <v>25409.5</v>
      </c>
      <c r="S71" s="43">
        <f t="shared" ref="S71:AF71" si="6">SUM(S4:S70)</f>
        <v>7561.45</v>
      </c>
      <c r="T71" s="43">
        <f t="shared" si="6"/>
        <v>0</v>
      </c>
      <c r="U71" s="44">
        <f t="shared" si="6"/>
        <v>0</v>
      </c>
      <c r="V71" s="43">
        <f t="shared" si="6"/>
        <v>22276.32</v>
      </c>
      <c r="W71" s="43">
        <f t="shared" si="6"/>
        <v>5604.97</v>
      </c>
      <c r="X71" s="43">
        <f t="shared" si="6"/>
        <v>149890</v>
      </c>
      <c r="Y71" s="45">
        <f t="shared" si="6"/>
        <v>38410</v>
      </c>
      <c r="Z71" s="43">
        <f t="shared" si="6"/>
        <v>114152.17</v>
      </c>
      <c r="AA71" s="43">
        <f t="shared" si="6"/>
        <v>19030.79</v>
      </c>
      <c r="AB71" s="43">
        <f t="shared" si="6"/>
        <v>480434</v>
      </c>
      <c r="AC71" s="45">
        <f t="shared" si="6"/>
        <v>190050</v>
      </c>
      <c r="AD71" s="49">
        <f t="shared" si="6"/>
        <v>1903400.3099999996</v>
      </c>
      <c r="AE71" s="50">
        <f t="shared" si="6"/>
        <v>541899.24999999988</v>
      </c>
      <c r="AF71" s="51">
        <f t="shared" si="6"/>
        <v>2445299.56</v>
      </c>
    </row>
    <row r="72" spans="1:32" ht="9.75" customHeight="1" thickTop="1">
      <c r="A72" s="2"/>
      <c r="B72" s="3"/>
      <c r="C72" s="4"/>
      <c r="D72" s="5"/>
      <c r="E72" s="5"/>
      <c r="F72" s="5"/>
      <c r="G72" s="5"/>
      <c r="H72" s="6"/>
      <c r="I72" s="6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>
      <c r="L73" s="307" t="s">
        <v>381</v>
      </c>
      <c r="M73" s="307"/>
    </row>
    <row r="74" spans="1:32">
      <c r="L74" s="307"/>
      <c r="M74" s="307"/>
    </row>
    <row r="75" spans="1:32">
      <c r="L75" s="307"/>
      <c r="M75" s="307"/>
    </row>
  </sheetData>
  <mergeCells count="7">
    <mergeCell ref="Z2:AC2"/>
    <mergeCell ref="AD2:AE2"/>
    <mergeCell ref="L73:M75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F92"/>
  <sheetViews>
    <sheetView workbookViewId="0">
      <selection activeCell="B24" sqref="B24"/>
    </sheetView>
  </sheetViews>
  <sheetFormatPr defaultRowHeight="15"/>
  <cols>
    <col min="1" max="1" width="4.7109375" style="1" customWidth="1"/>
    <col min="2" max="2" width="63.5703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A2" s="1" t="s">
        <v>91</v>
      </c>
      <c r="B2" s="1" t="s">
        <v>2860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2861</v>
      </c>
      <c r="C4" s="172" t="s">
        <v>2862</v>
      </c>
      <c r="D4" s="82">
        <v>5.64</v>
      </c>
      <c r="E4" s="83">
        <v>316.51</v>
      </c>
      <c r="F4" s="96">
        <v>9736</v>
      </c>
      <c r="G4" s="96">
        <v>2434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33"/>
      <c r="W4" s="34"/>
      <c r="X4" s="34">
        <v>12000</v>
      </c>
      <c r="Y4" s="130">
        <v>3000</v>
      </c>
      <c r="Z4" s="85"/>
      <c r="AA4" s="34"/>
      <c r="AB4" s="39"/>
      <c r="AC4" s="84"/>
      <c r="AD4" s="20">
        <f>SUM(D4,F4,H4,J4,L4,N4,P4,R4,T4,V4,X4,Z4,AB4)</f>
        <v>21741.64</v>
      </c>
      <c r="AE4" s="21">
        <f>SUM(E4,G4,I4,K4,M4,O4,Q4,S4,U4,W4,Y4,AA4,AC4)</f>
        <v>5750.51</v>
      </c>
      <c r="AF4" s="22">
        <f>AD4+AE4</f>
        <v>27492.15</v>
      </c>
    </row>
    <row r="5" spans="1:32" ht="17.25" customHeight="1">
      <c r="A5" s="29">
        <v>2</v>
      </c>
      <c r="B5" s="171" t="s">
        <v>2863</v>
      </c>
      <c r="C5" s="172" t="s">
        <v>2864</v>
      </c>
      <c r="D5" s="82">
        <v>6355.63</v>
      </c>
      <c r="E5" s="83">
        <v>5445.15</v>
      </c>
      <c r="F5" s="96">
        <v>8054.79</v>
      </c>
      <c r="G5" s="96">
        <v>2013.7</v>
      </c>
      <c r="H5" s="129"/>
      <c r="I5" s="53"/>
      <c r="J5" s="39"/>
      <c r="K5" s="17"/>
      <c r="L5" s="17"/>
      <c r="M5" s="17"/>
      <c r="N5" s="17"/>
      <c r="O5" s="17"/>
      <c r="P5" s="17">
        <v>19100</v>
      </c>
      <c r="Q5" s="18">
        <v>3250</v>
      </c>
      <c r="R5" s="19">
        <v>16774.87</v>
      </c>
      <c r="S5" s="17">
        <v>7189.23</v>
      </c>
      <c r="T5" s="17"/>
      <c r="U5" s="84"/>
      <c r="V5" s="12"/>
      <c r="W5" s="8"/>
      <c r="X5" s="8"/>
      <c r="Y5" s="90"/>
      <c r="Z5" s="85"/>
      <c r="AA5" s="17"/>
      <c r="AB5" s="39"/>
      <c r="AC5" s="84"/>
      <c r="AD5" s="20">
        <f t="shared" ref="AD5:AE26" si="0">SUM(D5,F5,H5,J5,L5,N5,P5,R5,T5,V5,X5,Z5,AB5)</f>
        <v>50285.289999999994</v>
      </c>
      <c r="AE5" s="21">
        <f t="shared" si="0"/>
        <v>17898.079999999998</v>
      </c>
      <c r="AF5" s="22">
        <f t="shared" ref="AF5:AF68" si="1">AD5+AE5</f>
        <v>68183.37</v>
      </c>
    </row>
    <row r="6" spans="1:32" ht="17.25" customHeight="1">
      <c r="A6" s="29">
        <v>3</v>
      </c>
      <c r="B6" s="171" t="s">
        <v>2865</v>
      </c>
      <c r="C6" s="172" t="s">
        <v>2866</v>
      </c>
      <c r="D6" s="82">
        <v>334.22</v>
      </c>
      <c r="E6" s="83">
        <v>67.150000000000006</v>
      </c>
      <c r="F6" s="96">
        <v>7928</v>
      </c>
      <c r="G6" s="96">
        <v>1982</v>
      </c>
      <c r="H6" s="129"/>
      <c r="I6" s="53"/>
      <c r="J6" s="39">
        <v>198739.38</v>
      </c>
      <c r="K6" s="17">
        <v>13725.8</v>
      </c>
      <c r="L6" s="17"/>
      <c r="M6" s="17"/>
      <c r="N6" s="17"/>
      <c r="O6" s="17"/>
      <c r="P6" s="17">
        <v>30450</v>
      </c>
      <c r="Q6" s="18">
        <v>2450</v>
      </c>
      <c r="R6" s="19">
        <v>19703.64</v>
      </c>
      <c r="S6" s="17">
        <v>7846.15</v>
      </c>
      <c r="T6" s="17"/>
      <c r="U6" s="84"/>
      <c r="V6" s="12"/>
      <c r="W6" s="8"/>
      <c r="X6" s="8"/>
      <c r="Y6" s="90"/>
      <c r="Z6" s="85"/>
      <c r="AA6" s="17"/>
      <c r="AB6" s="39"/>
      <c r="AC6" s="84"/>
      <c r="AD6" s="20">
        <f t="shared" si="0"/>
        <v>257155.24</v>
      </c>
      <c r="AE6" s="21">
        <f t="shared" si="0"/>
        <v>26071.1</v>
      </c>
      <c r="AF6" s="22">
        <f t="shared" si="1"/>
        <v>283226.33999999997</v>
      </c>
    </row>
    <row r="7" spans="1:32" ht="17.25" customHeight="1">
      <c r="A7" s="29">
        <v>4</v>
      </c>
      <c r="B7" s="171" t="s">
        <v>2867</v>
      </c>
      <c r="C7" s="172" t="s">
        <v>2868</v>
      </c>
      <c r="D7" s="82">
        <v>305.38</v>
      </c>
      <c r="E7" s="83">
        <v>1996.14</v>
      </c>
      <c r="F7" s="96">
        <v>3696</v>
      </c>
      <c r="G7" s="96">
        <v>924</v>
      </c>
      <c r="H7" s="129"/>
      <c r="I7" s="53"/>
      <c r="J7" s="39"/>
      <c r="K7" s="17"/>
      <c r="L7" s="17"/>
      <c r="M7" s="17"/>
      <c r="N7" s="17"/>
      <c r="O7" s="17"/>
      <c r="P7" s="17"/>
      <c r="Q7" s="18"/>
      <c r="R7" s="19"/>
      <c r="S7" s="17"/>
      <c r="T7" s="17"/>
      <c r="U7" s="84"/>
      <c r="V7" s="12"/>
      <c r="W7" s="8"/>
      <c r="X7" s="8"/>
      <c r="Y7" s="90"/>
      <c r="Z7" s="85"/>
      <c r="AA7" s="17"/>
      <c r="AB7" s="39"/>
      <c r="AC7" s="84"/>
      <c r="AD7" s="20">
        <f t="shared" si="0"/>
        <v>4001.38</v>
      </c>
      <c r="AE7" s="21">
        <f t="shared" si="0"/>
        <v>2920.1400000000003</v>
      </c>
      <c r="AF7" s="22">
        <f t="shared" si="1"/>
        <v>6921.52</v>
      </c>
    </row>
    <row r="8" spans="1:32" ht="17.25" customHeight="1">
      <c r="A8" s="29">
        <v>5</v>
      </c>
      <c r="B8" s="171" t="s">
        <v>2869</v>
      </c>
      <c r="C8" s="172" t="s">
        <v>2870</v>
      </c>
      <c r="D8" s="82">
        <v>14.79</v>
      </c>
      <c r="E8" s="83"/>
      <c r="F8" s="96">
        <v>6656</v>
      </c>
      <c r="G8" s="96">
        <v>1664</v>
      </c>
      <c r="H8" s="129"/>
      <c r="I8" s="53"/>
      <c r="J8" s="39"/>
      <c r="K8" s="17"/>
      <c r="L8" s="17"/>
      <c r="M8" s="17"/>
      <c r="N8" s="17"/>
      <c r="O8" s="17"/>
      <c r="P8" s="17">
        <v>3000</v>
      </c>
      <c r="Q8" s="18">
        <v>1000</v>
      </c>
      <c r="R8" s="19">
        <v>1898.2</v>
      </c>
      <c r="S8" s="17">
        <v>76.819999999999993</v>
      </c>
      <c r="T8" s="17"/>
      <c r="U8" s="84"/>
      <c r="V8" s="12"/>
      <c r="W8" s="8"/>
      <c r="X8" s="8"/>
      <c r="Y8" s="90"/>
      <c r="Z8" s="85"/>
      <c r="AA8" s="17"/>
      <c r="AB8" s="39"/>
      <c r="AC8" s="84"/>
      <c r="AD8" s="20">
        <f t="shared" si="0"/>
        <v>11568.990000000002</v>
      </c>
      <c r="AE8" s="21">
        <f t="shared" si="0"/>
        <v>2740.82</v>
      </c>
      <c r="AF8" s="22">
        <f t="shared" si="1"/>
        <v>14309.810000000001</v>
      </c>
    </row>
    <row r="9" spans="1:32" ht="17.25" customHeight="1">
      <c r="A9" s="29">
        <v>6</v>
      </c>
      <c r="B9" s="171" t="s">
        <v>2871</v>
      </c>
      <c r="C9" s="172" t="s">
        <v>2872</v>
      </c>
      <c r="D9" s="82">
        <v>9868.11</v>
      </c>
      <c r="E9" s="83">
        <v>2399.41</v>
      </c>
      <c r="F9" s="96">
        <v>15352</v>
      </c>
      <c r="G9" s="96">
        <v>3838</v>
      </c>
      <c r="H9" s="129"/>
      <c r="I9" s="53"/>
      <c r="J9" s="39">
        <v>51146.59</v>
      </c>
      <c r="K9" s="17">
        <v>2652.65</v>
      </c>
      <c r="L9" s="17"/>
      <c r="M9" s="17"/>
      <c r="N9" s="17"/>
      <c r="O9" s="17"/>
      <c r="P9" s="17"/>
      <c r="Q9" s="18"/>
      <c r="R9" s="19">
        <v>19487.080000000002</v>
      </c>
      <c r="S9" s="17">
        <v>10109.719999999999</v>
      </c>
      <c r="T9" s="17"/>
      <c r="U9" s="84"/>
      <c r="V9" s="12"/>
      <c r="W9" s="8"/>
      <c r="X9" s="8"/>
      <c r="Y9" s="90"/>
      <c r="Z9" s="85"/>
      <c r="AA9" s="17"/>
      <c r="AB9" s="39">
        <v>4969</v>
      </c>
      <c r="AC9" s="84"/>
      <c r="AD9" s="20">
        <f t="shared" si="0"/>
        <v>100822.78</v>
      </c>
      <c r="AE9" s="21">
        <f t="shared" si="0"/>
        <v>18999.78</v>
      </c>
      <c r="AF9" s="22">
        <f t="shared" si="1"/>
        <v>119822.56</v>
      </c>
    </row>
    <row r="10" spans="1:32" ht="17.25" customHeight="1">
      <c r="A10" s="29">
        <v>7</v>
      </c>
      <c r="B10" s="171" t="s">
        <v>2873</v>
      </c>
      <c r="C10" s="172" t="s">
        <v>2874</v>
      </c>
      <c r="D10" s="82">
        <v>16.91</v>
      </c>
      <c r="E10" s="83"/>
      <c r="F10" s="96">
        <v>13440</v>
      </c>
      <c r="G10" s="96">
        <v>3360</v>
      </c>
      <c r="H10" s="129"/>
      <c r="I10" s="53"/>
      <c r="J10" s="39"/>
      <c r="K10" s="17"/>
      <c r="L10" s="17"/>
      <c r="M10" s="17"/>
      <c r="N10" s="17"/>
      <c r="O10" s="17"/>
      <c r="P10" s="17"/>
      <c r="Q10" s="18"/>
      <c r="R10" s="19">
        <v>117.96</v>
      </c>
      <c r="S10" s="17">
        <v>227.14</v>
      </c>
      <c r="T10" s="17"/>
      <c r="U10" s="84"/>
      <c r="V10" s="12"/>
      <c r="W10" s="8"/>
      <c r="X10" s="8"/>
      <c r="Y10" s="90"/>
      <c r="Z10" s="85"/>
      <c r="AA10" s="17"/>
      <c r="AB10" s="39"/>
      <c r="AC10" s="84"/>
      <c r="AD10" s="20">
        <f t="shared" si="0"/>
        <v>13574.869999999999</v>
      </c>
      <c r="AE10" s="21">
        <f t="shared" si="0"/>
        <v>3587.14</v>
      </c>
      <c r="AF10" s="22">
        <f t="shared" si="1"/>
        <v>17162.009999999998</v>
      </c>
    </row>
    <row r="11" spans="1:32" ht="17.25" customHeight="1">
      <c r="A11" s="29">
        <v>8</v>
      </c>
      <c r="B11" s="171" t="s">
        <v>2875</v>
      </c>
      <c r="C11" s="172" t="s">
        <v>2876</v>
      </c>
      <c r="D11" s="82">
        <v>109.28</v>
      </c>
      <c r="E11" s="83">
        <v>586.53</v>
      </c>
      <c r="F11" s="96">
        <v>6035</v>
      </c>
      <c r="G11" s="96">
        <v>6035</v>
      </c>
      <c r="H11" s="129"/>
      <c r="I11" s="53"/>
      <c r="J11" s="39">
        <v>69719.649999999994</v>
      </c>
      <c r="K11" s="17">
        <v>3368.61</v>
      </c>
      <c r="L11" s="17"/>
      <c r="M11" s="17"/>
      <c r="N11" s="17"/>
      <c r="O11" s="17"/>
      <c r="P11" s="17"/>
      <c r="Q11" s="18"/>
      <c r="R11" s="19"/>
      <c r="S11" s="17"/>
      <c r="T11" s="17"/>
      <c r="U11" s="84"/>
      <c r="V11" s="12"/>
      <c r="W11" s="8"/>
      <c r="X11" s="8">
        <v>12000</v>
      </c>
      <c r="Y11" s="90">
        <v>3000</v>
      </c>
      <c r="Z11" s="85"/>
      <c r="AA11" s="17"/>
      <c r="AB11" s="39">
        <v>20741</v>
      </c>
      <c r="AC11" s="84">
        <v>7500</v>
      </c>
      <c r="AD11" s="20">
        <f t="shared" si="0"/>
        <v>108604.93</v>
      </c>
      <c r="AE11" s="21">
        <f t="shared" si="0"/>
        <v>20490.14</v>
      </c>
      <c r="AF11" s="22">
        <f t="shared" si="1"/>
        <v>129095.06999999999</v>
      </c>
    </row>
    <row r="12" spans="1:32" ht="17.25" customHeight="1">
      <c r="A12" s="29">
        <v>9</v>
      </c>
      <c r="B12" s="171" t="s">
        <v>2877</v>
      </c>
      <c r="C12" s="172" t="s">
        <v>2878</v>
      </c>
      <c r="D12" s="82">
        <v>33234.230000000003</v>
      </c>
      <c r="E12" s="83">
        <v>4062</v>
      </c>
      <c r="F12" s="96">
        <v>10480</v>
      </c>
      <c r="G12" s="96">
        <v>2620</v>
      </c>
      <c r="H12" s="129"/>
      <c r="I12" s="53"/>
      <c r="J12" s="39"/>
      <c r="K12" s="17"/>
      <c r="L12" s="17"/>
      <c r="M12" s="17"/>
      <c r="N12" s="17"/>
      <c r="O12" s="17"/>
      <c r="P12" s="17">
        <v>27150</v>
      </c>
      <c r="Q12" s="18">
        <v>2450</v>
      </c>
      <c r="R12" s="19"/>
      <c r="S12" s="17"/>
      <c r="T12" s="17"/>
      <c r="U12" s="84"/>
      <c r="V12" s="12"/>
      <c r="W12" s="8"/>
      <c r="X12" s="8"/>
      <c r="Y12" s="90"/>
      <c r="Z12" s="85"/>
      <c r="AA12" s="17"/>
      <c r="AB12" s="39">
        <v>24784</v>
      </c>
      <c r="AC12" s="84">
        <v>9000</v>
      </c>
      <c r="AD12" s="20">
        <f t="shared" si="0"/>
        <v>95648.23000000001</v>
      </c>
      <c r="AE12" s="21">
        <f t="shared" si="0"/>
        <v>18132</v>
      </c>
      <c r="AF12" s="22">
        <f t="shared" si="1"/>
        <v>113780.23000000001</v>
      </c>
    </row>
    <row r="13" spans="1:32" ht="17.25" customHeight="1">
      <c r="A13" s="29">
        <v>10</v>
      </c>
      <c r="B13" s="171" t="s">
        <v>2879</v>
      </c>
      <c r="C13" s="172" t="s">
        <v>2880</v>
      </c>
      <c r="D13" s="82">
        <v>3424</v>
      </c>
      <c r="E13" s="83">
        <v>10077.01</v>
      </c>
      <c r="F13" s="96">
        <v>8536</v>
      </c>
      <c r="G13" s="96">
        <v>2134</v>
      </c>
      <c r="H13" s="129"/>
      <c r="I13" s="53"/>
      <c r="J13" s="39"/>
      <c r="K13" s="17"/>
      <c r="L13" s="17"/>
      <c r="M13" s="17"/>
      <c r="N13" s="17"/>
      <c r="O13" s="17"/>
      <c r="P13" s="17">
        <v>38000</v>
      </c>
      <c r="Q13" s="18">
        <v>2550</v>
      </c>
      <c r="R13" s="19"/>
      <c r="S13" s="17"/>
      <c r="T13" s="17"/>
      <c r="U13" s="84"/>
      <c r="V13" s="12"/>
      <c r="W13" s="8"/>
      <c r="X13" s="8"/>
      <c r="Y13" s="90"/>
      <c r="Z13" s="85"/>
      <c r="AA13" s="17"/>
      <c r="AB13" s="39">
        <v>3493</v>
      </c>
      <c r="AC13" s="84"/>
      <c r="AD13" s="20">
        <f t="shared" si="0"/>
        <v>53453</v>
      </c>
      <c r="AE13" s="21">
        <f t="shared" si="0"/>
        <v>14761.01</v>
      </c>
      <c r="AF13" s="22">
        <f t="shared" si="1"/>
        <v>68214.009999999995</v>
      </c>
    </row>
    <row r="14" spans="1:32" ht="17.25" customHeight="1">
      <c r="A14" s="29">
        <v>11</v>
      </c>
      <c r="B14" s="171" t="s">
        <v>2881</v>
      </c>
      <c r="C14" s="172" t="s">
        <v>2882</v>
      </c>
      <c r="D14" s="82">
        <v>7280.58</v>
      </c>
      <c r="E14" s="83">
        <v>1265.55</v>
      </c>
      <c r="F14" s="96">
        <v>11544</v>
      </c>
      <c r="G14" s="96">
        <v>2886</v>
      </c>
      <c r="H14" s="129"/>
      <c r="I14" s="53"/>
      <c r="J14" s="39"/>
      <c r="K14" s="17"/>
      <c r="L14" s="17"/>
      <c r="M14" s="17"/>
      <c r="N14" s="17"/>
      <c r="O14" s="17"/>
      <c r="P14" s="17">
        <v>20350</v>
      </c>
      <c r="Q14" s="18">
        <v>2750</v>
      </c>
      <c r="R14" s="19"/>
      <c r="S14" s="17"/>
      <c r="T14" s="17"/>
      <c r="U14" s="84"/>
      <c r="V14" s="12"/>
      <c r="W14" s="8"/>
      <c r="X14" s="8">
        <v>12000</v>
      </c>
      <c r="Y14" s="90">
        <v>3000</v>
      </c>
      <c r="Z14" s="85"/>
      <c r="AA14" s="17"/>
      <c r="AB14" s="39"/>
      <c r="AC14" s="84"/>
      <c r="AD14" s="20">
        <f t="shared" si="0"/>
        <v>51174.58</v>
      </c>
      <c r="AE14" s="21">
        <f t="shared" si="0"/>
        <v>9901.5499999999993</v>
      </c>
      <c r="AF14" s="22">
        <f t="shared" si="1"/>
        <v>61076.130000000005</v>
      </c>
    </row>
    <row r="15" spans="1:32" ht="17.25" customHeight="1">
      <c r="A15" s="29">
        <v>12</v>
      </c>
      <c r="B15" s="171" t="s">
        <v>2883</v>
      </c>
      <c r="C15" s="172" t="s">
        <v>2884</v>
      </c>
      <c r="D15" s="82">
        <v>20757.34</v>
      </c>
      <c r="E15" s="83">
        <v>5438.02</v>
      </c>
      <c r="F15" s="96">
        <v>2454.23</v>
      </c>
      <c r="G15" s="96">
        <v>613.55999999999995</v>
      </c>
      <c r="H15" s="129"/>
      <c r="I15" s="53"/>
      <c r="J15" s="39"/>
      <c r="K15" s="17"/>
      <c r="L15" s="17"/>
      <c r="M15" s="17"/>
      <c r="N15" s="17"/>
      <c r="O15" s="17"/>
      <c r="P15" s="17"/>
      <c r="Q15" s="18"/>
      <c r="R15" s="19">
        <v>4.71</v>
      </c>
      <c r="S15" s="17"/>
      <c r="T15" s="17"/>
      <c r="U15" s="84"/>
      <c r="V15" s="12"/>
      <c r="W15" s="8"/>
      <c r="X15" s="8">
        <v>12000</v>
      </c>
      <c r="Y15" s="90">
        <v>3000</v>
      </c>
      <c r="Z15" s="85"/>
      <c r="AA15" s="17"/>
      <c r="AB15" s="39"/>
      <c r="AC15" s="84"/>
      <c r="AD15" s="20">
        <f t="shared" si="0"/>
        <v>35216.28</v>
      </c>
      <c r="AE15" s="21">
        <f t="shared" si="0"/>
        <v>9051.58</v>
      </c>
      <c r="AF15" s="22">
        <f t="shared" si="1"/>
        <v>44267.86</v>
      </c>
    </row>
    <row r="16" spans="1:32" ht="17.25" customHeight="1">
      <c r="A16" s="29">
        <v>13</v>
      </c>
      <c r="B16" s="171" t="s">
        <v>2885</v>
      </c>
      <c r="C16" s="172" t="s">
        <v>2886</v>
      </c>
      <c r="D16" s="82">
        <v>2272.4499999999998</v>
      </c>
      <c r="E16" s="83">
        <v>5893.98</v>
      </c>
      <c r="F16" s="96">
        <v>15936</v>
      </c>
      <c r="G16" s="96">
        <v>3984</v>
      </c>
      <c r="H16" s="129"/>
      <c r="I16" s="53"/>
      <c r="J16" s="39"/>
      <c r="K16" s="17"/>
      <c r="L16" s="17"/>
      <c r="M16" s="17"/>
      <c r="N16" s="17"/>
      <c r="O16" s="17"/>
      <c r="P16" s="17"/>
      <c r="Q16" s="18"/>
      <c r="R16" s="19"/>
      <c r="S16" s="17"/>
      <c r="T16" s="17"/>
      <c r="U16" s="84"/>
      <c r="V16" s="12"/>
      <c r="W16" s="8"/>
      <c r="X16" s="8"/>
      <c r="Y16" s="90"/>
      <c r="Z16" s="85"/>
      <c r="AA16" s="17"/>
      <c r="AB16" s="39"/>
      <c r="AC16" s="84"/>
      <c r="AD16" s="20">
        <f t="shared" si="0"/>
        <v>18208.45</v>
      </c>
      <c r="AE16" s="21">
        <f t="shared" si="0"/>
        <v>9877.98</v>
      </c>
      <c r="AF16" s="22">
        <f t="shared" si="1"/>
        <v>28086.43</v>
      </c>
    </row>
    <row r="17" spans="1:32" ht="17.25" customHeight="1">
      <c r="A17" s="29">
        <v>14</v>
      </c>
      <c r="B17" s="171" t="s">
        <v>2887</v>
      </c>
      <c r="C17" s="172" t="s">
        <v>2888</v>
      </c>
      <c r="D17" s="82">
        <v>2.4</v>
      </c>
      <c r="E17" s="83">
        <v>603.51</v>
      </c>
      <c r="F17" s="96">
        <v>7446</v>
      </c>
      <c r="G17" s="96">
        <v>4964</v>
      </c>
      <c r="H17" s="129"/>
      <c r="I17" s="53"/>
      <c r="J17" s="39">
        <v>20583.3</v>
      </c>
      <c r="K17" s="17">
        <v>3910.46</v>
      </c>
      <c r="L17" s="17"/>
      <c r="M17" s="17"/>
      <c r="N17" s="17"/>
      <c r="O17" s="17"/>
      <c r="P17" s="17">
        <v>38593</v>
      </c>
      <c r="Q17" s="18">
        <v>2650</v>
      </c>
      <c r="R17" s="19">
        <v>10908.95</v>
      </c>
      <c r="S17" s="17">
        <v>2971</v>
      </c>
      <c r="T17" s="17"/>
      <c r="U17" s="84"/>
      <c r="V17" s="12"/>
      <c r="W17" s="8"/>
      <c r="X17" s="8">
        <v>12000</v>
      </c>
      <c r="Y17" s="90">
        <v>3000</v>
      </c>
      <c r="Z17" s="85"/>
      <c r="AA17" s="17"/>
      <c r="AB17" s="39">
        <v>3874</v>
      </c>
      <c r="AC17" s="84"/>
      <c r="AD17" s="20">
        <f t="shared" si="0"/>
        <v>93407.65</v>
      </c>
      <c r="AE17" s="21">
        <f t="shared" si="0"/>
        <v>18098.97</v>
      </c>
      <c r="AF17" s="22">
        <f t="shared" si="1"/>
        <v>111506.62</v>
      </c>
    </row>
    <row r="18" spans="1:32" ht="17.25" customHeight="1">
      <c r="A18" s="29">
        <v>15</v>
      </c>
      <c r="B18" s="171" t="s">
        <v>2889</v>
      </c>
      <c r="C18" s="172" t="s">
        <v>2890</v>
      </c>
      <c r="D18" s="82">
        <v>760.22</v>
      </c>
      <c r="E18" s="83">
        <v>102.48</v>
      </c>
      <c r="F18" s="96">
        <v>6152</v>
      </c>
      <c r="G18" s="96">
        <v>1538</v>
      </c>
      <c r="H18" s="129"/>
      <c r="I18" s="53"/>
      <c r="J18" s="39"/>
      <c r="K18" s="17"/>
      <c r="L18" s="17"/>
      <c r="M18" s="17"/>
      <c r="N18" s="17"/>
      <c r="O18" s="17"/>
      <c r="P18" s="17"/>
      <c r="Q18" s="18"/>
      <c r="R18" s="19">
        <v>13114.9</v>
      </c>
      <c r="S18" s="17">
        <v>5620.68</v>
      </c>
      <c r="T18" s="17"/>
      <c r="U18" s="84"/>
      <c r="V18" s="12"/>
      <c r="W18" s="8"/>
      <c r="X18" s="8"/>
      <c r="Y18" s="90"/>
      <c r="Z18" s="85"/>
      <c r="AA18" s="17"/>
      <c r="AB18" s="39"/>
      <c r="AC18" s="84"/>
      <c r="AD18" s="20">
        <f t="shared" si="0"/>
        <v>20027.12</v>
      </c>
      <c r="AE18" s="21">
        <f t="shared" si="0"/>
        <v>7261.16</v>
      </c>
      <c r="AF18" s="22">
        <f t="shared" si="1"/>
        <v>27288.28</v>
      </c>
    </row>
    <row r="19" spans="1:32" ht="17.25" customHeight="1">
      <c r="A19" s="29">
        <v>16</v>
      </c>
      <c r="B19" s="171" t="s">
        <v>2891</v>
      </c>
      <c r="C19" s="172" t="s">
        <v>2892</v>
      </c>
      <c r="D19" s="82">
        <v>172.89</v>
      </c>
      <c r="E19" s="83">
        <v>130.04</v>
      </c>
      <c r="F19" s="96">
        <v>6528</v>
      </c>
      <c r="G19" s="96">
        <v>1632</v>
      </c>
      <c r="H19" s="129"/>
      <c r="I19" s="53"/>
      <c r="J19" s="39">
        <v>5671.51</v>
      </c>
      <c r="K19" s="17">
        <v>2677.08</v>
      </c>
      <c r="L19" s="239">
        <v>12279.65</v>
      </c>
      <c r="M19" s="240">
        <v>1129.1600000000001</v>
      </c>
      <c r="N19" s="17"/>
      <c r="O19" s="17"/>
      <c r="P19" s="224">
        <v>18750</v>
      </c>
      <c r="Q19" s="225">
        <v>4300</v>
      </c>
      <c r="R19" s="19">
        <v>662.41</v>
      </c>
      <c r="S19" s="17">
        <v>5646.77</v>
      </c>
      <c r="T19" s="17"/>
      <c r="U19" s="84"/>
      <c r="V19" s="12"/>
      <c r="W19" s="8"/>
      <c r="X19" s="8">
        <v>10000</v>
      </c>
      <c r="Y19" s="90">
        <v>2500</v>
      </c>
      <c r="Z19" s="85"/>
      <c r="AA19" s="17"/>
      <c r="AB19" s="39"/>
      <c r="AC19" s="84"/>
      <c r="AD19" s="20">
        <f t="shared" si="0"/>
        <v>54064.460000000006</v>
      </c>
      <c r="AE19" s="21">
        <f t="shared" si="0"/>
        <v>18015.05</v>
      </c>
      <c r="AF19" s="22">
        <f t="shared" si="1"/>
        <v>72079.510000000009</v>
      </c>
    </row>
    <row r="20" spans="1:32" ht="17.25" customHeight="1">
      <c r="A20" s="29">
        <v>17</v>
      </c>
      <c r="B20" s="171" t="s">
        <v>2893</v>
      </c>
      <c r="C20" s="172" t="s">
        <v>2894</v>
      </c>
      <c r="D20" s="82">
        <v>2065.73</v>
      </c>
      <c r="E20" s="83">
        <v>291.72000000000003</v>
      </c>
      <c r="F20" s="96">
        <v>14920</v>
      </c>
      <c r="G20" s="96">
        <v>3730</v>
      </c>
      <c r="H20" s="129"/>
      <c r="I20" s="53"/>
      <c r="J20" s="39"/>
      <c r="K20" s="17"/>
      <c r="L20" s="17"/>
      <c r="M20" s="17"/>
      <c r="N20" s="17"/>
      <c r="O20" s="17"/>
      <c r="P20" s="224"/>
      <c r="Q20" s="225"/>
      <c r="R20" s="19">
        <v>11622.94</v>
      </c>
      <c r="S20" s="17">
        <v>7350</v>
      </c>
      <c r="T20" s="17"/>
      <c r="U20" s="84"/>
      <c r="V20" s="12"/>
      <c r="W20" s="8"/>
      <c r="X20" s="8"/>
      <c r="Y20" s="90"/>
      <c r="Z20" s="85"/>
      <c r="AA20" s="17"/>
      <c r="AB20" s="39"/>
      <c r="AC20" s="84"/>
      <c r="AD20" s="20">
        <f t="shared" si="0"/>
        <v>28608.67</v>
      </c>
      <c r="AE20" s="21">
        <f t="shared" si="0"/>
        <v>11371.720000000001</v>
      </c>
      <c r="AF20" s="22">
        <f t="shared" si="1"/>
        <v>39980.39</v>
      </c>
    </row>
    <row r="21" spans="1:32" ht="17.25" customHeight="1">
      <c r="A21" s="29">
        <v>18</v>
      </c>
      <c r="B21" s="171" t="s">
        <v>2895</v>
      </c>
      <c r="C21" s="172" t="s">
        <v>2896</v>
      </c>
      <c r="D21" s="82">
        <v>1268.6300000000001</v>
      </c>
      <c r="E21" s="83">
        <v>44.31</v>
      </c>
      <c r="F21" s="96">
        <v>7592</v>
      </c>
      <c r="G21" s="96">
        <v>1898</v>
      </c>
      <c r="H21" s="129"/>
      <c r="I21" s="53"/>
      <c r="J21" s="39"/>
      <c r="K21" s="17"/>
      <c r="L21" s="17"/>
      <c r="M21" s="17"/>
      <c r="N21" s="17"/>
      <c r="O21" s="17"/>
      <c r="P21" s="224"/>
      <c r="Q21" s="225"/>
      <c r="R21" s="19"/>
      <c r="S21" s="17"/>
      <c r="T21" s="17"/>
      <c r="U21" s="84"/>
      <c r="V21" s="12"/>
      <c r="W21" s="8"/>
      <c r="X21" s="8"/>
      <c r="Y21" s="90"/>
      <c r="Z21" s="85"/>
      <c r="AA21" s="17"/>
      <c r="AB21" s="39"/>
      <c r="AC21" s="84"/>
      <c r="AD21" s="20">
        <f t="shared" si="0"/>
        <v>8860.630000000001</v>
      </c>
      <c r="AE21" s="21">
        <f t="shared" si="0"/>
        <v>1942.31</v>
      </c>
      <c r="AF21" s="22">
        <f t="shared" si="1"/>
        <v>10802.94</v>
      </c>
    </row>
    <row r="22" spans="1:32" ht="17.25" customHeight="1">
      <c r="A22" s="29">
        <v>19</v>
      </c>
      <c r="B22" s="171" t="s">
        <v>2897</v>
      </c>
      <c r="C22" s="172" t="s">
        <v>2898</v>
      </c>
      <c r="D22" s="82">
        <v>3296.16</v>
      </c>
      <c r="E22" s="83">
        <v>14299.75</v>
      </c>
      <c r="F22" s="96">
        <v>8744.98</v>
      </c>
      <c r="G22" s="96">
        <v>2186.25</v>
      </c>
      <c r="H22" s="129"/>
      <c r="I22" s="53"/>
      <c r="J22" s="39"/>
      <c r="K22" s="17"/>
      <c r="L22" s="17"/>
      <c r="M22" s="17"/>
      <c r="N22" s="17"/>
      <c r="O22" s="17"/>
      <c r="P22" s="224">
        <v>19100</v>
      </c>
      <c r="Q22" s="225">
        <v>2700</v>
      </c>
      <c r="R22" s="19"/>
      <c r="S22" s="17"/>
      <c r="T22" s="17"/>
      <c r="U22" s="84"/>
      <c r="V22" s="12"/>
      <c r="W22" s="8"/>
      <c r="X22" s="8">
        <v>12000</v>
      </c>
      <c r="Y22" s="90">
        <v>3000</v>
      </c>
      <c r="Z22" s="85"/>
      <c r="AA22" s="17"/>
      <c r="AB22" s="39"/>
      <c r="AC22" s="84"/>
      <c r="AD22" s="20">
        <f t="shared" si="0"/>
        <v>43141.14</v>
      </c>
      <c r="AE22" s="21">
        <f t="shared" si="0"/>
        <v>22186</v>
      </c>
      <c r="AF22" s="22">
        <f t="shared" si="1"/>
        <v>65327.14</v>
      </c>
    </row>
    <row r="23" spans="1:32" ht="17.25" customHeight="1">
      <c r="A23" s="29">
        <v>20</v>
      </c>
      <c r="B23" s="171" t="s">
        <v>2899</v>
      </c>
      <c r="C23" s="172" t="s">
        <v>2900</v>
      </c>
      <c r="D23" s="82"/>
      <c r="E23" s="83"/>
      <c r="F23" s="96">
        <v>14760</v>
      </c>
      <c r="G23" s="96">
        <v>3690</v>
      </c>
      <c r="H23" s="129"/>
      <c r="I23" s="53"/>
      <c r="J23" s="39"/>
      <c r="K23" s="17"/>
      <c r="L23" s="17"/>
      <c r="M23" s="17"/>
      <c r="N23" s="17"/>
      <c r="O23" s="17"/>
      <c r="P23" s="224">
        <v>32500</v>
      </c>
      <c r="Q23" s="225">
        <v>2600</v>
      </c>
      <c r="R23" s="19"/>
      <c r="S23" s="17"/>
      <c r="T23" s="17"/>
      <c r="U23" s="84"/>
      <c r="V23" s="12"/>
      <c r="W23" s="8"/>
      <c r="X23" s="8">
        <v>12000</v>
      </c>
      <c r="Y23" s="90">
        <v>3000</v>
      </c>
      <c r="Z23" s="85"/>
      <c r="AA23" s="17"/>
      <c r="AB23" s="39"/>
      <c r="AC23" s="84"/>
      <c r="AD23" s="20">
        <f t="shared" si="0"/>
        <v>59260</v>
      </c>
      <c r="AE23" s="21">
        <f t="shared" si="0"/>
        <v>9290</v>
      </c>
      <c r="AF23" s="22">
        <f t="shared" si="1"/>
        <v>68550</v>
      </c>
    </row>
    <row r="24" spans="1:32" ht="17.25" customHeight="1">
      <c r="A24" s="29">
        <v>21</v>
      </c>
      <c r="B24" s="171" t="s">
        <v>2901</v>
      </c>
      <c r="C24" s="172" t="s">
        <v>2902</v>
      </c>
      <c r="D24" s="82">
        <v>1618.87</v>
      </c>
      <c r="E24" s="83">
        <v>4026.45</v>
      </c>
      <c r="F24" s="96">
        <v>6216</v>
      </c>
      <c r="G24" s="96">
        <v>1554</v>
      </c>
      <c r="H24" s="129"/>
      <c r="I24" s="53"/>
      <c r="J24" s="39"/>
      <c r="K24" s="17"/>
      <c r="L24" s="17"/>
      <c r="M24" s="17"/>
      <c r="N24" s="17">
        <v>44420</v>
      </c>
      <c r="O24" s="18">
        <v>5000</v>
      </c>
      <c r="P24" s="224"/>
      <c r="Q24" s="225"/>
      <c r="R24" s="19">
        <v>772.55</v>
      </c>
      <c r="S24" s="17"/>
      <c r="T24" s="17"/>
      <c r="U24" s="84"/>
      <c r="V24" s="12"/>
      <c r="W24" s="8"/>
      <c r="X24" s="8"/>
      <c r="Y24" s="90"/>
      <c r="Z24" s="85"/>
      <c r="AA24" s="17"/>
      <c r="AB24" s="39"/>
      <c r="AC24" s="84"/>
      <c r="AD24" s="20">
        <f t="shared" si="0"/>
        <v>53027.420000000006</v>
      </c>
      <c r="AE24" s="21">
        <f t="shared" si="0"/>
        <v>10580.45</v>
      </c>
      <c r="AF24" s="22">
        <f t="shared" si="1"/>
        <v>63607.87000000001</v>
      </c>
    </row>
    <row r="25" spans="1:32" ht="17.25" customHeight="1">
      <c r="A25" s="29">
        <v>22</v>
      </c>
      <c r="B25" s="171" t="s">
        <v>2903</v>
      </c>
      <c r="C25" s="263">
        <v>5672547000157</v>
      </c>
      <c r="D25" s="82">
        <v>4675.6499999999996</v>
      </c>
      <c r="E25" s="83">
        <v>2256.85</v>
      </c>
      <c r="F25" s="96"/>
      <c r="G25" s="96"/>
      <c r="H25" s="129"/>
      <c r="I25" s="53"/>
      <c r="J25" s="39"/>
      <c r="K25" s="17"/>
      <c r="L25" s="17"/>
      <c r="M25" s="17"/>
      <c r="N25" s="17"/>
      <c r="O25" s="17"/>
      <c r="P25" s="17"/>
      <c r="Q25" s="18"/>
      <c r="R25" s="19">
        <v>314.44</v>
      </c>
      <c r="S25" s="17"/>
      <c r="T25" s="17"/>
      <c r="U25" s="84"/>
      <c r="V25" s="12"/>
      <c r="W25" s="8"/>
      <c r="X25" s="8"/>
      <c r="Y25" s="90"/>
      <c r="Z25" s="85"/>
      <c r="AA25" s="17"/>
      <c r="AB25" s="39"/>
      <c r="AC25" s="84"/>
      <c r="AD25" s="20">
        <f t="shared" si="0"/>
        <v>4990.0899999999992</v>
      </c>
      <c r="AE25" s="21">
        <f t="shared" si="0"/>
        <v>2256.85</v>
      </c>
      <c r="AF25" s="22">
        <f t="shared" si="1"/>
        <v>7246.9399999999987</v>
      </c>
    </row>
    <row r="26" spans="1:32" ht="17.25" customHeight="1">
      <c r="A26" s="29">
        <v>23</v>
      </c>
      <c r="B26" s="171" t="s">
        <v>2904</v>
      </c>
      <c r="C26" s="172" t="s">
        <v>2905</v>
      </c>
      <c r="D26" s="82">
        <v>80.959999999999994</v>
      </c>
      <c r="E26" s="83">
        <v>3.42</v>
      </c>
      <c r="F26" s="96">
        <v>13320</v>
      </c>
      <c r="G26" s="96">
        <v>3330</v>
      </c>
      <c r="H26" s="129"/>
      <c r="I26" s="53"/>
      <c r="J26" s="39">
        <v>29938.86</v>
      </c>
      <c r="K26" s="17">
        <v>6889.53</v>
      </c>
      <c r="L26" s="17"/>
      <c r="M26" s="17"/>
      <c r="N26" s="17"/>
      <c r="O26" s="17"/>
      <c r="P26" s="17">
        <v>34216.379999999997</v>
      </c>
      <c r="Q26" s="18">
        <v>3033.63</v>
      </c>
      <c r="R26" s="19">
        <v>3669.52</v>
      </c>
      <c r="S26" s="17">
        <v>654.79999999999995</v>
      </c>
      <c r="T26" s="17"/>
      <c r="U26" s="84"/>
      <c r="V26" s="12"/>
      <c r="W26" s="8"/>
      <c r="X26" s="8"/>
      <c r="Y26" s="90"/>
      <c r="Z26" s="85"/>
      <c r="AA26" s="17"/>
      <c r="AB26" s="39"/>
      <c r="AC26" s="84"/>
      <c r="AD26" s="20">
        <f t="shared" si="0"/>
        <v>81225.72</v>
      </c>
      <c r="AE26" s="21">
        <f t="shared" si="0"/>
        <v>13911.380000000001</v>
      </c>
      <c r="AF26" s="22">
        <f t="shared" si="1"/>
        <v>95137.1</v>
      </c>
    </row>
    <row r="27" spans="1:32" ht="17.25" customHeight="1">
      <c r="A27" s="29">
        <v>24</v>
      </c>
      <c r="B27" s="171" t="s">
        <v>2906</v>
      </c>
      <c r="C27" s="172" t="s">
        <v>2907</v>
      </c>
      <c r="D27" s="82">
        <v>62.92</v>
      </c>
      <c r="E27" s="83"/>
      <c r="F27" s="96">
        <v>10064</v>
      </c>
      <c r="G27" s="96">
        <v>2516</v>
      </c>
      <c r="H27" s="129"/>
      <c r="I27" s="53"/>
      <c r="J27" s="39">
        <v>1730</v>
      </c>
      <c r="K27" s="17"/>
      <c r="L27" s="239">
        <v>29731.43</v>
      </c>
      <c r="M27" s="240">
        <v>6239.03</v>
      </c>
      <c r="N27" s="17"/>
      <c r="O27" s="17"/>
      <c r="P27" s="224">
        <v>38045</v>
      </c>
      <c r="Q27" s="225">
        <v>2848</v>
      </c>
      <c r="R27" s="19"/>
      <c r="S27" s="17"/>
      <c r="T27" s="17"/>
      <c r="U27" s="84"/>
      <c r="V27" s="12"/>
      <c r="W27" s="8"/>
      <c r="X27" s="8"/>
      <c r="Y27" s="90"/>
      <c r="Z27" s="85"/>
      <c r="AA27" s="17"/>
      <c r="AB27" s="39">
        <v>24544</v>
      </c>
      <c r="AC27" s="84">
        <v>9000</v>
      </c>
      <c r="AD27" s="20">
        <f t="shared" ref="AD27:AE87" si="2">SUM(D27,F27,H27,J27,L27,N27,P27,R27,T27,V27,X27,Z27,AB27)</f>
        <v>104177.35</v>
      </c>
      <c r="AE27" s="21">
        <f t="shared" si="2"/>
        <v>20603.03</v>
      </c>
      <c r="AF27" s="22">
        <f t="shared" si="1"/>
        <v>124780.38</v>
      </c>
    </row>
    <row r="28" spans="1:32" ht="17.25" customHeight="1">
      <c r="A28" s="29">
        <v>25</v>
      </c>
      <c r="B28" s="171" t="s">
        <v>2908</v>
      </c>
      <c r="C28" s="172" t="s">
        <v>2909</v>
      </c>
      <c r="D28" s="82"/>
      <c r="E28" s="83">
        <v>6562.9</v>
      </c>
      <c r="F28" s="96">
        <v>10920</v>
      </c>
      <c r="G28" s="96">
        <v>2730</v>
      </c>
      <c r="H28" s="129"/>
      <c r="I28" s="53"/>
      <c r="J28" s="39"/>
      <c r="K28" s="17"/>
      <c r="L28" s="17"/>
      <c r="M28" s="17"/>
      <c r="N28" s="17"/>
      <c r="O28" s="17"/>
      <c r="P28" s="17">
        <v>33550</v>
      </c>
      <c r="Q28" s="18">
        <v>2950</v>
      </c>
      <c r="R28" s="19"/>
      <c r="S28" s="17"/>
      <c r="T28" s="17"/>
      <c r="U28" s="84"/>
      <c r="V28" s="12"/>
      <c r="W28" s="8"/>
      <c r="X28" s="8"/>
      <c r="Y28" s="90"/>
      <c r="Z28" s="85"/>
      <c r="AA28" s="17"/>
      <c r="AB28" s="39"/>
      <c r="AC28" s="84"/>
      <c r="AD28" s="20">
        <f t="shared" si="2"/>
        <v>44470</v>
      </c>
      <c r="AE28" s="21">
        <f t="shared" si="2"/>
        <v>12242.9</v>
      </c>
      <c r="AF28" s="22">
        <f t="shared" si="1"/>
        <v>56712.9</v>
      </c>
    </row>
    <row r="29" spans="1:32" ht="17.25" customHeight="1">
      <c r="A29" s="29">
        <v>26</v>
      </c>
      <c r="B29" s="171" t="s">
        <v>2910</v>
      </c>
      <c r="C29" s="172" t="s">
        <v>2911</v>
      </c>
      <c r="D29" s="82">
        <v>5844.11</v>
      </c>
      <c r="E29" s="83">
        <v>2967.03</v>
      </c>
      <c r="F29" s="96">
        <v>9793.3700000000008</v>
      </c>
      <c r="G29" s="96">
        <v>2448.34</v>
      </c>
      <c r="H29" s="129"/>
      <c r="I29" s="53"/>
      <c r="J29" s="39"/>
      <c r="K29" s="17"/>
      <c r="L29" s="17"/>
      <c r="M29" s="17"/>
      <c r="N29" s="17"/>
      <c r="O29" s="17"/>
      <c r="P29" s="17"/>
      <c r="Q29" s="18"/>
      <c r="R29" s="19">
        <v>25714.23</v>
      </c>
      <c r="S29" s="17">
        <v>9887.51</v>
      </c>
      <c r="T29" s="17"/>
      <c r="U29" s="84"/>
      <c r="V29" s="12"/>
      <c r="W29" s="8"/>
      <c r="X29" s="8">
        <v>12000</v>
      </c>
      <c r="Y29" s="90">
        <v>3000</v>
      </c>
      <c r="Z29" s="85"/>
      <c r="AA29" s="17"/>
      <c r="AB29" s="39"/>
      <c r="AC29" s="84"/>
      <c r="AD29" s="20">
        <f t="shared" si="2"/>
        <v>53351.71</v>
      </c>
      <c r="AE29" s="21">
        <f t="shared" si="2"/>
        <v>18302.88</v>
      </c>
      <c r="AF29" s="22">
        <f t="shared" si="1"/>
        <v>71654.59</v>
      </c>
    </row>
    <row r="30" spans="1:32" ht="17.25" customHeight="1">
      <c r="A30" s="29">
        <v>27</v>
      </c>
      <c r="B30" s="171" t="s">
        <v>2912</v>
      </c>
      <c r="C30" s="263">
        <v>18599948000170</v>
      </c>
      <c r="D30" s="82"/>
      <c r="E30" s="83"/>
      <c r="F30" s="96">
        <v>5376</v>
      </c>
      <c r="G30" s="96">
        <v>1344</v>
      </c>
      <c r="H30" s="129"/>
      <c r="I30" s="53"/>
      <c r="J30" s="39"/>
      <c r="K30" s="17"/>
      <c r="L30" s="17"/>
      <c r="M30" s="17"/>
      <c r="N30" s="17"/>
      <c r="O30" s="17"/>
      <c r="P30" s="17"/>
      <c r="Q30" s="18"/>
      <c r="R30" s="19"/>
      <c r="S30" s="17"/>
      <c r="T30" s="17"/>
      <c r="U30" s="84"/>
      <c r="V30" s="12"/>
      <c r="W30" s="8"/>
      <c r="X30" s="8"/>
      <c r="Y30" s="90"/>
      <c r="Z30" s="85"/>
      <c r="AA30" s="17"/>
      <c r="AB30" s="39"/>
      <c r="AC30" s="84"/>
      <c r="AD30" s="20">
        <f t="shared" si="2"/>
        <v>5376</v>
      </c>
      <c r="AE30" s="21">
        <f t="shared" si="2"/>
        <v>1344</v>
      </c>
      <c r="AF30" s="22">
        <f t="shared" si="1"/>
        <v>6720</v>
      </c>
    </row>
    <row r="31" spans="1:32" ht="17.25" customHeight="1">
      <c r="A31" s="29">
        <v>28</v>
      </c>
      <c r="B31" s="171" t="s">
        <v>2913</v>
      </c>
      <c r="C31" s="172" t="s">
        <v>2914</v>
      </c>
      <c r="D31" s="82">
        <v>272.52999999999997</v>
      </c>
      <c r="E31" s="83">
        <v>340.92</v>
      </c>
      <c r="F31" s="96">
        <v>3880</v>
      </c>
      <c r="G31" s="96">
        <v>970</v>
      </c>
      <c r="H31" s="129"/>
      <c r="I31" s="53"/>
      <c r="J31" s="39">
        <v>49956.45</v>
      </c>
      <c r="K31" s="17">
        <v>3567.2</v>
      </c>
      <c r="L31" s="17"/>
      <c r="M31" s="17"/>
      <c r="N31" s="17"/>
      <c r="O31" s="17"/>
      <c r="P31" s="17"/>
      <c r="Q31" s="18"/>
      <c r="R31" s="19"/>
      <c r="S31" s="17"/>
      <c r="T31" s="17"/>
      <c r="U31" s="84"/>
      <c r="V31" s="12"/>
      <c r="W31" s="8"/>
      <c r="X31" s="8"/>
      <c r="Y31" s="90"/>
      <c r="Z31" s="85"/>
      <c r="AA31" s="17"/>
      <c r="AB31" s="39"/>
      <c r="AC31" s="84"/>
      <c r="AD31" s="20">
        <f t="shared" si="2"/>
        <v>54108.979999999996</v>
      </c>
      <c r="AE31" s="21">
        <f t="shared" si="2"/>
        <v>4878.12</v>
      </c>
      <c r="AF31" s="22">
        <f t="shared" si="1"/>
        <v>58987.1</v>
      </c>
    </row>
    <row r="32" spans="1:32" ht="17.25" customHeight="1">
      <c r="A32" s="29">
        <v>29</v>
      </c>
      <c r="B32" s="171" t="s">
        <v>2915</v>
      </c>
      <c r="C32" s="172" t="s">
        <v>2916</v>
      </c>
      <c r="D32" s="82">
        <v>10796.86</v>
      </c>
      <c r="E32" s="83">
        <v>7493.97</v>
      </c>
      <c r="F32" s="96">
        <v>12512.36</v>
      </c>
      <c r="G32" s="96">
        <v>3128.09</v>
      </c>
      <c r="H32" s="129"/>
      <c r="I32" s="53"/>
      <c r="J32" s="39"/>
      <c r="K32" s="17">
        <v>19.34</v>
      </c>
      <c r="L32" s="17"/>
      <c r="M32" s="17"/>
      <c r="N32" s="17"/>
      <c r="O32" s="17"/>
      <c r="P32" s="17">
        <v>16800</v>
      </c>
      <c r="Q32" s="18">
        <v>1750</v>
      </c>
      <c r="R32" s="19">
        <v>15619.64</v>
      </c>
      <c r="S32" s="17">
        <v>2594.7800000000002</v>
      </c>
      <c r="T32" s="17"/>
      <c r="U32" s="84"/>
      <c r="V32" s="12"/>
      <c r="W32" s="8"/>
      <c r="X32" s="8"/>
      <c r="Y32" s="90"/>
      <c r="Z32" s="85"/>
      <c r="AA32" s="17"/>
      <c r="AB32" s="39"/>
      <c r="AC32" s="84"/>
      <c r="AD32" s="20">
        <f t="shared" si="2"/>
        <v>55728.86</v>
      </c>
      <c r="AE32" s="21">
        <f t="shared" si="2"/>
        <v>14986.180000000002</v>
      </c>
      <c r="AF32" s="22">
        <f t="shared" si="1"/>
        <v>70715.040000000008</v>
      </c>
    </row>
    <row r="33" spans="1:32" ht="17.25" customHeight="1">
      <c r="A33" s="29">
        <v>30</v>
      </c>
      <c r="B33" s="171" t="s">
        <v>2917</v>
      </c>
      <c r="C33" s="172" t="s">
        <v>2918</v>
      </c>
      <c r="D33" s="82">
        <v>80.27</v>
      </c>
      <c r="E33" s="83">
        <v>169.1</v>
      </c>
      <c r="F33" s="96">
        <v>10120</v>
      </c>
      <c r="G33" s="96">
        <v>2530</v>
      </c>
      <c r="H33" s="129"/>
      <c r="I33" s="53"/>
      <c r="J33" s="39"/>
      <c r="K33" s="17"/>
      <c r="L33" s="17"/>
      <c r="M33" s="17"/>
      <c r="N33" s="17"/>
      <c r="O33" s="17"/>
      <c r="P33" s="17">
        <v>34600</v>
      </c>
      <c r="Q33" s="18">
        <v>2650</v>
      </c>
      <c r="R33" s="19"/>
      <c r="S33" s="17"/>
      <c r="T33" s="17"/>
      <c r="U33" s="84"/>
      <c r="V33" s="12"/>
      <c r="W33" s="8"/>
      <c r="X33" s="8"/>
      <c r="Y33" s="90"/>
      <c r="Z33" s="85"/>
      <c r="AA33" s="17"/>
      <c r="AB33" s="39">
        <v>21269</v>
      </c>
      <c r="AC33" s="84">
        <v>7500</v>
      </c>
      <c r="AD33" s="20">
        <f t="shared" si="2"/>
        <v>66069.27</v>
      </c>
      <c r="AE33" s="21">
        <f t="shared" si="2"/>
        <v>12849.1</v>
      </c>
      <c r="AF33" s="22">
        <f t="shared" si="1"/>
        <v>78918.37000000001</v>
      </c>
    </row>
    <row r="34" spans="1:32" ht="17.25" customHeight="1">
      <c r="A34" s="29">
        <v>31</v>
      </c>
      <c r="B34" s="171" t="s">
        <v>2919</v>
      </c>
      <c r="C34" s="172" t="s">
        <v>2920</v>
      </c>
      <c r="D34" s="82">
        <v>256.45999999999998</v>
      </c>
      <c r="E34" s="83">
        <v>4522.33</v>
      </c>
      <c r="F34" s="96">
        <v>13536</v>
      </c>
      <c r="G34" s="96">
        <v>3384</v>
      </c>
      <c r="H34" s="129"/>
      <c r="I34" s="53"/>
      <c r="J34" s="39"/>
      <c r="K34" s="17"/>
      <c r="L34" s="17"/>
      <c r="M34" s="17"/>
      <c r="N34" s="17"/>
      <c r="O34" s="17"/>
      <c r="P34" s="17">
        <v>19000</v>
      </c>
      <c r="Q34" s="18">
        <v>2200</v>
      </c>
      <c r="R34" s="19"/>
      <c r="S34" s="17"/>
      <c r="T34" s="17"/>
      <c r="U34" s="84"/>
      <c r="V34" s="12"/>
      <c r="W34" s="8"/>
      <c r="X34" s="8"/>
      <c r="Y34" s="90"/>
      <c r="Z34" s="85"/>
      <c r="AA34" s="17"/>
      <c r="AB34" s="39"/>
      <c r="AC34" s="84"/>
      <c r="AD34" s="20">
        <f t="shared" si="2"/>
        <v>32792.46</v>
      </c>
      <c r="AE34" s="21">
        <f t="shared" si="2"/>
        <v>10106.33</v>
      </c>
      <c r="AF34" s="22">
        <f t="shared" si="1"/>
        <v>42898.79</v>
      </c>
    </row>
    <row r="35" spans="1:32" ht="17.25" customHeight="1">
      <c r="A35" s="29">
        <v>32</v>
      </c>
      <c r="B35" s="171" t="s">
        <v>2921</v>
      </c>
      <c r="C35" s="172" t="s">
        <v>2922</v>
      </c>
      <c r="D35" s="88"/>
      <c r="E35" s="89"/>
      <c r="F35" s="96">
        <v>6728</v>
      </c>
      <c r="G35" s="96">
        <v>1682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>
        <v>10000</v>
      </c>
      <c r="Y35" s="90">
        <v>2500</v>
      </c>
      <c r="Z35" s="91"/>
      <c r="AA35" s="8"/>
      <c r="AB35" s="40"/>
      <c r="AC35" s="90"/>
      <c r="AD35" s="20">
        <f t="shared" si="2"/>
        <v>16728</v>
      </c>
      <c r="AE35" s="21">
        <f t="shared" si="2"/>
        <v>4182</v>
      </c>
      <c r="AF35" s="22">
        <f t="shared" si="1"/>
        <v>20910</v>
      </c>
    </row>
    <row r="36" spans="1:32" ht="17.25" customHeight="1">
      <c r="A36" s="29">
        <v>33</v>
      </c>
      <c r="B36" s="171" t="s">
        <v>2923</v>
      </c>
      <c r="C36" s="172" t="s">
        <v>2924</v>
      </c>
      <c r="D36" s="88">
        <v>36.49</v>
      </c>
      <c r="E36" s="89">
        <v>1779.15</v>
      </c>
      <c r="F36" s="96">
        <v>4344</v>
      </c>
      <c r="G36" s="96">
        <v>1086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>
        <v>313.70999999999998</v>
      </c>
      <c r="T36" s="8"/>
      <c r="U36" s="90"/>
      <c r="V36" s="12">
        <v>8114.84</v>
      </c>
      <c r="W36" s="8">
        <v>2000</v>
      </c>
      <c r="X36" s="8"/>
      <c r="Y36" s="90"/>
      <c r="Z36" s="91"/>
      <c r="AA36" s="8"/>
      <c r="AB36" s="40"/>
      <c r="AC36" s="90"/>
      <c r="AD36" s="20">
        <f t="shared" si="2"/>
        <v>12495.33</v>
      </c>
      <c r="AE36" s="21">
        <f t="shared" si="2"/>
        <v>5178.8600000000006</v>
      </c>
      <c r="AF36" s="22">
        <f t="shared" si="1"/>
        <v>17674.190000000002</v>
      </c>
    </row>
    <row r="37" spans="1:32" ht="17.25" customHeight="1">
      <c r="A37" s="29">
        <v>34</v>
      </c>
      <c r="B37" s="171" t="s">
        <v>2925</v>
      </c>
      <c r="C37" s="172" t="s">
        <v>2926</v>
      </c>
      <c r="D37" s="88">
        <v>68.13</v>
      </c>
      <c r="E37" s="89">
        <v>1012.75</v>
      </c>
      <c r="F37" s="96">
        <v>6072</v>
      </c>
      <c r="G37" s="96">
        <v>1518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>
        <v>10170.379999999999</v>
      </c>
      <c r="W37" s="8">
        <v>2542.6</v>
      </c>
      <c r="X37" s="8"/>
      <c r="Y37" s="90"/>
      <c r="Z37" s="91"/>
      <c r="AA37" s="8"/>
      <c r="AB37" s="40"/>
      <c r="AC37" s="90"/>
      <c r="AD37" s="20">
        <f t="shared" si="2"/>
        <v>16310.509999999998</v>
      </c>
      <c r="AE37" s="21">
        <f t="shared" si="2"/>
        <v>5073.3500000000004</v>
      </c>
      <c r="AF37" s="22">
        <f t="shared" si="1"/>
        <v>21383.86</v>
      </c>
    </row>
    <row r="38" spans="1:32" ht="17.25" customHeight="1">
      <c r="A38" s="29">
        <v>35</v>
      </c>
      <c r="B38" s="171" t="s">
        <v>2927</v>
      </c>
      <c r="C38" s="172" t="s">
        <v>2928</v>
      </c>
      <c r="D38" s="88">
        <v>1.66</v>
      </c>
      <c r="E38" s="89"/>
      <c r="F38" s="96">
        <v>9840</v>
      </c>
      <c r="G38" s="96">
        <v>2460</v>
      </c>
      <c r="H38" s="9"/>
      <c r="I38" s="10"/>
      <c r="J38" s="40">
        <v>20741.47</v>
      </c>
      <c r="K38" s="8">
        <v>8858.08</v>
      </c>
      <c r="L38" s="8"/>
      <c r="M38" s="8"/>
      <c r="N38" s="8"/>
      <c r="O38" s="8"/>
      <c r="P38" s="8">
        <v>15850</v>
      </c>
      <c r="Q38" s="11">
        <v>2900</v>
      </c>
      <c r="R38" s="12"/>
      <c r="S38" s="8"/>
      <c r="T38" s="8"/>
      <c r="U38" s="90"/>
      <c r="V38" s="12"/>
      <c r="W38" s="8"/>
      <c r="X38" s="8"/>
      <c r="Y38" s="90"/>
      <c r="Z38" s="91"/>
      <c r="AA38" s="8"/>
      <c r="AB38" s="40"/>
      <c r="AC38" s="90"/>
      <c r="AD38" s="20">
        <f t="shared" si="2"/>
        <v>46433.130000000005</v>
      </c>
      <c r="AE38" s="21">
        <f t="shared" si="2"/>
        <v>14218.08</v>
      </c>
      <c r="AF38" s="22">
        <f t="shared" si="1"/>
        <v>60651.210000000006</v>
      </c>
    </row>
    <row r="39" spans="1:32" ht="17.25" customHeight="1">
      <c r="A39" s="29">
        <v>36</v>
      </c>
      <c r="B39" s="171" t="s">
        <v>2929</v>
      </c>
      <c r="C39" s="172" t="s">
        <v>2930</v>
      </c>
      <c r="D39" s="88">
        <v>972.86</v>
      </c>
      <c r="E39" s="89">
        <v>106.29</v>
      </c>
      <c r="F39" s="96">
        <v>7544</v>
      </c>
      <c r="G39" s="96">
        <v>1886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91"/>
      <c r="AA39" s="8"/>
      <c r="AB39" s="40"/>
      <c r="AC39" s="90"/>
      <c r="AD39" s="20">
        <f t="shared" si="2"/>
        <v>8516.86</v>
      </c>
      <c r="AE39" s="21">
        <f t="shared" si="2"/>
        <v>1992.29</v>
      </c>
      <c r="AF39" s="22">
        <f t="shared" si="1"/>
        <v>10509.150000000001</v>
      </c>
    </row>
    <row r="40" spans="1:32" ht="17.25" customHeight="1">
      <c r="A40" s="29">
        <v>37</v>
      </c>
      <c r="B40" s="171" t="s">
        <v>2931</v>
      </c>
      <c r="C40" s="172" t="s">
        <v>2932</v>
      </c>
      <c r="D40" s="88"/>
      <c r="E40" s="89"/>
      <c r="F40" s="96">
        <v>4656</v>
      </c>
      <c r="G40" s="96">
        <v>1164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91"/>
      <c r="AA40" s="8"/>
      <c r="AB40" s="40"/>
      <c r="AC40" s="90"/>
      <c r="AD40" s="20">
        <f t="shared" si="2"/>
        <v>4656</v>
      </c>
      <c r="AE40" s="21">
        <f t="shared" si="2"/>
        <v>1164</v>
      </c>
      <c r="AF40" s="22">
        <f t="shared" si="1"/>
        <v>5820</v>
      </c>
    </row>
    <row r="41" spans="1:32" ht="17.25" customHeight="1">
      <c r="A41" s="29">
        <v>38</v>
      </c>
      <c r="B41" s="171" t="s">
        <v>2933</v>
      </c>
      <c r="C41" s="263">
        <v>49290083000190</v>
      </c>
      <c r="D41" s="97"/>
      <c r="E41" s="98">
        <v>1776.97</v>
      </c>
      <c r="F41" s="96">
        <v>10839.43</v>
      </c>
      <c r="G41" s="96">
        <v>2709.86</v>
      </c>
      <c r="H41" s="13"/>
      <c r="I41" s="14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>
        <v>12000</v>
      </c>
      <c r="Y41" s="90">
        <v>3000</v>
      </c>
      <c r="Z41" s="91"/>
      <c r="AA41" s="8"/>
      <c r="AB41" s="40"/>
      <c r="AC41" s="90"/>
      <c r="AD41" s="20">
        <f t="shared" si="2"/>
        <v>22839.43</v>
      </c>
      <c r="AE41" s="21">
        <f t="shared" si="2"/>
        <v>7486.83</v>
      </c>
      <c r="AF41" s="22">
        <f t="shared" si="1"/>
        <v>30326.260000000002</v>
      </c>
    </row>
    <row r="42" spans="1:32" ht="17.25" customHeight="1">
      <c r="A42" s="29">
        <v>39</v>
      </c>
      <c r="B42" s="171" t="s">
        <v>2934</v>
      </c>
      <c r="C42" s="172" t="s">
        <v>2935</v>
      </c>
      <c r="D42" s="88">
        <v>492.61</v>
      </c>
      <c r="E42" s="89">
        <v>68</v>
      </c>
      <c r="F42" s="96">
        <v>5040</v>
      </c>
      <c r="G42" s="96">
        <v>1260</v>
      </c>
      <c r="H42" s="9"/>
      <c r="I42" s="10"/>
      <c r="J42" s="40">
        <v>46327.12</v>
      </c>
      <c r="K42" s="8">
        <v>8844.77</v>
      </c>
      <c r="L42" s="8"/>
      <c r="M42" s="8"/>
      <c r="N42" s="8"/>
      <c r="O42" s="8"/>
      <c r="P42" s="8">
        <v>17460.830000000002</v>
      </c>
      <c r="Q42" s="11">
        <v>1130.8800000000001</v>
      </c>
      <c r="R42" s="12"/>
      <c r="S42" s="8"/>
      <c r="T42" s="8"/>
      <c r="U42" s="90"/>
      <c r="V42" s="12"/>
      <c r="W42" s="8"/>
      <c r="X42" s="8">
        <v>10000</v>
      </c>
      <c r="Y42" s="90">
        <v>2500</v>
      </c>
      <c r="Z42" s="91"/>
      <c r="AA42" s="8"/>
      <c r="AB42" s="40">
        <v>12883</v>
      </c>
      <c r="AC42" s="90">
        <v>4500</v>
      </c>
      <c r="AD42" s="20">
        <f t="shared" si="2"/>
        <v>92203.56</v>
      </c>
      <c r="AE42" s="21">
        <f t="shared" si="2"/>
        <v>18303.650000000001</v>
      </c>
      <c r="AF42" s="22">
        <f t="shared" si="1"/>
        <v>110507.20999999999</v>
      </c>
    </row>
    <row r="43" spans="1:32" ht="17.25" customHeight="1">
      <c r="A43" s="29">
        <v>40</v>
      </c>
      <c r="B43" s="171" t="s">
        <v>2936</v>
      </c>
      <c r="C43" s="172" t="s">
        <v>2937</v>
      </c>
      <c r="D43" s="88"/>
      <c r="E43" s="89">
        <v>5523.29</v>
      </c>
      <c r="F43" s="96">
        <v>6528</v>
      </c>
      <c r="G43" s="96">
        <v>1632</v>
      </c>
      <c r="H43" s="9"/>
      <c r="I43" s="10"/>
      <c r="J43" s="40"/>
      <c r="K43" s="8"/>
      <c r="L43" s="8"/>
      <c r="M43" s="8"/>
      <c r="N43" s="8"/>
      <c r="O43" s="8"/>
      <c r="P43" s="8">
        <v>3000</v>
      </c>
      <c r="Q43" s="11">
        <v>1000</v>
      </c>
      <c r="R43" s="12"/>
      <c r="S43" s="8"/>
      <c r="T43" s="8"/>
      <c r="U43" s="90"/>
      <c r="V43" s="12"/>
      <c r="W43" s="8"/>
      <c r="X43" s="8"/>
      <c r="Y43" s="90"/>
      <c r="Z43" s="91"/>
      <c r="AA43" s="8"/>
      <c r="AB43" s="40"/>
      <c r="AC43" s="90"/>
      <c r="AD43" s="20">
        <f t="shared" si="2"/>
        <v>9528</v>
      </c>
      <c r="AE43" s="21">
        <f t="shared" si="2"/>
        <v>8155.29</v>
      </c>
      <c r="AF43" s="22">
        <f t="shared" si="1"/>
        <v>17683.29</v>
      </c>
    </row>
    <row r="44" spans="1:32" ht="17.25" customHeight="1">
      <c r="A44" s="29">
        <v>41</v>
      </c>
      <c r="B44" s="171" t="s">
        <v>2938</v>
      </c>
      <c r="C44" s="172" t="s">
        <v>2939</v>
      </c>
      <c r="D44" s="88">
        <v>4809.2299999999996</v>
      </c>
      <c r="E44" s="89">
        <v>217.38</v>
      </c>
      <c r="F44" s="96">
        <v>14328</v>
      </c>
      <c r="G44" s="96">
        <v>3582</v>
      </c>
      <c r="H44" s="9"/>
      <c r="I44" s="10"/>
      <c r="J44" s="40"/>
      <c r="K44" s="8"/>
      <c r="L44" s="8"/>
      <c r="M44" s="8"/>
      <c r="N44" s="8">
        <v>27820</v>
      </c>
      <c r="O44" s="11">
        <v>3400</v>
      </c>
      <c r="P44" s="8"/>
      <c r="Q44" s="11"/>
      <c r="R44" s="12"/>
      <c r="S44" s="8"/>
      <c r="T44" s="8"/>
      <c r="U44" s="90"/>
      <c r="V44" s="12"/>
      <c r="W44" s="8"/>
      <c r="X44" s="8">
        <v>12000</v>
      </c>
      <c r="Y44" s="90">
        <v>3000</v>
      </c>
      <c r="Z44" s="91"/>
      <c r="AA44" s="8"/>
      <c r="AB44" s="40"/>
      <c r="AC44" s="90"/>
      <c r="AD44" s="20">
        <f t="shared" si="2"/>
        <v>58957.229999999996</v>
      </c>
      <c r="AE44" s="21">
        <f t="shared" si="2"/>
        <v>10199.380000000001</v>
      </c>
      <c r="AF44" s="22">
        <f t="shared" si="1"/>
        <v>69156.61</v>
      </c>
    </row>
    <row r="45" spans="1:32" ht="17.25" customHeight="1">
      <c r="A45" s="29">
        <v>42</v>
      </c>
      <c r="B45" s="171" t="s">
        <v>2940</v>
      </c>
      <c r="C45" s="172" t="s">
        <v>2941</v>
      </c>
      <c r="D45" s="88"/>
      <c r="E45" s="89"/>
      <c r="F45" s="96">
        <v>13576</v>
      </c>
      <c r="G45" s="96">
        <v>3394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>
        <v>12000</v>
      </c>
      <c r="Y45" s="90">
        <v>3000</v>
      </c>
      <c r="Z45" s="91"/>
      <c r="AA45" s="8"/>
      <c r="AB45" s="40"/>
      <c r="AC45" s="90"/>
      <c r="AD45" s="20">
        <f t="shared" si="2"/>
        <v>25576</v>
      </c>
      <c r="AE45" s="21">
        <f t="shared" si="2"/>
        <v>6394</v>
      </c>
      <c r="AF45" s="22">
        <f t="shared" si="1"/>
        <v>31970</v>
      </c>
    </row>
    <row r="46" spans="1:32" ht="17.25" customHeight="1">
      <c r="A46" s="29">
        <v>43</v>
      </c>
      <c r="B46" s="171" t="s">
        <v>2942</v>
      </c>
      <c r="C46" s="172" t="s">
        <v>2943</v>
      </c>
      <c r="D46" s="88">
        <v>2813.46</v>
      </c>
      <c r="E46" s="89">
        <v>4438.45</v>
      </c>
      <c r="F46" s="96">
        <v>9936</v>
      </c>
      <c r="G46" s="96">
        <v>2484</v>
      </c>
      <c r="H46" s="9"/>
      <c r="I46" s="10"/>
      <c r="J46" s="40">
        <v>102337.51</v>
      </c>
      <c r="K46" s="8">
        <v>756.97</v>
      </c>
      <c r="L46" s="8"/>
      <c r="M46" s="8"/>
      <c r="N46" s="8"/>
      <c r="O46" s="8"/>
      <c r="P46" s="8">
        <v>26452.63</v>
      </c>
      <c r="Q46" s="11">
        <v>3947.37</v>
      </c>
      <c r="R46" s="12">
        <v>196.06</v>
      </c>
      <c r="S46" s="8"/>
      <c r="T46" s="8"/>
      <c r="U46" s="90"/>
      <c r="V46" s="12"/>
      <c r="W46" s="8"/>
      <c r="X46" s="8"/>
      <c r="Y46" s="90"/>
      <c r="Z46" s="91"/>
      <c r="AA46" s="8"/>
      <c r="AB46" s="40">
        <v>21335</v>
      </c>
      <c r="AC46" s="90">
        <v>7500</v>
      </c>
      <c r="AD46" s="20">
        <f t="shared" si="2"/>
        <v>163070.66</v>
      </c>
      <c r="AE46" s="21">
        <f t="shared" si="2"/>
        <v>19126.79</v>
      </c>
      <c r="AF46" s="22">
        <f t="shared" si="1"/>
        <v>182197.45</v>
      </c>
    </row>
    <row r="47" spans="1:32" ht="17.25" customHeight="1">
      <c r="A47" s="29">
        <v>44</v>
      </c>
      <c r="B47" s="171" t="s">
        <v>2944</v>
      </c>
      <c r="C47" s="172" t="s">
        <v>2945</v>
      </c>
      <c r="D47" s="88">
        <v>332</v>
      </c>
      <c r="E47" s="89"/>
      <c r="F47" s="96">
        <v>2944</v>
      </c>
      <c r="G47" s="96">
        <v>736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91"/>
      <c r="AA47" s="8"/>
      <c r="AB47" s="40"/>
      <c r="AC47" s="90"/>
      <c r="AD47" s="20">
        <f t="shared" si="2"/>
        <v>3276</v>
      </c>
      <c r="AE47" s="21">
        <f t="shared" si="2"/>
        <v>736</v>
      </c>
      <c r="AF47" s="22">
        <f t="shared" si="1"/>
        <v>4012</v>
      </c>
    </row>
    <row r="48" spans="1:32" ht="17.25" customHeight="1">
      <c r="A48" s="29">
        <v>45</v>
      </c>
      <c r="B48" s="171" t="s">
        <v>2946</v>
      </c>
      <c r="C48" s="172" t="s">
        <v>2947</v>
      </c>
      <c r="D48" s="88">
        <v>122.79</v>
      </c>
      <c r="E48" s="89">
        <v>62.52</v>
      </c>
      <c r="F48" s="96">
        <v>4456</v>
      </c>
      <c r="G48" s="96">
        <v>1114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/>
      <c r="Y48" s="90"/>
      <c r="Z48" s="91"/>
      <c r="AA48" s="8"/>
      <c r="AB48" s="40"/>
      <c r="AC48" s="90"/>
      <c r="AD48" s="20">
        <f t="shared" si="2"/>
        <v>4578.79</v>
      </c>
      <c r="AE48" s="21">
        <f t="shared" si="2"/>
        <v>1176.52</v>
      </c>
      <c r="AF48" s="22">
        <f t="shared" si="1"/>
        <v>5755.3099999999995</v>
      </c>
    </row>
    <row r="49" spans="1:32" ht="17.25" customHeight="1">
      <c r="A49" s="29">
        <v>46</v>
      </c>
      <c r="B49" s="171" t="s">
        <v>2948</v>
      </c>
      <c r="C49" s="172" t="s">
        <v>2949</v>
      </c>
      <c r="D49" s="88">
        <v>140.61000000000001</v>
      </c>
      <c r="E49" s="89">
        <v>385.88</v>
      </c>
      <c r="F49" s="96">
        <v>11368</v>
      </c>
      <c r="G49" s="96">
        <v>2842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>
        <v>5764.56</v>
      </c>
      <c r="S49" s="8">
        <v>4791.6099999999997</v>
      </c>
      <c r="T49" s="8"/>
      <c r="U49" s="90"/>
      <c r="V49" s="12"/>
      <c r="W49" s="8"/>
      <c r="X49" s="8">
        <v>12000</v>
      </c>
      <c r="Y49" s="90">
        <v>3000</v>
      </c>
      <c r="Z49" s="91"/>
      <c r="AA49" s="8"/>
      <c r="AB49" s="40"/>
      <c r="AC49" s="90"/>
      <c r="AD49" s="20">
        <f t="shared" si="2"/>
        <v>29273.170000000002</v>
      </c>
      <c r="AE49" s="21">
        <f t="shared" si="2"/>
        <v>11019.49</v>
      </c>
      <c r="AF49" s="22">
        <f t="shared" si="1"/>
        <v>40292.660000000003</v>
      </c>
    </row>
    <row r="50" spans="1:32" ht="17.25" customHeight="1">
      <c r="A50" s="29">
        <v>47</v>
      </c>
      <c r="B50" s="171" t="s">
        <v>2950</v>
      </c>
      <c r="C50" s="172" t="s">
        <v>2951</v>
      </c>
      <c r="D50" s="88">
        <v>6200.7</v>
      </c>
      <c r="E50" s="89">
        <v>9933.09</v>
      </c>
      <c r="F50" s="96">
        <v>10079.66</v>
      </c>
      <c r="G50" s="96">
        <v>2519.92</v>
      </c>
      <c r="H50" s="9"/>
      <c r="I50" s="10"/>
      <c r="J50" s="40"/>
      <c r="K50" s="8"/>
      <c r="L50" s="8"/>
      <c r="M50" s="8"/>
      <c r="N50" s="8"/>
      <c r="O50" s="8"/>
      <c r="P50" s="8">
        <v>22050</v>
      </c>
      <c r="Q50" s="11">
        <v>2500</v>
      </c>
      <c r="R50" s="12">
        <v>22082.54</v>
      </c>
      <c r="S50" s="8">
        <v>7123.28</v>
      </c>
      <c r="T50" s="8"/>
      <c r="U50" s="90"/>
      <c r="V50" s="12"/>
      <c r="W50" s="8"/>
      <c r="X50" s="8">
        <v>12000</v>
      </c>
      <c r="Y50" s="90">
        <v>3000</v>
      </c>
      <c r="Z50" s="91"/>
      <c r="AA50" s="8"/>
      <c r="AB50" s="40"/>
      <c r="AC50" s="90"/>
      <c r="AD50" s="20">
        <f t="shared" si="2"/>
        <v>72412.899999999994</v>
      </c>
      <c r="AE50" s="21">
        <f t="shared" si="2"/>
        <v>25076.29</v>
      </c>
      <c r="AF50" s="22">
        <f t="shared" si="1"/>
        <v>97489.19</v>
      </c>
    </row>
    <row r="51" spans="1:32" ht="17.25" customHeight="1">
      <c r="A51" s="29">
        <v>48</v>
      </c>
      <c r="B51" s="171" t="s">
        <v>2952</v>
      </c>
      <c r="C51" s="172" t="s">
        <v>2953</v>
      </c>
      <c r="D51" s="88">
        <v>29950.63</v>
      </c>
      <c r="E51" s="89">
        <v>7388</v>
      </c>
      <c r="F51" s="96">
        <v>2971.39</v>
      </c>
      <c r="G51" s="96">
        <v>742.85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91"/>
      <c r="AA51" s="8"/>
      <c r="AB51" s="40"/>
      <c r="AC51" s="90"/>
      <c r="AD51" s="20">
        <f t="shared" si="2"/>
        <v>32922.020000000004</v>
      </c>
      <c r="AE51" s="21">
        <f t="shared" si="2"/>
        <v>8130.85</v>
      </c>
      <c r="AF51" s="22">
        <f t="shared" si="1"/>
        <v>41052.870000000003</v>
      </c>
    </row>
    <row r="52" spans="1:32" ht="17.25" customHeight="1">
      <c r="A52" s="29">
        <v>49</v>
      </c>
      <c r="B52" s="171" t="s">
        <v>2954</v>
      </c>
      <c r="C52" s="172" t="s">
        <v>2955</v>
      </c>
      <c r="D52" s="88"/>
      <c r="E52" s="89">
        <v>1071.73</v>
      </c>
      <c r="F52" s="96">
        <v>14840</v>
      </c>
      <c r="G52" s="96">
        <v>3710</v>
      </c>
      <c r="H52" s="9"/>
      <c r="I52" s="10"/>
      <c r="J52" s="40">
        <v>158451.04999999999</v>
      </c>
      <c r="K52" s="8">
        <v>19015.41</v>
      </c>
      <c r="L52" s="8"/>
      <c r="M52" s="8"/>
      <c r="N52" s="8"/>
      <c r="O52" s="8"/>
      <c r="P52" s="8">
        <v>24200</v>
      </c>
      <c r="Q52" s="11">
        <v>3950</v>
      </c>
      <c r="R52" s="12"/>
      <c r="S52" s="8"/>
      <c r="T52" s="8"/>
      <c r="U52" s="90"/>
      <c r="V52" s="12"/>
      <c r="W52" s="8"/>
      <c r="X52" s="8">
        <v>12000</v>
      </c>
      <c r="Y52" s="90">
        <v>3000</v>
      </c>
      <c r="Z52" s="91"/>
      <c r="AA52" s="8"/>
      <c r="AB52" s="40"/>
      <c r="AC52" s="90"/>
      <c r="AD52" s="20">
        <f t="shared" si="2"/>
        <v>209491.05</v>
      </c>
      <c r="AE52" s="21">
        <f t="shared" si="2"/>
        <v>30747.14</v>
      </c>
      <c r="AF52" s="22">
        <f t="shared" si="1"/>
        <v>240238.19</v>
      </c>
    </row>
    <row r="53" spans="1:32" ht="17.25" customHeight="1">
      <c r="A53" s="29">
        <v>50</v>
      </c>
      <c r="B53" s="171" t="s">
        <v>2956</v>
      </c>
      <c r="C53" s="172" t="s">
        <v>2957</v>
      </c>
      <c r="D53" s="88">
        <v>2969.57</v>
      </c>
      <c r="E53" s="89"/>
      <c r="F53" s="96">
        <v>4880</v>
      </c>
      <c r="G53" s="96">
        <v>1220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/>
      <c r="Y53" s="90"/>
      <c r="Z53" s="91"/>
      <c r="AA53" s="8"/>
      <c r="AB53" s="40"/>
      <c r="AC53" s="90"/>
      <c r="AD53" s="20">
        <f t="shared" si="2"/>
        <v>7849.57</v>
      </c>
      <c r="AE53" s="21">
        <f t="shared" si="2"/>
        <v>1220</v>
      </c>
      <c r="AF53" s="22">
        <f t="shared" si="1"/>
        <v>9069.57</v>
      </c>
    </row>
    <row r="54" spans="1:32" ht="17.25" customHeight="1">
      <c r="A54" s="29">
        <v>51</v>
      </c>
      <c r="B54" s="171" t="s">
        <v>2958</v>
      </c>
      <c r="C54" s="172" t="s">
        <v>2959</v>
      </c>
      <c r="D54" s="88">
        <v>27.39</v>
      </c>
      <c r="E54" s="89"/>
      <c r="F54" s="96">
        <v>6408</v>
      </c>
      <c r="G54" s="96">
        <v>9612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>
        <v>12000</v>
      </c>
      <c r="Y54" s="90">
        <v>3000</v>
      </c>
      <c r="Z54" s="91"/>
      <c r="AA54" s="8"/>
      <c r="AB54" s="40"/>
      <c r="AC54" s="90"/>
      <c r="AD54" s="20">
        <f t="shared" si="2"/>
        <v>18435.39</v>
      </c>
      <c r="AE54" s="21">
        <f t="shared" si="2"/>
        <v>12612</v>
      </c>
      <c r="AF54" s="22">
        <f t="shared" si="1"/>
        <v>31047.39</v>
      </c>
    </row>
    <row r="55" spans="1:32" ht="17.25" customHeight="1">
      <c r="A55" s="29">
        <v>52</v>
      </c>
      <c r="B55" s="171" t="s">
        <v>2960</v>
      </c>
      <c r="C55" s="172" t="s">
        <v>2961</v>
      </c>
      <c r="D55" s="88">
        <v>978.55</v>
      </c>
      <c r="E55" s="89">
        <v>693.2</v>
      </c>
      <c r="F55" s="96">
        <v>5448</v>
      </c>
      <c r="G55" s="96">
        <v>1362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/>
      <c r="Y55" s="90"/>
      <c r="Z55" s="91"/>
      <c r="AA55" s="8"/>
      <c r="AB55" s="40"/>
      <c r="AC55" s="90"/>
      <c r="AD55" s="20">
        <f t="shared" si="2"/>
        <v>6426.55</v>
      </c>
      <c r="AE55" s="21">
        <f t="shared" si="2"/>
        <v>2055.1999999999998</v>
      </c>
      <c r="AF55" s="22">
        <f t="shared" si="1"/>
        <v>8481.75</v>
      </c>
    </row>
    <row r="56" spans="1:32" ht="17.25" customHeight="1">
      <c r="A56" s="29">
        <v>53</v>
      </c>
      <c r="B56" s="171" t="s">
        <v>2962</v>
      </c>
      <c r="C56" s="172" t="s">
        <v>2963</v>
      </c>
      <c r="D56" s="88">
        <v>100.86</v>
      </c>
      <c r="E56" s="89">
        <v>287.54000000000002</v>
      </c>
      <c r="F56" s="96">
        <v>3272</v>
      </c>
      <c r="G56" s="96">
        <v>818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/>
      <c r="Y56" s="90"/>
      <c r="Z56" s="91"/>
      <c r="AA56" s="8"/>
      <c r="AB56" s="40"/>
      <c r="AC56" s="90"/>
      <c r="AD56" s="20">
        <f t="shared" si="2"/>
        <v>3372.86</v>
      </c>
      <c r="AE56" s="21">
        <f t="shared" si="2"/>
        <v>1105.54</v>
      </c>
      <c r="AF56" s="22">
        <f t="shared" si="1"/>
        <v>4478.3999999999996</v>
      </c>
    </row>
    <row r="57" spans="1:32" ht="17.25" customHeight="1">
      <c r="A57" s="29">
        <v>54</v>
      </c>
      <c r="B57" s="171" t="s">
        <v>2964</v>
      </c>
      <c r="C57" s="172" t="s">
        <v>2965</v>
      </c>
      <c r="D57" s="88">
        <v>169.02</v>
      </c>
      <c r="E57" s="89">
        <v>567.72</v>
      </c>
      <c r="F57" s="96">
        <v>4608</v>
      </c>
      <c r="G57" s="96">
        <v>1152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/>
      <c r="Y57" s="90"/>
      <c r="Z57" s="91"/>
      <c r="AA57" s="8"/>
      <c r="AB57" s="40"/>
      <c r="AC57" s="90"/>
      <c r="AD57" s="20">
        <f t="shared" si="2"/>
        <v>4777.0200000000004</v>
      </c>
      <c r="AE57" s="21">
        <f t="shared" si="2"/>
        <v>1719.72</v>
      </c>
      <c r="AF57" s="22">
        <f t="shared" si="1"/>
        <v>6496.7400000000007</v>
      </c>
    </row>
    <row r="58" spans="1:32" ht="17.25" customHeight="1">
      <c r="A58" s="29">
        <v>55</v>
      </c>
      <c r="B58" s="171" t="s">
        <v>2966</v>
      </c>
      <c r="C58" s="172" t="s">
        <v>2967</v>
      </c>
      <c r="D58" s="88"/>
      <c r="E58" s="89">
        <v>14115.5</v>
      </c>
      <c r="F58" s="96">
        <v>12912</v>
      </c>
      <c r="G58" s="96">
        <v>3228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>
        <v>12000</v>
      </c>
      <c r="Y58" s="90">
        <v>3000</v>
      </c>
      <c r="Z58" s="91"/>
      <c r="AA58" s="8"/>
      <c r="AB58" s="40"/>
      <c r="AC58" s="90"/>
      <c r="AD58" s="20">
        <f t="shared" si="2"/>
        <v>24912</v>
      </c>
      <c r="AE58" s="21">
        <f t="shared" si="2"/>
        <v>20343.5</v>
      </c>
      <c r="AF58" s="22">
        <f t="shared" si="1"/>
        <v>45255.5</v>
      </c>
    </row>
    <row r="59" spans="1:32" ht="17.25" customHeight="1">
      <c r="A59" s="29">
        <v>56</v>
      </c>
      <c r="B59" s="171" t="s">
        <v>2968</v>
      </c>
      <c r="C59" s="172" t="s">
        <v>2969</v>
      </c>
      <c r="D59" s="88">
        <v>744.14</v>
      </c>
      <c r="E59" s="89">
        <v>3956.42</v>
      </c>
      <c r="F59" s="96">
        <v>13648</v>
      </c>
      <c r="G59" s="96">
        <v>3412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>
        <v>29253.040000000001</v>
      </c>
      <c r="S59" s="8">
        <v>13147.02</v>
      </c>
      <c r="T59" s="8"/>
      <c r="U59" s="90"/>
      <c r="V59" s="12"/>
      <c r="W59" s="8"/>
      <c r="X59" s="8">
        <v>12000</v>
      </c>
      <c r="Y59" s="90">
        <v>3000</v>
      </c>
      <c r="Z59" s="91"/>
      <c r="AA59" s="8"/>
      <c r="AB59" s="40"/>
      <c r="AC59" s="90"/>
      <c r="AD59" s="20">
        <f t="shared" si="2"/>
        <v>55645.18</v>
      </c>
      <c r="AE59" s="21">
        <f t="shared" si="2"/>
        <v>23515.440000000002</v>
      </c>
      <c r="AF59" s="22">
        <f t="shared" si="1"/>
        <v>79160.62</v>
      </c>
    </row>
    <row r="60" spans="1:32" ht="17.25" customHeight="1">
      <c r="A60" s="29">
        <v>57</v>
      </c>
      <c r="B60" s="171" t="s">
        <v>2970</v>
      </c>
      <c r="C60" s="172" t="s">
        <v>2971</v>
      </c>
      <c r="D60" s="88">
        <v>7633.19</v>
      </c>
      <c r="E60" s="89">
        <v>5589.41</v>
      </c>
      <c r="F60" s="96">
        <v>12824.02</v>
      </c>
      <c r="G60" s="96">
        <v>3206.01</v>
      </c>
      <c r="H60" s="9"/>
      <c r="I60" s="10"/>
      <c r="J60" s="40"/>
      <c r="K60" s="8"/>
      <c r="L60" s="8"/>
      <c r="M60" s="8"/>
      <c r="N60" s="8"/>
      <c r="O60" s="8"/>
      <c r="P60" s="8">
        <v>24650</v>
      </c>
      <c r="Q60" s="11">
        <v>7150</v>
      </c>
      <c r="R60" s="12">
        <v>4317.72</v>
      </c>
      <c r="S60" s="8"/>
      <c r="T60" s="8"/>
      <c r="U60" s="90"/>
      <c r="V60" s="12"/>
      <c r="W60" s="8"/>
      <c r="X60" s="8"/>
      <c r="Y60" s="90"/>
      <c r="Z60" s="91"/>
      <c r="AA60" s="8"/>
      <c r="AB60" s="40"/>
      <c r="AC60" s="90"/>
      <c r="AD60" s="20">
        <f t="shared" si="2"/>
        <v>49424.93</v>
      </c>
      <c r="AE60" s="21">
        <f t="shared" si="2"/>
        <v>15945.42</v>
      </c>
      <c r="AF60" s="22">
        <f t="shared" si="1"/>
        <v>65370.35</v>
      </c>
    </row>
    <row r="61" spans="1:32" ht="17.25" customHeight="1">
      <c r="A61" s="29">
        <v>58</v>
      </c>
      <c r="B61" s="171" t="s">
        <v>2972</v>
      </c>
      <c r="C61" s="172" t="s">
        <v>2973</v>
      </c>
      <c r="D61" s="88">
        <v>47.14</v>
      </c>
      <c r="E61" s="89"/>
      <c r="F61" s="96">
        <v>2752</v>
      </c>
      <c r="G61" s="96">
        <v>688</v>
      </c>
      <c r="H61" s="9"/>
      <c r="I61" s="10"/>
      <c r="J61" s="40"/>
      <c r="K61" s="8"/>
      <c r="L61" s="8"/>
      <c r="M61" s="8"/>
      <c r="N61" s="8"/>
      <c r="O61" s="8"/>
      <c r="P61" s="8">
        <v>28050</v>
      </c>
      <c r="Q61" s="11">
        <v>2000</v>
      </c>
      <c r="R61" s="12"/>
      <c r="S61" s="8"/>
      <c r="T61" s="8"/>
      <c r="U61" s="90"/>
      <c r="V61" s="12"/>
      <c r="W61" s="8"/>
      <c r="X61" s="8">
        <v>8000</v>
      </c>
      <c r="Y61" s="90">
        <v>2000</v>
      </c>
      <c r="Z61" s="91"/>
      <c r="AA61" s="8"/>
      <c r="AB61" s="40"/>
      <c r="AC61" s="90"/>
      <c r="AD61" s="20">
        <f t="shared" si="2"/>
        <v>38849.14</v>
      </c>
      <c r="AE61" s="21">
        <f t="shared" si="2"/>
        <v>4688</v>
      </c>
      <c r="AF61" s="22">
        <f t="shared" si="1"/>
        <v>43537.14</v>
      </c>
    </row>
    <row r="62" spans="1:32" ht="17.25" customHeight="1">
      <c r="A62" s="29">
        <v>59</v>
      </c>
      <c r="B62" s="171" t="s">
        <v>2974</v>
      </c>
      <c r="C62" s="172" t="s">
        <v>2975</v>
      </c>
      <c r="D62" s="88">
        <v>1.68</v>
      </c>
      <c r="E62" s="89">
        <v>3</v>
      </c>
      <c r="F62" s="96">
        <v>7808</v>
      </c>
      <c r="G62" s="96">
        <v>1952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>
        <v>10000</v>
      </c>
      <c r="Y62" s="90">
        <v>2500</v>
      </c>
      <c r="Z62" s="91"/>
      <c r="AA62" s="8"/>
      <c r="AB62" s="40"/>
      <c r="AC62" s="90"/>
      <c r="AD62" s="20">
        <f t="shared" si="2"/>
        <v>17809.68</v>
      </c>
      <c r="AE62" s="21">
        <f t="shared" si="2"/>
        <v>4455</v>
      </c>
      <c r="AF62" s="22">
        <f t="shared" si="1"/>
        <v>22264.68</v>
      </c>
    </row>
    <row r="63" spans="1:32" ht="17.25" customHeight="1">
      <c r="A63" s="29">
        <v>60</v>
      </c>
      <c r="B63" s="171" t="s">
        <v>2976</v>
      </c>
      <c r="C63" s="172" t="s">
        <v>2977</v>
      </c>
      <c r="D63" s="88">
        <v>15.29</v>
      </c>
      <c r="E63" s="89"/>
      <c r="F63" s="96">
        <v>2960</v>
      </c>
      <c r="G63" s="96">
        <v>740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/>
      <c r="Y63" s="90"/>
      <c r="Z63" s="91"/>
      <c r="AA63" s="8"/>
      <c r="AB63" s="40"/>
      <c r="AC63" s="90"/>
      <c r="AD63" s="20">
        <f t="shared" si="2"/>
        <v>2975.29</v>
      </c>
      <c r="AE63" s="21">
        <f t="shared" si="2"/>
        <v>740</v>
      </c>
      <c r="AF63" s="22">
        <f t="shared" si="1"/>
        <v>3715.29</v>
      </c>
    </row>
    <row r="64" spans="1:32" ht="17.25" customHeight="1">
      <c r="A64" s="29">
        <v>61</v>
      </c>
      <c r="B64" s="171" t="s">
        <v>2978</v>
      </c>
      <c r="C64" s="172" t="s">
        <v>2979</v>
      </c>
      <c r="D64" s="88">
        <v>331.91</v>
      </c>
      <c r="E64" s="89">
        <v>224.25</v>
      </c>
      <c r="F64" s="96">
        <v>11272</v>
      </c>
      <c r="G64" s="96">
        <v>2818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/>
      <c r="Y64" s="90"/>
      <c r="Z64" s="91"/>
      <c r="AA64" s="8"/>
      <c r="AB64" s="40"/>
      <c r="AC64" s="90"/>
      <c r="AD64" s="20">
        <f t="shared" si="2"/>
        <v>11603.91</v>
      </c>
      <c r="AE64" s="21">
        <f t="shared" si="2"/>
        <v>3042.25</v>
      </c>
      <c r="AF64" s="22">
        <f t="shared" si="1"/>
        <v>14646.16</v>
      </c>
    </row>
    <row r="65" spans="1:32" ht="17.25" customHeight="1">
      <c r="A65" s="29">
        <v>62</v>
      </c>
      <c r="B65" s="171" t="s">
        <v>2980</v>
      </c>
      <c r="C65" s="172" t="s">
        <v>2981</v>
      </c>
      <c r="D65" s="88">
        <v>751.34</v>
      </c>
      <c r="E65" s="89">
        <v>404.83</v>
      </c>
      <c r="F65" s="96">
        <v>8504</v>
      </c>
      <c r="G65" s="96">
        <v>2126</v>
      </c>
      <c r="H65" s="9"/>
      <c r="I65" s="10"/>
      <c r="J65" s="40"/>
      <c r="K65" s="8"/>
      <c r="L65" s="8"/>
      <c r="M65" s="8"/>
      <c r="N65" s="8"/>
      <c r="O65" s="8"/>
      <c r="P65" s="8">
        <v>27500</v>
      </c>
      <c r="Q65" s="11">
        <v>2700</v>
      </c>
      <c r="R65" s="12"/>
      <c r="S65" s="8"/>
      <c r="T65" s="8"/>
      <c r="U65" s="90"/>
      <c r="V65" s="12"/>
      <c r="W65" s="8"/>
      <c r="X65" s="8"/>
      <c r="Y65" s="90"/>
      <c r="Z65" s="91"/>
      <c r="AA65" s="8"/>
      <c r="AB65" s="40"/>
      <c r="AC65" s="90"/>
      <c r="AD65" s="20">
        <f t="shared" si="2"/>
        <v>36755.339999999997</v>
      </c>
      <c r="AE65" s="21">
        <f t="shared" si="2"/>
        <v>5230.83</v>
      </c>
      <c r="AF65" s="22">
        <f t="shared" si="1"/>
        <v>41986.17</v>
      </c>
    </row>
    <row r="66" spans="1:32" ht="17.25" customHeight="1">
      <c r="A66" s="29">
        <v>63</v>
      </c>
      <c r="B66" s="171" t="s">
        <v>2982</v>
      </c>
      <c r="C66" s="172" t="s">
        <v>2983</v>
      </c>
      <c r="D66" s="88">
        <v>216.52</v>
      </c>
      <c r="E66" s="89"/>
      <c r="F66" s="96">
        <v>4536</v>
      </c>
      <c r="G66" s="96">
        <v>1134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/>
      <c r="Y66" s="90"/>
      <c r="Z66" s="91"/>
      <c r="AA66" s="8"/>
      <c r="AB66" s="40"/>
      <c r="AC66" s="90"/>
      <c r="AD66" s="20">
        <f t="shared" si="2"/>
        <v>4752.5200000000004</v>
      </c>
      <c r="AE66" s="21">
        <f t="shared" si="2"/>
        <v>1134</v>
      </c>
      <c r="AF66" s="22">
        <f t="shared" si="1"/>
        <v>5886.52</v>
      </c>
    </row>
    <row r="67" spans="1:32" ht="17.25" customHeight="1">
      <c r="A67" s="29">
        <v>64</v>
      </c>
      <c r="B67" s="171" t="s">
        <v>2984</v>
      </c>
      <c r="C67" s="172" t="s">
        <v>2985</v>
      </c>
      <c r="D67" s="88">
        <v>7.56</v>
      </c>
      <c r="E67" s="89"/>
      <c r="F67" s="96">
        <v>6224</v>
      </c>
      <c r="G67" s="96">
        <v>1556</v>
      </c>
      <c r="H67" s="9"/>
      <c r="I67" s="10"/>
      <c r="J67" s="40">
        <v>19010.63</v>
      </c>
      <c r="K67" s="8">
        <v>9057.4699999999993</v>
      </c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8"/>
      <c r="Y67" s="90"/>
      <c r="Z67" s="91"/>
      <c r="AA67" s="8"/>
      <c r="AB67" s="40"/>
      <c r="AC67" s="90"/>
      <c r="AD67" s="20">
        <f t="shared" si="2"/>
        <v>25242.190000000002</v>
      </c>
      <c r="AE67" s="21">
        <f t="shared" si="2"/>
        <v>10613.47</v>
      </c>
      <c r="AF67" s="22">
        <f t="shared" si="1"/>
        <v>35855.660000000003</v>
      </c>
    </row>
    <row r="68" spans="1:32" ht="17.25" customHeight="1">
      <c r="A68" s="29">
        <v>65</v>
      </c>
      <c r="B68" s="171" t="s">
        <v>2986</v>
      </c>
      <c r="C68" s="172" t="s">
        <v>2987</v>
      </c>
      <c r="D68" s="88">
        <v>2.89</v>
      </c>
      <c r="E68" s="89"/>
      <c r="F68" s="96">
        <v>6904</v>
      </c>
      <c r="G68" s="96">
        <v>1726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/>
      <c r="Y68" s="90"/>
      <c r="Z68" s="91"/>
      <c r="AA68" s="8"/>
      <c r="AB68" s="40"/>
      <c r="AC68" s="90"/>
      <c r="AD68" s="20">
        <f t="shared" si="2"/>
        <v>6906.89</v>
      </c>
      <c r="AE68" s="21">
        <f t="shared" si="2"/>
        <v>1726</v>
      </c>
      <c r="AF68" s="22">
        <f t="shared" si="1"/>
        <v>8632.89</v>
      </c>
    </row>
    <row r="69" spans="1:32" ht="17.25" customHeight="1">
      <c r="A69" s="29">
        <v>66</v>
      </c>
      <c r="B69" s="171" t="s">
        <v>2988</v>
      </c>
      <c r="C69" s="172" t="s">
        <v>2989</v>
      </c>
      <c r="D69" s="88">
        <v>0.59</v>
      </c>
      <c r="E69" s="89"/>
      <c r="F69" s="96">
        <v>11696</v>
      </c>
      <c r="G69" s="96">
        <v>2924</v>
      </c>
      <c r="H69" s="9"/>
      <c r="I69" s="10"/>
      <c r="J69" s="40"/>
      <c r="K69" s="8"/>
      <c r="L69" s="8"/>
      <c r="M69" s="8"/>
      <c r="N69" s="8"/>
      <c r="O69" s="8"/>
      <c r="P69" s="8">
        <v>19600</v>
      </c>
      <c r="Q69" s="11">
        <v>3550</v>
      </c>
      <c r="R69" s="12"/>
      <c r="S69" s="8"/>
      <c r="T69" s="8"/>
      <c r="U69" s="90"/>
      <c r="V69" s="12"/>
      <c r="W69" s="8"/>
      <c r="X69" s="8">
        <v>12000</v>
      </c>
      <c r="Y69" s="90">
        <v>3000</v>
      </c>
      <c r="Z69" s="91"/>
      <c r="AA69" s="8"/>
      <c r="AB69" s="40">
        <v>3661</v>
      </c>
      <c r="AC69" s="90"/>
      <c r="AD69" s="20">
        <f t="shared" si="2"/>
        <v>46957.59</v>
      </c>
      <c r="AE69" s="21">
        <f t="shared" si="2"/>
        <v>9474</v>
      </c>
      <c r="AF69" s="22">
        <f t="shared" ref="AF69:AF87" si="3">AD69+AE69</f>
        <v>56431.59</v>
      </c>
    </row>
    <row r="70" spans="1:32" ht="17.25" customHeight="1">
      <c r="A70" s="29">
        <v>67</v>
      </c>
      <c r="B70" s="171" t="s">
        <v>2990</v>
      </c>
      <c r="C70" s="172" t="s">
        <v>2991</v>
      </c>
      <c r="D70" s="88">
        <v>7165.33</v>
      </c>
      <c r="E70" s="89">
        <v>7160</v>
      </c>
      <c r="F70" s="96">
        <v>1246.6199999999999</v>
      </c>
      <c r="G70" s="96">
        <v>311.66000000000003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12"/>
      <c r="W70" s="8"/>
      <c r="X70" s="8"/>
      <c r="Y70" s="90"/>
      <c r="Z70" s="91"/>
      <c r="AA70" s="8"/>
      <c r="AB70" s="40"/>
      <c r="AC70" s="90"/>
      <c r="AD70" s="20">
        <f t="shared" si="2"/>
        <v>8411.9500000000007</v>
      </c>
      <c r="AE70" s="21">
        <f t="shared" si="2"/>
        <v>7471.66</v>
      </c>
      <c r="AF70" s="22">
        <f t="shared" si="3"/>
        <v>15883.61</v>
      </c>
    </row>
    <row r="71" spans="1:32" ht="17.25" customHeight="1">
      <c r="A71" s="29">
        <v>68</v>
      </c>
      <c r="B71" s="171" t="s">
        <v>2992</v>
      </c>
      <c r="C71" s="263">
        <v>51259760000159</v>
      </c>
      <c r="D71" s="88">
        <v>4088.7</v>
      </c>
      <c r="E71" s="89">
        <v>1218.9000000000001</v>
      </c>
      <c r="F71" s="96">
        <v>3560</v>
      </c>
      <c r="G71" s="96">
        <v>890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/>
      <c r="Y71" s="90"/>
      <c r="Z71" s="91"/>
      <c r="AA71" s="8"/>
      <c r="AB71" s="40"/>
      <c r="AC71" s="90"/>
      <c r="AD71" s="20">
        <f t="shared" si="2"/>
        <v>7648.7</v>
      </c>
      <c r="AE71" s="21">
        <f t="shared" si="2"/>
        <v>2108.9</v>
      </c>
      <c r="AF71" s="22">
        <f t="shared" si="3"/>
        <v>9757.6</v>
      </c>
    </row>
    <row r="72" spans="1:32" ht="17.25" customHeight="1">
      <c r="A72" s="29">
        <v>69</v>
      </c>
      <c r="B72" s="171" t="s">
        <v>2993</v>
      </c>
      <c r="C72" s="172" t="s">
        <v>2994</v>
      </c>
      <c r="D72" s="88"/>
      <c r="E72" s="89">
        <v>4992.22</v>
      </c>
      <c r="F72" s="96">
        <v>10328</v>
      </c>
      <c r="G72" s="96">
        <v>2582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12"/>
      <c r="W72" s="8"/>
      <c r="X72" s="8">
        <v>12000</v>
      </c>
      <c r="Y72" s="90">
        <v>3000</v>
      </c>
      <c r="Z72" s="91"/>
      <c r="AA72" s="8"/>
      <c r="AB72" s="40"/>
      <c r="AC72" s="90"/>
      <c r="AD72" s="20">
        <f t="shared" si="2"/>
        <v>22328</v>
      </c>
      <c r="AE72" s="21">
        <f t="shared" si="2"/>
        <v>10574.220000000001</v>
      </c>
      <c r="AF72" s="22">
        <f t="shared" si="3"/>
        <v>32902.22</v>
      </c>
    </row>
    <row r="73" spans="1:32" ht="17.25" customHeight="1">
      <c r="A73" s="29">
        <v>70</v>
      </c>
      <c r="B73" s="171" t="s">
        <v>2995</v>
      </c>
      <c r="C73" s="172" t="s">
        <v>2996</v>
      </c>
      <c r="D73" s="88">
        <v>4248.8</v>
      </c>
      <c r="E73" s="89">
        <v>3592.73</v>
      </c>
      <c r="F73" s="96">
        <v>10456</v>
      </c>
      <c r="G73" s="96">
        <v>2614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12"/>
      <c r="W73" s="8"/>
      <c r="X73" s="8"/>
      <c r="Y73" s="90"/>
      <c r="Z73" s="91"/>
      <c r="AA73" s="8"/>
      <c r="AB73" s="40"/>
      <c r="AC73" s="90"/>
      <c r="AD73" s="20">
        <f t="shared" si="2"/>
        <v>14704.8</v>
      </c>
      <c r="AE73" s="21">
        <f t="shared" si="2"/>
        <v>6206.73</v>
      </c>
      <c r="AF73" s="22">
        <f t="shared" si="3"/>
        <v>20911.53</v>
      </c>
    </row>
    <row r="74" spans="1:32" ht="17.25" customHeight="1">
      <c r="A74" s="29">
        <v>71</v>
      </c>
      <c r="B74" s="171" t="s">
        <v>2997</v>
      </c>
      <c r="C74" s="172" t="s">
        <v>2998</v>
      </c>
      <c r="D74" s="88"/>
      <c r="E74" s="89">
        <v>572.1</v>
      </c>
      <c r="F74" s="96">
        <v>6112</v>
      </c>
      <c r="G74" s="96">
        <v>1528</v>
      </c>
      <c r="H74" s="9"/>
      <c r="I74" s="10"/>
      <c r="J74" s="40">
        <v>25864.03</v>
      </c>
      <c r="K74" s="8">
        <v>6243.23</v>
      </c>
      <c r="L74" s="8"/>
      <c r="M74" s="8"/>
      <c r="N74" s="8"/>
      <c r="O74" s="8"/>
      <c r="P74" s="8">
        <v>3000</v>
      </c>
      <c r="Q74" s="11">
        <v>1000</v>
      </c>
      <c r="R74" s="12"/>
      <c r="S74" s="8"/>
      <c r="T74" s="8"/>
      <c r="U74" s="90"/>
      <c r="V74" s="12"/>
      <c r="W74" s="8"/>
      <c r="X74" s="8"/>
      <c r="Y74" s="90"/>
      <c r="Z74" s="91"/>
      <c r="AA74" s="8"/>
      <c r="AB74" s="40"/>
      <c r="AC74" s="90"/>
      <c r="AD74" s="20">
        <f t="shared" si="2"/>
        <v>34976.03</v>
      </c>
      <c r="AE74" s="21">
        <f t="shared" si="2"/>
        <v>9343.33</v>
      </c>
      <c r="AF74" s="22">
        <f t="shared" si="3"/>
        <v>44319.360000000001</v>
      </c>
    </row>
    <row r="75" spans="1:32" ht="17.25" customHeight="1">
      <c r="A75" s="29">
        <v>72</v>
      </c>
      <c r="B75" s="171" t="s">
        <v>2999</v>
      </c>
      <c r="C75" s="172" t="s">
        <v>3000</v>
      </c>
      <c r="D75" s="88">
        <v>0.31</v>
      </c>
      <c r="E75" s="89">
        <v>581.57000000000005</v>
      </c>
      <c r="F75" s="96">
        <v>3300</v>
      </c>
      <c r="G75" s="96">
        <v>7700</v>
      </c>
      <c r="H75" s="9"/>
      <c r="I75" s="10"/>
      <c r="J75" s="40">
        <v>6857.61</v>
      </c>
      <c r="K75" s="8">
        <v>4518.6400000000003</v>
      </c>
      <c r="L75" s="8"/>
      <c r="M75" s="8"/>
      <c r="N75" s="8"/>
      <c r="O75" s="8"/>
      <c r="P75" s="8"/>
      <c r="Q75" s="11"/>
      <c r="R75" s="12"/>
      <c r="S75" s="8"/>
      <c r="T75" s="8"/>
      <c r="U75" s="90"/>
      <c r="V75" s="12"/>
      <c r="W75" s="8"/>
      <c r="X75" s="8">
        <v>12000</v>
      </c>
      <c r="Y75" s="90">
        <v>3000</v>
      </c>
      <c r="Z75" s="91"/>
      <c r="AA75" s="8"/>
      <c r="AB75" s="40">
        <v>17500</v>
      </c>
      <c r="AC75" s="90">
        <v>7500</v>
      </c>
      <c r="AD75" s="20">
        <f t="shared" si="2"/>
        <v>39657.919999999998</v>
      </c>
      <c r="AE75" s="21">
        <f t="shared" si="2"/>
        <v>23300.21</v>
      </c>
      <c r="AF75" s="22">
        <f t="shared" si="3"/>
        <v>62958.13</v>
      </c>
    </row>
    <row r="76" spans="1:32" ht="17.25" customHeight="1">
      <c r="A76" s="29">
        <v>73</v>
      </c>
      <c r="B76" s="171" t="s">
        <v>3001</v>
      </c>
      <c r="C76" s="172" t="s">
        <v>3002</v>
      </c>
      <c r="D76" s="88"/>
      <c r="E76" s="89"/>
      <c r="F76" s="96">
        <v>12880</v>
      </c>
      <c r="G76" s="96">
        <v>3220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12"/>
      <c r="W76" s="8"/>
      <c r="X76" s="8">
        <v>12000</v>
      </c>
      <c r="Y76" s="90">
        <v>3000</v>
      </c>
      <c r="Z76" s="91"/>
      <c r="AA76" s="8"/>
      <c r="AB76" s="40"/>
      <c r="AC76" s="90"/>
      <c r="AD76" s="20">
        <f t="shared" si="2"/>
        <v>24880</v>
      </c>
      <c r="AE76" s="21">
        <f t="shared" si="2"/>
        <v>6220</v>
      </c>
      <c r="AF76" s="22">
        <f t="shared" si="3"/>
        <v>31100</v>
      </c>
    </row>
    <row r="77" spans="1:32" ht="17.25" customHeight="1">
      <c r="A77" s="29">
        <v>74</v>
      </c>
      <c r="B77" s="171" t="s">
        <v>3003</v>
      </c>
      <c r="C77" s="172" t="s">
        <v>3004</v>
      </c>
      <c r="D77" s="88"/>
      <c r="E77" s="89">
        <v>36.99</v>
      </c>
      <c r="F77" s="96">
        <v>2152</v>
      </c>
      <c r="G77" s="96">
        <v>538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12"/>
      <c r="W77" s="8"/>
      <c r="X77" s="8"/>
      <c r="Y77" s="90"/>
      <c r="Z77" s="91"/>
      <c r="AA77" s="8"/>
      <c r="AB77" s="40"/>
      <c r="AC77" s="90"/>
      <c r="AD77" s="20">
        <f t="shared" si="2"/>
        <v>2152</v>
      </c>
      <c r="AE77" s="21">
        <f t="shared" si="2"/>
        <v>574.99</v>
      </c>
      <c r="AF77" s="22">
        <f t="shared" si="3"/>
        <v>2726.99</v>
      </c>
    </row>
    <row r="78" spans="1:32" ht="17.25" customHeight="1">
      <c r="A78" s="29">
        <v>75</v>
      </c>
      <c r="B78" s="171" t="s">
        <v>3005</v>
      </c>
      <c r="C78" s="172" t="s">
        <v>3006</v>
      </c>
      <c r="D78" s="88">
        <v>57.38</v>
      </c>
      <c r="E78" s="89">
        <v>453.89</v>
      </c>
      <c r="F78" s="96">
        <v>8680</v>
      </c>
      <c r="G78" s="96">
        <v>2170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12"/>
      <c r="W78" s="8"/>
      <c r="X78" s="8">
        <v>12000</v>
      </c>
      <c r="Y78" s="90">
        <v>3000</v>
      </c>
      <c r="Z78" s="91"/>
      <c r="AA78" s="8"/>
      <c r="AB78" s="40"/>
      <c r="AC78" s="90"/>
      <c r="AD78" s="20">
        <f t="shared" si="2"/>
        <v>20737.379999999997</v>
      </c>
      <c r="AE78" s="21">
        <f t="shared" si="2"/>
        <v>5623.8899999999994</v>
      </c>
      <c r="AF78" s="22">
        <f t="shared" si="3"/>
        <v>26361.269999999997</v>
      </c>
    </row>
    <row r="79" spans="1:32" ht="17.25" customHeight="1">
      <c r="A79" s="29">
        <v>76</v>
      </c>
      <c r="B79" s="171" t="s">
        <v>3007</v>
      </c>
      <c r="C79" s="172" t="s">
        <v>3008</v>
      </c>
      <c r="D79" s="88"/>
      <c r="E79" s="89"/>
      <c r="F79" s="96">
        <v>6952</v>
      </c>
      <c r="G79" s="96">
        <v>1738</v>
      </c>
      <c r="H79" s="9"/>
      <c r="I79" s="10"/>
      <c r="J79" s="40"/>
      <c r="K79" s="8"/>
      <c r="L79" s="8"/>
      <c r="M79" s="8"/>
      <c r="N79" s="8"/>
      <c r="O79" s="8"/>
      <c r="P79" s="8">
        <v>26950</v>
      </c>
      <c r="Q79" s="11">
        <v>4600</v>
      </c>
      <c r="R79" s="12"/>
      <c r="S79" s="8"/>
      <c r="T79" s="8"/>
      <c r="U79" s="90"/>
      <c r="V79" s="12"/>
      <c r="W79" s="8"/>
      <c r="X79" s="8"/>
      <c r="Y79" s="90"/>
      <c r="Z79" s="91"/>
      <c r="AA79" s="8"/>
      <c r="AB79" s="40">
        <v>3133</v>
      </c>
      <c r="AC79" s="90"/>
      <c r="AD79" s="20">
        <f t="shared" si="2"/>
        <v>37035</v>
      </c>
      <c r="AE79" s="21">
        <f t="shared" si="2"/>
        <v>6338</v>
      </c>
      <c r="AF79" s="22">
        <f t="shared" si="3"/>
        <v>43373</v>
      </c>
    </row>
    <row r="80" spans="1:32" ht="17.25" customHeight="1">
      <c r="A80" s="29">
        <v>77</v>
      </c>
      <c r="B80" s="171" t="s">
        <v>3009</v>
      </c>
      <c r="C80" s="172" t="s">
        <v>3010</v>
      </c>
      <c r="D80" s="88">
        <v>42.82</v>
      </c>
      <c r="E80" s="89">
        <v>253.58</v>
      </c>
      <c r="F80" s="96">
        <v>5480</v>
      </c>
      <c r="G80" s="96">
        <v>1370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12"/>
      <c r="W80" s="8"/>
      <c r="X80" s="8"/>
      <c r="Y80" s="90"/>
      <c r="Z80" s="91"/>
      <c r="AA80" s="8"/>
      <c r="AB80" s="40"/>
      <c r="AC80" s="90"/>
      <c r="AD80" s="20">
        <f t="shared" si="2"/>
        <v>5522.82</v>
      </c>
      <c r="AE80" s="21">
        <f t="shared" si="2"/>
        <v>1623.58</v>
      </c>
      <c r="AF80" s="22">
        <f t="shared" si="3"/>
        <v>7146.4</v>
      </c>
    </row>
    <row r="81" spans="1:32" ht="17.25" customHeight="1">
      <c r="A81" s="29">
        <v>78</v>
      </c>
      <c r="B81" s="171" t="s">
        <v>3011</v>
      </c>
      <c r="C81" s="172" t="s">
        <v>3012</v>
      </c>
      <c r="D81" s="88"/>
      <c r="E81" s="89">
        <v>395</v>
      </c>
      <c r="F81" s="96">
        <v>9232</v>
      </c>
      <c r="G81" s="96">
        <v>2308</v>
      </c>
      <c r="H81" s="9"/>
      <c r="I81" s="10"/>
      <c r="J81" s="40">
        <v>55247.19</v>
      </c>
      <c r="K81" s="8">
        <v>1206.97</v>
      </c>
      <c r="L81" s="8"/>
      <c r="M81" s="8"/>
      <c r="N81" s="8"/>
      <c r="O81" s="8"/>
      <c r="P81" s="8">
        <v>14500</v>
      </c>
      <c r="Q81" s="11">
        <v>5550</v>
      </c>
      <c r="R81" s="12"/>
      <c r="S81" s="8"/>
      <c r="T81" s="8"/>
      <c r="U81" s="90"/>
      <c r="V81" s="12"/>
      <c r="W81" s="8"/>
      <c r="X81" s="8"/>
      <c r="Y81" s="90"/>
      <c r="Z81" s="91"/>
      <c r="AA81" s="8"/>
      <c r="AB81" s="40"/>
      <c r="AC81" s="90"/>
      <c r="AD81" s="20">
        <f t="shared" si="2"/>
        <v>78979.19</v>
      </c>
      <c r="AE81" s="21">
        <f t="shared" si="2"/>
        <v>9459.9700000000012</v>
      </c>
      <c r="AF81" s="22">
        <f t="shared" si="3"/>
        <v>88439.16</v>
      </c>
    </row>
    <row r="82" spans="1:32" ht="17.25" customHeight="1">
      <c r="A82" s="29">
        <v>79</v>
      </c>
      <c r="B82" s="171" t="s">
        <v>3013</v>
      </c>
      <c r="C82" s="172" t="s">
        <v>3014</v>
      </c>
      <c r="D82" s="88">
        <v>9.2799999999999994</v>
      </c>
      <c r="E82" s="89"/>
      <c r="F82" s="96">
        <v>9176</v>
      </c>
      <c r="G82" s="96">
        <v>2294</v>
      </c>
      <c r="H82" s="9"/>
      <c r="I82" s="10"/>
      <c r="J82" s="40"/>
      <c r="K82" s="8"/>
      <c r="L82" s="8"/>
      <c r="M82" s="8"/>
      <c r="N82" s="8"/>
      <c r="O82" s="8"/>
      <c r="P82" s="8">
        <v>14400</v>
      </c>
      <c r="Q82" s="11">
        <v>1750</v>
      </c>
      <c r="R82" s="12">
        <v>29128.01</v>
      </c>
      <c r="S82" s="8">
        <v>2800.03</v>
      </c>
      <c r="T82" s="8"/>
      <c r="U82" s="90"/>
      <c r="V82" s="12"/>
      <c r="W82" s="8"/>
      <c r="X82" s="8">
        <v>12000</v>
      </c>
      <c r="Y82" s="90">
        <v>3000</v>
      </c>
      <c r="Z82" s="91"/>
      <c r="AA82" s="8"/>
      <c r="AB82" s="40"/>
      <c r="AC82" s="90"/>
      <c r="AD82" s="20">
        <f t="shared" si="2"/>
        <v>64713.289999999994</v>
      </c>
      <c r="AE82" s="21">
        <f t="shared" si="2"/>
        <v>9844.0300000000007</v>
      </c>
      <c r="AF82" s="22">
        <f t="shared" si="3"/>
        <v>74557.319999999992</v>
      </c>
    </row>
    <row r="83" spans="1:32" ht="17.25" customHeight="1">
      <c r="A83" s="29">
        <v>80</v>
      </c>
      <c r="B83" s="171" t="s">
        <v>3015</v>
      </c>
      <c r="C83" s="172" t="s">
        <v>3016</v>
      </c>
      <c r="D83" s="88">
        <v>1665.76</v>
      </c>
      <c r="E83" s="89">
        <v>632.48</v>
      </c>
      <c r="F83" s="96">
        <v>9536</v>
      </c>
      <c r="G83" s="96">
        <v>2384</v>
      </c>
      <c r="H83" s="9"/>
      <c r="I83" s="10"/>
      <c r="J83" s="40"/>
      <c r="K83" s="154"/>
      <c r="L83" s="154"/>
      <c r="M83" s="154"/>
      <c r="N83" s="154"/>
      <c r="O83" s="154"/>
      <c r="P83" s="8"/>
      <c r="Q83" s="11"/>
      <c r="R83" s="12"/>
      <c r="S83" s="8"/>
      <c r="T83" s="8"/>
      <c r="U83" s="90"/>
      <c r="V83" s="12"/>
      <c r="W83" s="8"/>
      <c r="X83" s="8"/>
      <c r="Y83" s="90"/>
      <c r="Z83" s="91"/>
      <c r="AA83" s="8"/>
      <c r="AB83" s="40"/>
      <c r="AC83" s="90"/>
      <c r="AD83" s="20">
        <f t="shared" si="2"/>
        <v>11201.76</v>
      </c>
      <c r="AE83" s="21">
        <f t="shared" si="2"/>
        <v>3016.48</v>
      </c>
      <c r="AF83" s="22">
        <f t="shared" si="3"/>
        <v>14218.24</v>
      </c>
    </row>
    <row r="84" spans="1:32" ht="17.25" customHeight="1">
      <c r="A84" s="29">
        <v>81</v>
      </c>
      <c r="B84" s="171" t="s">
        <v>3017</v>
      </c>
      <c r="C84" s="172" t="s">
        <v>3018</v>
      </c>
      <c r="D84" s="88"/>
      <c r="E84" s="89">
        <v>94.86</v>
      </c>
      <c r="F84" s="96">
        <v>14136</v>
      </c>
      <c r="G84" s="96">
        <v>3534</v>
      </c>
      <c r="H84" s="9"/>
      <c r="I84" s="10"/>
      <c r="J84" s="40"/>
      <c r="K84" s="8"/>
      <c r="L84" s="8"/>
      <c r="M84" s="8"/>
      <c r="N84" s="8"/>
      <c r="O84" s="8"/>
      <c r="P84" s="8"/>
      <c r="Q84" s="11"/>
      <c r="R84" s="12"/>
      <c r="S84" s="8"/>
      <c r="T84" s="8"/>
      <c r="U84" s="90"/>
      <c r="V84" s="12"/>
      <c r="W84" s="8"/>
      <c r="X84" s="8"/>
      <c r="Y84" s="90"/>
      <c r="Z84" s="91"/>
      <c r="AA84" s="8"/>
      <c r="AB84" s="40"/>
      <c r="AC84" s="90"/>
      <c r="AD84" s="20">
        <f t="shared" si="2"/>
        <v>14136</v>
      </c>
      <c r="AE84" s="21">
        <f t="shared" si="2"/>
        <v>3628.86</v>
      </c>
      <c r="AF84" s="22">
        <f t="shared" si="3"/>
        <v>17764.86</v>
      </c>
    </row>
    <row r="85" spans="1:32" ht="17.25" customHeight="1">
      <c r="A85" s="29">
        <v>82</v>
      </c>
      <c r="B85" s="171" t="s">
        <v>3019</v>
      </c>
      <c r="C85" s="172" t="s">
        <v>3020</v>
      </c>
      <c r="D85" s="88">
        <v>2401.2600000000002</v>
      </c>
      <c r="E85" s="89">
        <v>1700.6</v>
      </c>
      <c r="F85" s="96">
        <v>12168</v>
      </c>
      <c r="G85" s="96">
        <v>3042</v>
      </c>
      <c r="H85" s="9"/>
      <c r="I85" s="10"/>
      <c r="J85" s="40">
        <v>26275.02</v>
      </c>
      <c r="K85" s="8">
        <v>9233.64</v>
      </c>
      <c r="L85" s="8"/>
      <c r="M85" s="8"/>
      <c r="N85" s="8"/>
      <c r="O85" s="8"/>
      <c r="P85" s="8">
        <v>35430.120000000003</v>
      </c>
      <c r="Q85" s="11">
        <v>4412.8900000000003</v>
      </c>
      <c r="R85" s="12"/>
      <c r="S85" s="8"/>
      <c r="T85" s="8"/>
      <c r="U85" s="90"/>
      <c r="V85" s="12"/>
      <c r="W85" s="8"/>
      <c r="X85" s="8">
        <v>12000</v>
      </c>
      <c r="Y85" s="90">
        <v>3000</v>
      </c>
      <c r="Z85" s="91"/>
      <c r="AA85" s="8"/>
      <c r="AB85" s="40">
        <v>25195</v>
      </c>
      <c r="AC85" s="90">
        <v>9000</v>
      </c>
      <c r="AD85" s="20">
        <f t="shared" si="2"/>
        <v>113469.4</v>
      </c>
      <c r="AE85" s="21">
        <f t="shared" si="2"/>
        <v>30389.13</v>
      </c>
      <c r="AF85" s="22">
        <f t="shared" si="3"/>
        <v>143858.53</v>
      </c>
    </row>
    <row r="86" spans="1:32" ht="17.25" customHeight="1">
      <c r="A86" s="29">
        <v>83</v>
      </c>
      <c r="B86" s="171" t="s">
        <v>3021</v>
      </c>
      <c r="C86" s="172" t="s">
        <v>3022</v>
      </c>
      <c r="D86" s="88">
        <v>838.95</v>
      </c>
      <c r="E86" s="89"/>
      <c r="F86" s="96">
        <v>6456</v>
      </c>
      <c r="G86" s="96">
        <v>1614</v>
      </c>
      <c r="H86" s="9"/>
      <c r="I86" s="10"/>
      <c r="J86" s="40"/>
      <c r="K86" s="8"/>
      <c r="L86" s="8"/>
      <c r="M86" s="8"/>
      <c r="N86" s="8"/>
      <c r="O86" s="8"/>
      <c r="P86" s="8"/>
      <c r="Q86" s="11"/>
      <c r="R86" s="12"/>
      <c r="S86" s="8"/>
      <c r="T86" s="8"/>
      <c r="U86" s="90"/>
      <c r="V86" s="12"/>
      <c r="W86" s="8"/>
      <c r="X86" s="8"/>
      <c r="Y86" s="90"/>
      <c r="Z86" s="91"/>
      <c r="AA86" s="8"/>
      <c r="AB86" s="40"/>
      <c r="AC86" s="90"/>
      <c r="AD86" s="20">
        <f t="shared" si="2"/>
        <v>7294.95</v>
      </c>
      <c r="AE86" s="21">
        <f t="shared" si="2"/>
        <v>1614</v>
      </c>
      <c r="AF86" s="22">
        <f t="shared" si="3"/>
        <v>8908.9500000000007</v>
      </c>
    </row>
    <row r="87" spans="1:32" ht="17.25" customHeight="1" thickBot="1">
      <c r="A87" s="29">
        <v>84</v>
      </c>
      <c r="B87" s="176" t="s">
        <v>3023</v>
      </c>
      <c r="C87" s="177" t="s">
        <v>3024</v>
      </c>
      <c r="D87" s="157"/>
      <c r="E87" s="158"/>
      <c r="F87" s="96">
        <v>13256</v>
      </c>
      <c r="G87" s="96">
        <v>3314</v>
      </c>
      <c r="H87" s="159"/>
      <c r="I87" s="160"/>
      <c r="J87" s="161">
        <v>41415.78</v>
      </c>
      <c r="K87" s="162">
        <v>2803.63</v>
      </c>
      <c r="L87" s="162"/>
      <c r="M87" s="162"/>
      <c r="N87" s="162"/>
      <c r="O87" s="162"/>
      <c r="P87" s="162">
        <v>28250</v>
      </c>
      <c r="Q87" s="163">
        <v>2000</v>
      </c>
      <c r="R87" s="164">
        <v>15941.93</v>
      </c>
      <c r="S87" s="162">
        <v>6832.26</v>
      </c>
      <c r="T87" s="162"/>
      <c r="U87" s="165"/>
      <c r="V87" s="54"/>
      <c r="W87" s="52"/>
      <c r="X87" s="52">
        <v>12000</v>
      </c>
      <c r="Y87" s="203">
        <v>3000</v>
      </c>
      <c r="Z87" s="166"/>
      <c r="AA87" s="52"/>
      <c r="AB87" s="161"/>
      <c r="AC87" s="165"/>
      <c r="AD87" s="20">
        <f t="shared" si="2"/>
        <v>110863.70999999999</v>
      </c>
      <c r="AE87" s="21">
        <f t="shared" si="2"/>
        <v>17949.89</v>
      </c>
      <c r="AF87" s="22">
        <f t="shared" si="3"/>
        <v>128813.59999999999</v>
      </c>
    </row>
    <row r="88" spans="1:32" s="48" customFormat="1" ht="27.75" customHeight="1" thickTop="1" thickBot="1">
      <c r="A88" s="214"/>
      <c r="B88" s="75" t="s">
        <v>15</v>
      </c>
      <c r="C88" s="76"/>
      <c r="D88" s="42">
        <f>SUM(D4:D87)</f>
        <v>195690.62000000005</v>
      </c>
      <c r="E88" s="43">
        <f t="shared" ref="E88:I88" si="4">SUM(E4:E87)</f>
        <v>162652.51999999999</v>
      </c>
      <c r="F88" s="43">
        <f t="shared" si="4"/>
        <v>699581.85</v>
      </c>
      <c r="G88" s="43">
        <f t="shared" si="4"/>
        <v>197409.24000000002</v>
      </c>
      <c r="H88" s="43">
        <f t="shared" si="4"/>
        <v>0</v>
      </c>
      <c r="I88" s="46">
        <f t="shared" si="4"/>
        <v>0</v>
      </c>
      <c r="J88" s="42">
        <f>SUM(J4:J87)</f>
        <v>930013.14999999991</v>
      </c>
      <c r="K88" s="43">
        <f t="shared" ref="K88:Q88" si="5">SUM(K4:K87)</f>
        <v>107349.48</v>
      </c>
      <c r="L88" s="43">
        <f t="shared" si="5"/>
        <v>42011.08</v>
      </c>
      <c r="M88" s="43">
        <f t="shared" si="5"/>
        <v>7368.19</v>
      </c>
      <c r="N88" s="43">
        <f t="shared" si="5"/>
        <v>72240</v>
      </c>
      <c r="O88" s="43">
        <f t="shared" si="5"/>
        <v>8400</v>
      </c>
      <c r="P88" s="43">
        <f t="shared" si="5"/>
        <v>754547.96000000008</v>
      </c>
      <c r="Q88" s="46">
        <f t="shared" si="5"/>
        <v>92272.77</v>
      </c>
      <c r="R88" s="42">
        <f>SUM(R4:R87)</f>
        <v>247069.9</v>
      </c>
      <c r="S88" s="43">
        <f t="shared" ref="S88:AF88" si="6">SUM(S4:S87)</f>
        <v>95182.51</v>
      </c>
      <c r="T88" s="43">
        <f t="shared" si="6"/>
        <v>0</v>
      </c>
      <c r="U88" s="45">
        <f t="shared" si="6"/>
        <v>0</v>
      </c>
      <c r="V88" s="47">
        <f t="shared" si="6"/>
        <v>18285.22</v>
      </c>
      <c r="W88" s="43">
        <f t="shared" si="6"/>
        <v>4542.6000000000004</v>
      </c>
      <c r="X88" s="43">
        <f t="shared" si="6"/>
        <v>348000</v>
      </c>
      <c r="Y88" s="45">
        <f t="shared" si="6"/>
        <v>87000</v>
      </c>
      <c r="Z88" s="47">
        <f t="shared" si="6"/>
        <v>0</v>
      </c>
      <c r="AA88" s="43">
        <f t="shared" si="6"/>
        <v>0</v>
      </c>
      <c r="AB88" s="43">
        <f t="shared" si="6"/>
        <v>187381</v>
      </c>
      <c r="AC88" s="45">
        <f t="shared" si="6"/>
        <v>61500</v>
      </c>
      <c r="AD88" s="49">
        <f t="shared" si="6"/>
        <v>3494820.78</v>
      </c>
      <c r="AE88" s="50">
        <f t="shared" si="6"/>
        <v>823677.30999999982</v>
      </c>
      <c r="AF88" s="51">
        <f t="shared" si="6"/>
        <v>4318498.0900000008</v>
      </c>
    </row>
    <row r="89" spans="1:32" ht="9.75" customHeight="1" thickTop="1">
      <c r="A89" s="2"/>
      <c r="B89" s="3"/>
      <c r="C89" s="4"/>
      <c r="D89" s="5"/>
      <c r="E89" s="5"/>
      <c r="F89" s="5"/>
      <c r="G89" s="5"/>
      <c r="H89" s="6"/>
      <c r="I89" s="6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>
      <c r="L90" s="307" t="s">
        <v>381</v>
      </c>
      <c r="M90" s="307"/>
    </row>
    <row r="91" spans="1:32">
      <c r="L91" s="307"/>
      <c r="M91" s="307"/>
    </row>
    <row r="92" spans="1:32">
      <c r="L92" s="307"/>
      <c r="M92" s="307"/>
    </row>
  </sheetData>
  <mergeCells count="7">
    <mergeCell ref="Z2:AC2"/>
    <mergeCell ref="AD2:AE2"/>
    <mergeCell ref="L90:M92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F94"/>
  <sheetViews>
    <sheetView workbookViewId="0">
      <selection activeCell="A11" sqref="A11"/>
    </sheetView>
  </sheetViews>
  <sheetFormatPr defaultRowHeight="15"/>
  <cols>
    <col min="1" max="1" width="4.7109375" style="1" customWidth="1"/>
    <col min="2" max="2" width="54.5703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3025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264" t="s">
        <v>250</v>
      </c>
      <c r="E3" s="265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264" t="s">
        <v>250</v>
      </c>
      <c r="S3" s="265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266" t="s">
        <v>262</v>
      </c>
      <c r="Y3" s="37" t="s">
        <v>263</v>
      </c>
      <c r="Z3" s="105" t="s">
        <v>250</v>
      </c>
      <c r="AA3" s="106" t="s">
        <v>251</v>
      </c>
      <c r="AB3" s="266" t="s">
        <v>262</v>
      </c>
      <c r="AC3" s="37" t="s">
        <v>263</v>
      </c>
      <c r="AD3" s="31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3026</v>
      </c>
      <c r="C4" s="172" t="s">
        <v>3027</v>
      </c>
      <c r="D4" s="82">
        <v>3856.6</v>
      </c>
      <c r="E4" s="83"/>
      <c r="F4" s="96">
        <v>15640</v>
      </c>
      <c r="G4" s="96">
        <v>3910</v>
      </c>
      <c r="H4" s="129"/>
      <c r="I4" s="53"/>
      <c r="J4" s="39">
        <v>9051.1</v>
      </c>
      <c r="K4" s="17">
        <v>13035.55</v>
      </c>
      <c r="L4" s="17"/>
      <c r="M4" s="17"/>
      <c r="N4" s="17"/>
      <c r="O4" s="17"/>
      <c r="P4" s="17">
        <v>3000</v>
      </c>
      <c r="Q4" s="18">
        <v>1000</v>
      </c>
      <c r="R4" s="19"/>
      <c r="S4" s="17"/>
      <c r="T4" s="17"/>
      <c r="U4" s="84"/>
      <c r="V4" s="85"/>
      <c r="W4" s="34"/>
      <c r="X4" s="39">
        <v>12000</v>
      </c>
      <c r="Y4" s="84">
        <v>3000</v>
      </c>
      <c r="Z4" s="85"/>
      <c r="AA4" s="34"/>
      <c r="AB4" s="39"/>
      <c r="AC4" s="84"/>
      <c r="AD4" s="20">
        <f>SUM(D4,F4,H4,J4,L4,N4,P4,R4,T4,V4,X4,Z4,AB4)</f>
        <v>43547.7</v>
      </c>
      <c r="AE4" s="21">
        <f>SUM(E4,G4,I4,K4,M4,O4,Q4,S4,U4,W4,Y4,AA4,AC4)</f>
        <v>20945.55</v>
      </c>
      <c r="AF4" s="22">
        <f>AD4+AE4</f>
        <v>64493.25</v>
      </c>
    </row>
    <row r="5" spans="1:32" ht="17.25" customHeight="1">
      <c r="A5" s="30">
        <v>2</v>
      </c>
      <c r="B5" s="171" t="s">
        <v>3028</v>
      </c>
      <c r="C5" s="172" t="s">
        <v>3029</v>
      </c>
      <c r="D5" s="88">
        <v>1550.14</v>
      </c>
      <c r="E5" s="89">
        <v>85.33</v>
      </c>
      <c r="F5" s="96">
        <v>12704</v>
      </c>
      <c r="G5" s="96">
        <v>3176</v>
      </c>
      <c r="H5" s="9"/>
      <c r="I5" s="10"/>
      <c r="J5" s="40">
        <v>10914.1</v>
      </c>
      <c r="K5" s="8"/>
      <c r="L5" s="8"/>
      <c r="M5" s="8"/>
      <c r="N5" s="8"/>
      <c r="O5" s="8"/>
      <c r="P5" s="8">
        <v>16000</v>
      </c>
      <c r="Q5" s="11">
        <v>3450</v>
      </c>
      <c r="R5" s="12"/>
      <c r="S5" s="8"/>
      <c r="T5" s="8"/>
      <c r="U5" s="90"/>
      <c r="V5" s="91">
        <v>12137.81</v>
      </c>
      <c r="W5" s="8">
        <v>3034.45</v>
      </c>
      <c r="X5" s="40"/>
      <c r="Y5" s="90"/>
      <c r="Z5" s="91"/>
      <c r="AA5" s="8"/>
      <c r="AB5" s="40"/>
      <c r="AC5" s="90"/>
      <c r="AD5" s="20">
        <f t="shared" ref="AD5:AE68" si="0">SUM(D5,F5,H5,J5,L5,N5,P5,R5,T5,V5,X5,Z5,AB5)</f>
        <v>53306.049999999996</v>
      </c>
      <c r="AE5" s="21">
        <f t="shared" si="0"/>
        <v>9745.7799999999988</v>
      </c>
      <c r="AF5" s="22">
        <f t="shared" ref="AF5:AF68" si="1">AD5+AE5</f>
        <v>63051.829999999994</v>
      </c>
    </row>
    <row r="6" spans="1:32" ht="17.25" customHeight="1">
      <c r="A6" s="29">
        <v>3</v>
      </c>
      <c r="B6" s="171" t="s">
        <v>3030</v>
      </c>
      <c r="C6" s="172" t="s">
        <v>3031</v>
      </c>
      <c r="D6" s="88">
        <v>11.83</v>
      </c>
      <c r="E6" s="89"/>
      <c r="F6" s="96">
        <v>1376</v>
      </c>
      <c r="G6" s="96">
        <v>344</v>
      </c>
      <c r="H6" s="9"/>
      <c r="I6" s="10"/>
      <c r="J6" s="40">
        <v>10392.280000000001</v>
      </c>
      <c r="K6" s="40">
        <v>9665.27</v>
      </c>
      <c r="L6" s="8"/>
      <c r="M6" s="8"/>
      <c r="N6" s="8"/>
      <c r="O6" s="8"/>
      <c r="P6" s="8">
        <v>14282.93</v>
      </c>
      <c r="Q6" s="11">
        <v>1738.83</v>
      </c>
      <c r="R6" s="12"/>
      <c r="S6" s="8"/>
      <c r="T6" s="8"/>
      <c r="U6" s="90"/>
      <c r="V6" s="91"/>
      <c r="W6" s="8"/>
      <c r="X6" s="40"/>
      <c r="Y6" s="90"/>
      <c r="Z6" s="91"/>
      <c r="AA6" s="8"/>
      <c r="AB6" s="40"/>
      <c r="AC6" s="90"/>
      <c r="AD6" s="20">
        <f t="shared" si="0"/>
        <v>26063.040000000001</v>
      </c>
      <c r="AE6" s="21">
        <f t="shared" si="0"/>
        <v>11748.1</v>
      </c>
      <c r="AF6" s="22">
        <f t="shared" si="1"/>
        <v>37811.14</v>
      </c>
    </row>
    <row r="7" spans="1:32" ht="17.25" customHeight="1">
      <c r="A7" s="30">
        <v>4</v>
      </c>
      <c r="B7" s="171" t="s">
        <v>3032</v>
      </c>
      <c r="C7" s="172" t="s">
        <v>3033</v>
      </c>
      <c r="D7" s="88">
        <v>2301.44</v>
      </c>
      <c r="E7" s="89">
        <v>3121.75</v>
      </c>
      <c r="F7" s="96">
        <v>12344</v>
      </c>
      <c r="G7" s="96">
        <v>3086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14645.44</v>
      </c>
      <c r="AE7" s="21">
        <f t="shared" si="0"/>
        <v>6207.75</v>
      </c>
      <c r="AF7" s="22">
        <f t="shared" si="1"/>
        <v>20853.190000000002</v>
      </c>
    </row>
    <row r="8" spans="1:32" ht="17.25" customHeight="1">
      <c r="A8" s="29">
        <v>5</v>
      </c>
      <c r="B8" s="171" t="s">
        <v>3034</v>
      </c>
      <c r="C8" s="172" t="s">
        <v>3035</v>
      </c>
      <c r="D8" s="88">
        <v>34.47</v>
      </c>
      <c r="E8" s="89">
        <v>22.98</v>
      </c>
      <c r="F8" s="96">
        <v>2608</v>
      </c>
      <c r="G8" s="96">
        <v>652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2642.47</v>
      </c>
      <c r="AE8" s="21">
        <f t="shared" si="0"/>
        <v>674.98</v>
      </c>
      <c r="AF8" s="22">
        <f t="shared" si="1"/>
        <v>3317.45</v>
      </c>
    </row>
    <row r="9" spans="1:32" ht="17.25" customHeight="1">
      <c r="A9" s="30">
        <v>6</v>
      </c>
      <c r="B9" s="171" t="s">
        <v>3036</v>
      </c>
      <c r="C9" s="172" t="s">
        <v>3037</v>
      </c>
      <c r="D9" s="88"/>
      <c r="E9" s="89">
        <v>901.57</v>
      </c>
      <c r="F9" s="96">
        <v>3680</v>
      </c>
      <c r="G9" s="96">
        <v>920</v>
      </c>
      <c r="H9" s="9"/>
      <c r="I9" s="10"/>
      <c r="J9" s="40"/>
      <c r="K9" s="8"/>
      <c r="L9" s="8"/>
      <c r="M9" s="8"/>
      <c r="N9" s="8"/>
      <c r="O9" s="8"/>
      <c r="P9" s="8">
        <v>18700</v>
      </c>
      <c r="Q9" s="11">
        <v>2100</v>
      </c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22380</v>
      </c>
      <c r="AE9" s="21">
        <f t="shared" si="0"/>
        <v>3921.57</v>
      </c>
      <c r="AF9" s="22">
        <f t="shared" si="1"/>
        <v>26301.57</v>
      </c>
    </row>
    <row r="10" spans="1:32" ht="17.25" customHeight="1">
      <c r="A10" s="29">
        <v>7</v>
      </c>
      <c r="B10" s="171" t="s">
        <v>3038</v>
      </c>
      <c r="C10" s="172" t="s">
        <v>3039</v>
      </c>
      <c r="D10" s="88">
        <v>19475</v>
      </c>
      <c r="E10" s="89">
        <v>671.85</v>
      </c>
      <c r="F10" s="96">
        <v>13454.91</v>
      </c>
      <c r="G10" s="96">
        <v>3363.73</v>
      </c>
      <c r="H10" s="9"/>
      <c r="I10" s="10"/>
      <c r="J10" s="40">
        <v>239.19</v>
      </c>
      <c r="K10" s="8">
        <v>700</v>
      </c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>
        <v>12000</v>
      </c>
      <c r="Y10" s="90">
        <v>3000</v>
      </c>
      <c r="Z10" s="91"/>
      <c r="AA10" s="8"/>
      <c r="AB10" s="40"/>
      <c r="AC10" s="90"/>
      <c r="AD10" s="20">
        <f t="shared" si="0"/>
        <v>45169.100000000006</v>
      </c>
      <c r="AE10" s="21">
        <f t="shared" si="0"/>
        <v>7735.58</v>
      </c>
      <c r="AF10" s="22">
        <f t="shared" si="1"/>
        <v>52904.680000000008</v>
      </c>
    </row>
    <row r="11" spans="1:32" ht="17.25" customHeight="1">
      <c r="A11" s="30">
        <v>8</v>
      </c>
      <c r="B11" s="171" t="s">
        <v>3040</v>
      </c>
      <c r="C11" s="172" t="s">
        <v>3041</v>
      </c>
      <c r="D11" s="88">
        <v>1180.43</v>
      </c>
      <c r="E11" s="89">
        <v>1878.24</v>
      </c>
      <c r="F11" s="96">
        <v>5992</v>
      </c>
      <c r="G11" s="96">
        <v>1498</v>
      </c>
      <c r="H11" s="9"/>
      <c r="I11" s="10"/>
      <c r="J11" s="40">
        <v>125974.51</v>
      </c>
      <c r="K11" s="8">
        <v>8875.86</v>
      </c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/>
      <c r="AC11" s="90"/>
      <c r="AD11" s="20">
        <f t="shared" si="0"/>
        <v>133146.94</v>
      </c>
      <c r="AE11" s="21">
        <f t="shared" si="0"/>
        <v>12252.1</v>
      </c>
      <c r="AF11" s="22">
        <f t="shared" si="1"/>
        <v>145399.04000000001</v>
      </c>
    </row>
    <row r="12" spans="1:32" ht="17.25" customHeight="1">
      <c r="A12" s="29">
        <v>9</v>
      </c>
      <c r="B12" s="171" t="s">
        <v>3042</v>
      </c>
      <c r="C12" s="172" t="s">
        <v>3043</v>
      </c>
      <c r="D12" s="88"/>
      <c r="E12" s="89">
        <v>140</v>
      </c>
      <c r="F12" s="96">
        <v>3360</v>
      </c>
      <c r="G12" s="96">
        <v>840</v>
      </c>
      <c r="H12" s="9"/>
      <c r="I12" s="10"/>
      <c r="J12" s="40">
        <v>7517.48</v>
      </c>
      <c r="K12" s="8">
        <v>395.96</v>
      </c>
      <c r="L12" s="8"/>
      <c r="M12" s="8"/>
      <c r="N12" s="8"/>
      <c r="O12" s="8"/>
      <c r="P12" s="8">
        <v>12947.78</v>
      </c>
      <c r="Q12" s="11">
        <v>2757.4</v>
      </c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23825.260000000002</v>
      </c>
      <c r="AE12" s="21">
        <f t="shared" si="0"/>
        <v>4133.3600000000006</v>
      </c>
      <c r="AF12" s="22">
        <f t="shared" si="1"/>
        <v>27958.620000000003</v>
      </c>
    </row>
    <row r="13" spans="1:32" ht="17.25" customHeight="1">
      <c r="A13" s="30">
        <v>10</v>
      </c>
      <c r="B13" s="171" t="s">
        <v>3044</v>
      </c>
      <c r="C13" s="172" t="s">
        <v>3045</v>
      </c>
      <c r="D13" s="88">
        <v>225.14</v>
      </c>
      <c r="E13" s="89">
        <v>225.13</v>
      </c>
      <c r="F13" s="96">
        <v>7488</v>
      </c>
      <c r="G13" s="96">
        <v>1872</v>
      </c>
      <c r="H13" s="9"/>
      <c r="I13" s="10"/>
      <c r="J13" s="40"/>
      <c r="K13" s="8">
        <v>3265.22</v>
      </c>
      <c r="L13" s="8"/>
      <c r="M13" s="8"/>
      <c r="N13" s="8"/>
      <c r="O13" s="8"/>
      <c r="P13" s="8"/>
      <c r="Q13" s="11"/>
      <c r="R13" s="12"/>
      <c r="S13" s="8">
        <v>1997.22</v>
      </c>
      <c r="T13" s="8"/>
      <c r="U13" s="90"/>
      <c r="V13" s="91"/>
      <c r="W13" s="8"/>
      <c r="X13" s="40"/>
      <c r="Y13" s="90"/>
      <c r="Z13" s="91"/>
      <c r="AA13" s="8"/>
      <c r="AB13" s="40"/>
      <c r="AC13" s="90"/>
      <c r="AD13" s="20">
        <f t="shared" si="0"/>
        <v>7713.14</v>
      </c>
      <c r="AE13" s="21">
        <f t="shared" si="0"/>
        <v>7359.5700000000006</v>
      </c>
      <c r="AF13" s="22">
        <f t="shared" si="1"/>
        <v>15072.710000000001</v>
      </c>
    </row>
    <row r="14" spans="1:32" ht="17.25" customHeight="1">
      <c r="A14" s="29">
        <v>11</v>
      </c>
      <c r="B14" s="171" t="s">
        <v>3046</v>
      </c>
      <c r="C14" s="172" t="s">
        <v>3047</v>
      </c>
      <c r="D14" s="88">
        <v>10457.94</v>
      </c>
      <c r="E14" s="89">
        <v>14970.65</v>
      </c>
      <c r="F14" s="96">
        <v>5789.12</v>
      </c>
      <c r="G14" s="96">
        <v>1447.28</v>
      </c>
      <c r="H14" s="9"/>
      <c r="I14" s="10"/>
      <c r="J14" s="40">
        <v>21037.13</v>
      </c>
      <c r="K14" s="8">
        <v>6984.26</v>
      </c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>
        <v>12000</v>
      </c>
      <c r="Y14" s="90">
        <v>3000</v>
      </c>
      <c r="Z14" s="91"/>
      <c r="AA14" s="8"/>
      <c r="AB14" s="40"/>
      <c r="AC14" s="90"/>
      <c r="AD14" s="20">
        <f t="shared" si="0"/>
        <v>49284.19</v>
      </c>
      <c r="AE14" s="21">
        <f t="shared" si="0"/>
        <v>26402.190000000002</v>
      </c>
      <c r="AF14" s="22">
        <f t="shared" si="1"/>
        <v>75686.38</v>
      </c>
    </row>
    <row r="15" spans="1:32" ht="17.25" customHeight="1">
      <c r="A15" s="30">
        <v>12</v>
      </c>
      <c r="B15" s="171" t="s">
        <v>3048</v>
      </c>
      <c r="C15" s="172" t="s">
        <v>3049</v>
      </c>
      <c r="D15" s="88">
        <v>587.75</v>
      </c>
      <c r="E15" s="89">
        <v>327.64</v>
      </c>
      <c r="F15" s="96">
        <v>2120</v>
      </c>
      <c r="G15" s="96">
        <v>530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/>
      <c r="AC15" s="90"/>
      <c r="AD15" s="20">
        <f t="shared" si="0"/>
        <v>2707.75</v>
      </c>
      <c r="AE15" s="21">
        <f t="shared" si="0"/>
        <v>857.64</v>
      </c>
      <c r="AF15" s="22">
        <f t="shared" si="1"/>
        <v>3565.39</v>
      </c>
    </row>
    <row r="16" spans="1:32" ht="17.25" customHeight="1">
      <c r="A16" s="29">
        <v>13</v>
      </c>
      <c r="B16" s="171" t="s">
        <v>3050</v>
      </c>
      <c r="C16" s="172" t="s">
        <v>3051</v>
      </c>
      <c r="D16" s="88"/>
      <c r="E16" s="89">
        <v>2236.2600000000002</v>
      </c>
      <c r="F16" s="96">
        <v>10470</v>
      </c>
      <c r="G16" s="96">
        <v>0</v>
      </c>
      <c r="H16" s="9"/>
      <c r="I16" s="10"/>
      <c r="J16" s="40">
        <v>44982.63</v>
      </c>
      <c r="K16" s="8">
        <v>10445.52</v>
      </c>
      <c r="L16" s="8"/>
      <c r="M16" s="8"/>
      <c r="N16" s="8"/>
      <c r="O16" s="8"/>
      <c r="P16" s="8">
        <v>51671.46</v>
      </c>
      <c r="Q16" s="11">
        <v>2422.0100000000002</v>
      </c>
      <c r="R16" s="12">
        <v>6667.92</v>
      </c>
      <c r="S16" s="8">
        <v>1339.96</v>
      </c>
      <c r="T16" s="8"/>
      <c r="U16" s="90"/>
      <c r="V16" s="91"/>
      <c r="W16" s="8"/>
      <c r="X16" s="40"/>
      <c r="Y16" s="90"/>
      <c r="Z16" s="91"/>
      <c r="AA16" s="8"/>
      <c r="AB16" s="40">
        <v>23250</v>
      </c>
      <c r="AC16" s="90">
        <v>7250</v>
      </c>
      <c r="AD16" s="20">
        <f t="shared" si="0"/>
        <v>137042.01</v>
      </c>
      <c r="AE16" s="21">
        <f t="shared" si="0"/>
        <v>23693.75</v>
      </c>
      <c r="AF16" s="22">
        <f t="shared" si="1"/>
        <v>160735.76</v>
      </c>
    </row>
    <row r="17" spans="1:32" ht="17.25" customHeight="1">
      <c r="A17" s="30">
        <v>14</v>
      </c>
      <c r="B17" s="171" t="s">
        <v>3052</v>
      </c>
      <c r="C17" s="172" t="s">
        <v>3053</v>
      </c>
      <c r="D17" s="88">
        <v>35351.19</v>
      </c>
      <c r="E17" s="89">
        <v>24009.21</v>
      </c>
      <c r="F17" s="96"/>
      <c r="G17" s="96"/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/>
      <c r="AC17" s="90"/>
      <c r="AD17" s="20">
        <f t="shared" si="0"/>
        <v>35351.19</v>
      </c>
      <c r="AE17" s="21">
        <f t="shared" si="0"/>
        <v>24009.21</v>
      </c>
      <c r="AF17" s="22">
        <f t="shared" si="1"/>
        <v>59360.4</v>
      </c>
    </row>
    <row r="18" spans="1:32" ht="17.25" customHeight="1">
      <c r="A18" s="29">
        <v>15</v>
      </c>
      <c r="B18" s="171" t="s">
        <v>3054</v>
      </c>
      <c r="C18" s="172" t="s">
        <v>3055</v>
      </c>
      <c r="D18" s="88">
        <v>17738.21</v>
      </c>
      <c r="E18" s="89">
        <v>9013.07</v>
      </c>
      <c r="F18" s="96"/>
      <c r="G18" s="96"/>
      <c r="H18" s="9"/>
      <c r="I18" s="10"/>
      <c r="J18" s="40"/>
      <c r="K18" s="8"/>
      <c r="L18" s="8"/>
      <c r="M18" s="8"/>
      <c r="N18" s="8"/>
      <c r="O18" s="8"/>
      <c r="P18" s="8">
        <v>35800</v>
      </c>
      <c r="Q18" s="11">
        <v>4100</v>
      </c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/>
      <c r="AC18" s="90"/>
      <c r="AD18" s="20">
        <f t="shared" si="0"/>
        <v>53538.21</v>
      </c>
      <c r="AE18" s="21">
        <f t="shared" si="0"/>
        <v>13113.07</v>
      </c>
      <c r="AF18" s="22">
        <f t="shared" si="1"/>
        <v>66651.28</v>
      </c>
    </row>
    <row r="19" spans="1:32" ht="17.25" customHeight="1">
      <c r="A19" s="30">
        <v>16</v>
      </c>
      <c r="B19" s="171" t="s">
        <v>3056</v>
      </c>
      <c r="C19" s="172" t="s">
        <v>3057</v>
      </c>
      <c r="D19" s="88"/>
      <c r="E19" s="89">
        <v>2987.02</v>
      </c>
      <c r="F19" s="96">
        <v>7456</v>
      </c>
      <c r="G19" s="96">
        <v>1864</v>
      </c>
      <c r="H19" s="9"/>
      <c r="I19" s="10"/>
      <c r="J19" s="40">
        <v>30845.18</v>
      </c>
      <c r="K19" s="8">
        <v>11127.9</v>
      </c>
      <c r="L19" s="8"/>
      <c r="M19" s="8"/>
      <c r="N19" s="8"/>
      <c r="O19" s="8"/>
      <c r="P19" s="8"/>
      <c r="Q19" s="11"/>
      <c r="R19" s="12">
        <v>5236.3</v>
      </c>
      <c r="S19" s="8">
        <v>1570.11</v>
      </c>
      <c r="T19" s="8"/>
      <c r="U19" s="90"/>
      <c r="V19" s="91"/>
      <c r="W19" s="8"/>
      <c r="X19" s="40"/>
      <c r="Y19" s="90"/>
      <c r="Z19" s="91"/>
      <c r="AA19" s="8"/>
      <c r="AB19" s="40">
        <v>10500</v>
      </c>
      <c r="AC19" s="90">
        <v>4500</v>
      </c>
      <c r="AD19" s="20">
        <f t="shared" si="0"/>
        <v>54037.48</v>
      </c>
      <c r="AE19" s="21">
        <f t="shared" si="0"/>
        <v>22049.03</v>
      </c>
      <c r="AF19" s="22">
        <f t="shared" si="1"/>
        <v>76086.510000000009</v>
      </c>
    </row>
    <row r="20" spans="1:32" ht="17.25" customHeight="1">
      <c r="A20" s="29">
        <v>17</v>
      </c>
      <c r="B20" s="171" t="s">
        <v>3058</v>
      </c>
      <c r="C20" s="172" t="s">
        <v>3059</v>
      </c>
      <c r="D20" s="88"/>
      <c r="E20" s="89">
        <v>1</v>
      </c>
      <c r="F20" s="96">
        <v>10656</v>
      </c>
      <c r="G20" s="96">
        <v>2664</v>
      </c>
      <c r="H20" s="9"/>
      <c r="I20" s="10"/>
      <c r="J20" s="40"/>
      <c r="K20" s="8"/>
      <c r="L20" s="8"/>
      <c r="M20" s="8"/>
      <c r="N20" s="8"/>
      <c r="O20" s="8"/>
      <c r="P20" s="8">
        <v>3000</v>
      </c>
      <c r="Q20" s="11">
        <v>1000</v>
      </c>
      <c r="R20" s="12"/>
      <c r="S20" s="8">
        <v>4431.5</v>
      </c>
      <c r="T20" s="8"/>
      <c r="U20" s="90"/>
      <c r="V20" s="91"/>
      <c r="W20" s="8"/>
      <c r="X20" s="40">
        <v>12000</v>
      </c>
      <c r="Y20" s="90">
        <v>3000</v>
      </c>
      <c r="Z20" s="91"/>
      <c r="AA20" s="8"/>
      <c r="AB20" s="40"/>
      <c r="AC20" s="90"/>
      <c r="AD20" s="20">
        <f t="shared" si="0"/>
        <v>25656</v>
      </c>
      <c r="AE20" s="21">
        <f t="shared" si="0"/>
        <v>11096.5</v>
      </c>
      <c r="AF20" s="22">
        <f t="shared" si="1"/>
        <v>36752.5</v>
      </c>
    </row>
    <row r="21" spans="1:32" ht="17.25" customHeight="1">
      <c r="A21" s="30">
        <v>18</v>
      </c>
      <c r="B21" s="171" t="s">
        <v>3060</v>
      </c>
      <c r="C21" s="172" t="s">
        <v>3061</v>
      </c>
      <c r="D21" s="88">
        <v>275.69</v>
      </c>
      <c r="E21" s="89">
        <v>84.75</v>
      </c>
      <c r="F21" s="96">
        <v>12704</v>
      </c>
      <c r="G21" s="96">
        <v>3176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/>
      <c r="AC21" s="90"/>
      <c r="AD21" s="20">
        <f t="shared" si="0"/>
        <v>12979.69</v>
      </c>
      <c r="AE21" s="21">
        <f t="shared" si="0"/>
        <v>3260.75</v>
      </c>
      <c r="AF21" s="22">
        <f t="shared" si="1"/>
        <v>16240.44</v>
      </c>
    </row>
    <row r="22" spans="1:32" ht="17.25" customHeight="1">
      <c r="A22" s="29">
        <v>19</v>
      </c>
      <c r="B22" s="171" t="s">
        <v>3062</v>
      </c>
      <c r="C22" s="172" t="s">
        <v>3063</v>
      </c>
      <c r="D22" s="88">
        <v>9351.4</v>
      </c>
      <c r="E22" s="89">
        <v>4463.6099999999997</v>
      </c>
      <c r="F22" s="96">
        <v>5143.9399999999996</v>
      </c>
      <c r="G22" s="96">
        <v>1285.99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/>
      <c r="AC22" s="90"/>
      <c r="AD22" s="20">
        <f t="shared" si="0"/>
        <v>14495.34</v>
      </c>
      <c r="AE22" s="21">
        <f t="shared" si="0"/>
        <v>5749.5999999999995</v>
      </c>
      <c r="AF22" s="22">
        <f t="shared" si="1"/>
        <v>20244.939999999999</v>
      </c>
    </row>
    <row r="23" spans="1:32" ht="17.25" customHeight="1">
      <c r="A23" s="30">
        <v>20</v>
      </c>
      <c r="B23" s="171" t="s">
        <v>3064</v>
      </c>
      <c r="C23" s="172" t="s">
        <v>3065</v>
      </c>
      <c r="D23" s="88">
        <v>4344.13</v>
      </c>
      <c r="E23" s="89">
        <v>102.49</v>
      </c>
      <c r="F23" s="96">
        <v>6224</v>
      </c>
      <c r="G23" s="96">
        <v>1556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>
        <v>5789.4</v>
      </c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16357.53</v>
      </c>
      <c r="AE23" s="21">
        <f t="shared" si="0"/>
        <v>1658.49</v>
      </c>
      <c r="AF23" s="22">
        <f t="shared" si="1"/>
        <v>18016.02</v>
      </c>
    </row>
    <row r="24" spans="1:32" ht="17.25" customHeight="1">
      <c r="A24" s="29">
        <v>21</v>
      </c>
      <c r="B24" s="171" t="s">
        <v>3066</v>
      </c>
      <c r="C24" s="172" t="s">
        <v>3067</v>
      </c>
      <c r="D24" s="88">
        <v>2643.83</v>
      </c>
      <c r="E24" s="89">
        <v>4324.41</v>
      </c>
      <c r="F24" s="96">
        <v>2454.88</v>
      </c>
      <c r="G24" s="96">
        <v>613.72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/>
      <c r="AC24" s="90"/>
      <c r="AD24" s="20">
        <f t="shared" si="0"/>
        <v>5098.71</v>
      </c>
      <c r="AE24" s="21">
        <f t="shared" si="0"/>
        <v>4938.13</v>
      </c>
      <c r="AF24" s="22">
        <f t="shared" si="1"/>
        <v>10036.84</v>
      </c>
    </row>
    <row r="25" spans="1:32" ht="17.25" customHeight="1">
      <c r="A25" s="30">
        <v>22</v>
      </c>
      <c r="B25" s="171" t="s">
        <v>3068</v>
      </c>
      <c r="C25" s="172" t="s">
        <v>3069</v>
      </c>
      <c r="D25" s="88">
        <v>704.76</v>
      </c>
      <c r="E25" s="89">
        <v>80.680000000000007</v>
      </c>
      <c r="F25" s="96">
        <v>9324</v>
      </c>
      <c r="G25" s="96">
        <v>3996</v>
      </c>
      <c r="H25" s="9"/>
      <c r="I25" s="10"/>
      <c r="J25" s="40"/>
      <c r="K25" s="8"/>
      <c r="L25" s="8"/>
      <c r="M25" s="8"/>
      <c r="N25" s="8"/>
      <c r="O25" s="8"/>
      <c r="P25" s="8">
        <v>31500</v>
      </c>
      <c r="Q25" s="11">
        <v>3850</v>
      </c>
      <c r="R25" s="12"/>
      <c r="S25" s="8"/>
      <c r="T25" s="8"/>
      <c r="U25" s="90"/>
      <c r="V25" s="91"/>
      <c r="W25" s="8"/>
      <c r="X25" s="40">
        <v>12000</v>
      </c>
      <c r="Y25" s="90">
        <v>3000</v>
      </c>
      <c r="Z25" s="91"/>
      <c r="AA25" s="8"/>
      <c r="AB25" s="40">
        <v>17500</v>
      </c>
      <c r="AC25" s="90">
        <v>7500</v>
      </c>
      <c r="AD25" s="20">
        <f t="shared" si="0"/>
        <v>71028.760000000009</v>
      </c>
      <c r="AE25" s="21">
        <f t="shared" si="0"/>
        <v>18426.68</v>
      </c>
      <c r="AF25" s="22">
        <f t="shared" si="1"/>
        <v>89455.44</v>
      </c>
    </row>
    <row r="26" spans="1:32" ht="17.25" customHeight="1">
      <c r="A26" s="29">
        <v>23</v>
      </c>
      <c r="B26" s="171" t="s">
        <v>3070</v>
      </c>
      <c r="C26" s="172" t="s">
        <v>3071</v>
      </c>
      <c r="D26" s="88">
        <v>0.56999999999999995</v>
      </c>
      <c r="E26" s="89"/>
      <c r="F26" s="96">
        <v>3984</v>
      </c>
      <c r="G26" s="96">
        <v>996</v>
      </c>
      <c r="H26" s="9"/>
      <c r="I26" s="10"/>
      <c r="J26" s="40">
        <v>34360.92</v>
      </c>
      <c r="K26" s="8">
        <v>7777.93</v>
      </c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/>
      <c r="AC26" s="90"/>
      <c r="AD26" s="20">
        <f t="shared" si="0"/>
        <v>38345.49</v>
      </c>
      <c r="AE26" s="21">
        <f t="shared" si="0"/>
        <v>8773.93</v>
      </c>
      <c r="AF26" s="22">
        <f t="shared" si="1"/>
        <v>47119.42</v>
      </c>
    </row>
    <row r="27" spans="1:32" ht="17.25" customHeight="1">
      <c r="A27" s="30">
        <v>24</v>
      </c>
      <c r="B27" s="171" t="s">
        <v>3072</v>
      </c>
      <c r="C27" s="172" t="s">
        <v>3073</v>
      </c>
      <c r="D27" s="88">
        <v>162</v>
      </c>
      <c r="E27" s="89">
        <v>8487.48</v>
      </c>
      <c r="F27" s="96">
        <v>15592</v>
      </c>
      <c r="G27" s="96">
        <v>3898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>
        <v>12000</v>
      </c>
      <c r="Y27" s="90">
        <v>3000</v>
      </c>
      <c r="Z27" s="91"/>
      <c r="AA27" s="8"/>
      <c r="AB27" s="40"/>
      <c r="AC27" s="90"/>
      <c r="AD27" s="20">
        <f t="shared" si="0"/>
        <v>27754</v>
      </c>
      <c r="AE27" s="21">
        <f t="shared" si="0"/>
        <v>15385.48</v>
      </c>
      <c r="AF27" s="22">
        <f t="shared" si="1"/>
        <v>43139.479999999996</v>
      </c>
    </row>
    <row r="28" spans="1:32" ht="17.25" customHeight="1">
      <c r="A28" s="29">
        <v>25</v>
      </c>
      <c r="B28" s="171" t="s">
        <v>3074</v>
      </c>
      <c r="C28" s="172" t="s">
        <v>3075</v>
      </c>
      <c r="D28" s="88">
        <v>1.4</v>
      </c>
      <c r="E28" s="89"/>
      <c r="F28" s="96">
        <v>7856</v>
      </c>
      <c r="G28" s="96">
        <v>1964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>
        <v>14000</v>
      </c>
      <c r="AC28" s="90">
        <v>6000</v>
      </c>
      <c r="AD28" s="20">
        <f t="shared" si="0"/>
        <v>21857.4</v>
      </c>
      <c r="AE28" s="21">
        <f t="shared" si="0"/>
        <v>7964</v>
      </c>
      <c r="AF28" s="22">
        <f t="shared" si="1"/>
        <v>29821.4</v>
      </c>
    </row>
    <row r="29" spans="1:32" ht="17.25" customHeight="1">
      <c r="A29" s="30">
        <v>26</v>
      </c>
      <c r="B29" s="171" t="s">
        <v>3076</v>
      </c>
      <c r="C29" s="172" t="s">
        <v>3077</v>
      </c>
      <c r="D29" s="88">
        <v>34.630000000000003</v>
      </c>
      <c r="E29" s="89">
        <v>1133.05</v>
      </c>
      <c r="F29" s="96">
        <v>6024</v>
      </c>
      <c r="G29" s="96">
        <v>1506</v>
      </c>
      <c r="H29" s="9"/>
      <c r="I29" s="10"/>
      <c r="J29" s="40"/>
      <c r="K29" s="8"/>
      <c r="L29" s="8"/>
      <c r="M29" s="8"/>
      <c r="N29" s="8"/>
      <c r="O29" s="8"/>
      <c r="P29" s="8">
        <v>3000</v>
      </c>
      <c r="Q29" s="11">
        <v>1000</v>
      </c>
      <c r="R29" s="12"/>
      <c r="S29" s="8"/>
      <c r="T29" s="8"/>
      <c r="U29" s="90"/>
      <c r="V29" s="91"/>
      <c r="W29" s="8"/>
      <c r="X29" s="40">
        <v>10000</v>
      </c>
      <c r="Y29" s="90">
        <v>2500</v>
      </c>
      <c r="Z29" s="91"/>
      <c r="AA29" s="8"/>
      <c r="AB29" s="40"/>
      <c r="AC29" s="90"/>
      <c r="AD29" s="20">
        <f t="shared" si="0"/>
        <v>19058.63</v>
      </c>
      <c r="AE29" s="21">
        <f t="shared" si="0"/>
        <v>6139.05</v>
      </c>
      <c r="AF29" s="22">
        <f t="shared" si="1"/>
        <v>25197.68</v>
      </c>
    </row>
    <row r="30" spans="1:32" ht="17.25" customHeight="1">
      <c r="A30" s="29">
        <v>27</v>
      </c>
      <c r="B30" s="171" t="s">
        <v>3078</v>
      </c>
      <c r="C30" s="172" t="s">
        <v>3079</v>
      </c>
      <c r="D30" s="88">
        <v>116.34</v>
      </c>
      <c r="E30" s="89"/>
      <c r="F30" s="96">
        <v>4249</v>
      </c>
      <c r="G30" s="96">
        <v>1821</v>
      </c>
      <c r="H30" s="9"/>
      <c r="I30" s="10"/>
      <c r="J30" s="40">
        <v>19277.919999999998</v>
      </c>
      <c r="K30" s="8">
        <v>2364</v>
      </c>
      <c r="L30" s="173">
        <v>22900</v>
      </c>
      <c r="M30" s="174">
        <v>9700</v>
      </c>
      <c r="N30" s="135"/>
      <c r="O30" s="8"/>
      <c r="P30" s="134">
        <v>14600</v>
      </c>
      <c r="Q30" s="135">
        <v>3250</v>
      </c>
      <c r="R30" s="12"/>
      <c r="S30" s="8"/>
      <c r="T30" s="8"/>
      <c r="U30" s="90"/>
      <c r="V30" s="91"/>
      <c r="W30" s="8"/>
      <c r="X30" s="40">
        <v>10000</v>
      </c>
      <c r="Y30" s="90">
        <v>2500</v>
      </c>
      <c r="Z30" s="91"/>
      <c r="AA30" s="8"/>
      <c r="AB30" s="40">
        <v>9250</v>
      </c>
      <c r="AC30" s="90">
        <v>1250</v>
      </c>
      <c r="AD30" s="20">
        <f t="shared" si="0"/>
        <v>80393.259999999995</v>
      </c>
      <c r="AE30" s="21">
        <f t="shared" si="0"/>
        <v>20885</v>
      </c>
      <c r="AF30" s="22">
        <f t="shared" si="1"/>
        <v>101278.26</v>
      </c>
    </row>
    <row r="31" spans="1:32" ht="17.25" customHeight="1">
      <c r="A31" s="30">
        <v>28</v>
      </c>
      <c r="B31" s="171" t="s">
        <v>3080</v>
      </c>
      <c r="C31" s="172" t="s">
        <v>3081</v>
      </c>
      <c r="D31" s="88">
        <v>2963.74</v>
      </c>
      <c r="E31" s="89">
        <v>1804.79</v>
      </c>
      <c r="F31" s="96">
        <v>6444</v>
      </c>
      <c r="G31" s="96">
        <v>716</v>
      </c>
      <c r="H31" s="9"/>
      <c r="I31" s="10"/>
      <c r="J31" s="40"/>
      <c r="K31" s="8"/>
      <c r="L31" s="8"/>
      <c r="M31" s="8"/>
      <c r="N31" s="134"/>
      <c r="O31" s="8"/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/>
      <c r="AC31" s="90"/>
      <c r="AD31" s="20">
        <f t="shared" si="0"/>
        <v>9407.74</v>
      </c>
      <c r="AE31" s="21">
        <f t="shared" si="0"/>
        <v>2520.79</v>
      </c>
      <c r="AF31" s="22">
        <f t="shared" si="1"/>
        <v>11928.529999999999</v>
      </c>
    </row>
    <row r="32" spans="1:32" ht="17.25" customHeight="1">
      <c r="A32" s="29">
        <v>29</v>
      </c>
      <c r="B32" s="171" t="s">
        <v>3082</v>
      </c>
      <c r="C32" s="172" t="s">
        <v>3083</v>
      </c>
      <c r="D32" s="88">
        <v>216.94</v>
      </c>
      <c r="E32" s="89">
        <v>216.93</v>
      </c>
      <c r="F32" s="96">
        <v>13727</v>
      </c>
      <c r="G32" s="96">
        <v>5883</v>
      </c>
      <c r="H32" s="9"/>
      <c r="I32" s="10"/>
      <c r="J32" s="40"/>
      <c r="K32" s="8"/>
      <c r="L32" s="8"/>
      <c r="M32" s="8"/>
      <c r="N32" s="134"/>
      <c r="O32" s="8"/>
      <c r="P32" s="8"/>
      <c r="Q32" s="11"/>
      <c r="R32" s="12"/>
      <c r="S32" s="8"/>
      <c r="T32" s="8"/>
      <c r="U32" s="90"/>
      <c r="V32" s="91"/>
      <c r="W32" s="8"/>
      <c r="X32" s="40">
        <v>12000</v>
      </c>
      <c r="Y32" s="90">
        <v>3000</v>
      </c>
      <c r="Z32" s="91"/>
      <c r="AA32" s="8"/>
      <c r="AB32" s="40"/>
      <c r="AC32" s="90"/>
      <c r="AD32" s="20">
        <f t="shared" si="0"/>
        <v>25943.940000000002</v>
      </c>
      <c r="AE32" s="21">
        <f t="shared" si="0"/>
        <v>9099.93</v>
      </c>
      <c r="AF32" s="22">
        <f t="shared" si="1"/>
        <v>35043.870000000003</v>
      </c>
    </row>
    <row r="33" spans="1:32" ht="17.25" customHeight="1">
      <c r="A33" s="30">
        <v>30</v>
      </c>
      <c r="B33" s="171" t="s">
        <v>3084</v>
      </c>
      <c r="C33" s="172" t="s">
        <v>3085</v>
      </c>
      <c r="D33" s="88">
        <v>90.15</v>
      </c>
      <c r="E33" s="89">
        <v>159.22999999999999</v>
      </c>
      <c r="F33" s="96">
        <v>2580</v>
      </c>
      <c r="G33" s="96">
        <v>1720</v>
      </c>
      <c r="H33" s="9"/>
      <c r="I33" s="10"/>
      <c r="J33" s="40"/>
      <c r="K33" s="8"/>
      <c r="L33" s="8"/>
      <c r="M33" s="8"/>
      <c r="N33" s="134"/>
      <c r="O33" s="8"/>
      <c r="P33" s="8">
        <v>18550</v>
      </c>
      <c r="Q33" s="11">
        <v>2350</v>
      </c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/>
      <c r="AC33" s="90"/>
      <c r="AD33" s="20">
        <f t="shared" si="0"/>
        <v>21220.15</v>
      </c>
      <c r="AE33" s="21">
        <f t="shared" si="0"/>
        <v>4229.2299999999996</v>
      </c>
      <c r="AF33" s="22">
        <f t="shared" si="1"/>
        <v>25449.38</v>
      </c>
    </row>
    <row r="34" spans="1:32" ht="17.25" customHeight="1">
      <c r="A34" s="29">
        <v>31</v>
      </c>
      <c r="B34" s="171" t="s">
        <v>3086</v>
      </c>
      <c r="C34" s="172" t="s">
        <v>3087</v>
      </c>
      <c r="D34" s="88"/>
      <c r="E34" s="89">
        <v>1076.4000000000001</v>
      </c>
      <c r="F34" s="96">
        <v>7552</v>
      </c>
      <c r="G34" s="96">
        <v>1888</v>
      </c>
      <c r="H34" s="9"/>
      <c r="I34" s="10"/>
      <c r="J34" s="40"/>
      <c r="K34" s="8"/>
      <c r="L34" s="8"/>
      <c r="M34" s="8"/>
      <c r="N34" s="134"/>
      <c r="O34" s="8"/>
      <c r="P34" s="8">
        <v>28700</v>
      </c>
      <c r="Q34" s="11">
        <v>7000</v>
      </c>
      <c r="R34" s="12"/>
      <c r="S34" s="8"/>
      <c r="T34" s="8"/>
      <c r="U34" s="90"/>
      <c r="V34" s="91"/>
      <c r="W34" s="8"/>
      <c r="X34" s="40">
        <v>10000</v>
      </c>
      <c r="Y34" s="90">
        <v>2500</v>
      </c>
      <c r="Z34" s="91"/>
      <c r="AA34" s="8"/>
      <c r="AB34" s="40"/>
      <c r="AC34" s="90"/>
      <c r="AD34" s="20">
        <f t="shared" si="0"/>
        <v>46252</v>
      </c>
      <c r="AE34" s="21">
        <f t="shared" si="0"/>
        <v>12464.4</v>
      </c>
      <c r="AF34" s="22">
        <f t="shared" si="1"/>
        <v>58716.4</v>
      </c>
    </row>
    <row r="35" spans="1:32" ht="17.25" customHeight="1">
      <c r="A35" s="30">
        <v>32</v>
      </c>
      <c r="B35" s="171" t="s">
        <v>3088</v>
      </c>
      <c r="C35" s="172" t="s">
        <v>3089</v>
      </c>
      <c r="D35" s="88">
        <v>7526.97</v>
      </c>
      <c r="E35" s="89">
        <v>1488.02</v>
      </c>
      <c r="F35" s="96">
        <v>2832.22</v>
      </c>
      <c r="G35" s="96">
        <v>708.06</v>
      </c>
      <c r="H35" s="9"/>
      <c r="I35" s="10"/>
      <c r="J35" s="40"/>
      <c r="K35" s="8"/>
      <c r="L35" s="8"/>
      <c r="M35" s="8"/>
      <c r="N35" s="134"/>
      <c r="O35" s="8"/>
      <c r="P35" s="8"/>
      <c r="Q35" s="11"/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/>
      <c r="AC35" s="90"/>
      <c r="AD35" s="20">
        <f t="shared" si="0"/>
        <v>10359.19</v>
      </c>
      <c r="AE35" s="21">
        <f t="shared" si="0"/>
        <v>2196.08</v>
      </c>
      <c r="AF35" s="22">
        <f t="shared" si="1"/>
        <v>12555.27</v>
      </c>
    </row>
    <row r="36" spans="1:32" ht="17.25" customHeight="1">
      <c r="A36" s="29">
        <v>33</v>
      </c>
      <c r="B36" s="171" t="s">
        <v>3090</v>
      </c>
      <c r="C36" s="172" t="s">
        <v>3091</v>
      </c>
      <c r="D36" s="88">
        <v>945.07</v>
      </c>
      <c r="E36" s="89">
        <v>61.61</v>
      </c>
      <c r="F36" s="96">
        <v>8344</v>
      </c>
      <c r="G36" s="96">
        <v>2086</v>
      </c>
      <c r="H36" s="9"/>
      <c r="I36" s="10"/>
      <c r="J36" s="40"/>
      <c r="K36" s="8">
        <v>143.19</v>
      </c>
      <c r="L36" s="173">
        <v>12349.78</v>
      </c>
      <c r="M36" s="174">
        <v>1783.45</v>
      </c>
      <c r="N36" s="135"/>
      <c r="O36" s="8"/>
      <c r="P36" s="134">
        <v>30947.52</v>
      </c>
      <c r="Q36" s="135">
        <v>6895.92</v>
      </c>
      <c r="R36" s="12"/>
      <c r="S36" s="8"/>
      <c r="T36" s="8"/>
      <c r="U36" s="90"/>
      <c r="V36" s="91"/>
      <c r="W36" s="8"/>
      <c r="X36" s="40">
        <v>10000</v>
      </c>
      <c r="Y36" s="90">
        <v>2500</v>
      </c>
      <c r="Z36" s="91"/>
      <c r="AA36" s="8"/>
      <c r="AB36" s="40">
        <v>26750</v>
      </c>
      <c r="AC36" s="90">
        <v>8750</v>
      </c>
      <c r="AD36" s="20">
        <f t="shared" si="0"/>
        <v>89336.37</v>
      </c>
      <c r="AE36" s="21">
        <f t="shared" si="0"/>
        <v>22220.17</v>
      </c>
      <c r="AF36" s="22">
        <f t="shared" si="1"/>
        <v>111556.54</v>
      </c>
    </row>
    <row r="37" spans="1:32" ht="17.25" customHeight="1">
      <c r="A37" s="30">
        <v>34</v>
      </c>
      <c r="B37" s="171" t="s">
        <v>3092</v>
      </c>
      <c r="C37" s="172" t="s">
        <v>3093</v>
      </c>
      <c r="D37" s="88">
        <v>8474.2999999999993</v>
      </c>
      <c r="E37" s="89">
        <v>85.69</v>
      </c>
      <c r="F37" s="96">
        <v>4949.75</v>
      </c>
      <c r="G37" s="96">
        <v>1237.44</v>
      </c>
      <c r="H37" s="9"/>
      <c r="I37" s="10"/>
      <c r="J37" s="40"/>
      <c r="K37" s="8"/>
      <c r="L37" s="8"/>
      <c r="M37" s="8"/>
      <c r="N37" s="134"/>
      <c r="O37" s="8"/>
      <c r="P37" s="8">
        <v>14000</v>
      </c>
      <c r="Q37" s="11">
        <v>3550</v>
      </c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/>
      <c r="AC37" s="90"/>
      <c r="AD37" s="20">
        <f t="shared" si="0"/>
        <v>27424.05</v>
      </c>
      <c r="AE37" s="21">
        <f t="shared" si="0"/>
        <v>4873.13</v>
      </c>
      <c r="AF37" s="22">
        <f t="shared" si="1"/>
        <v>32297.18</v>
      </c>
    </row>
    <row r="38" spans="1:32" ht="17.25" customHeight="1">
      <c r="A38" s="29">
        <v>35</v>
      </c>
      <c r="B38" s="171" t="s">
        <v>3094</v>
      </c>
      <c r="C38" s="172" t="s">
        <v>3095</v>
      </c>
      <c r="D38" s="88">
        <v>152.80000000000001</v>
      </c>
      <c r="E38" s="89">
        <v>61.74</v>
      </c>
      <c r="F38" s="96">
        <v>5304</v>
      </c>
      <c r="G38" s="96">
        <v>1326</v>
      </c>
      <c r="H38" s="9"/>
      <c r="I38" s="10"/>
      <c r="J38" s="40"/>
      <c r="K38" s="8"/>
      <c r="L38" s="8"/>
      <c r="M38" s="8"/>
      <c r="N38" s="8"/>
      <c r="O38" s="8"/>
      <c r="P38" s="8">
        <v>21000</v>
      </c>
      <c r="Q38" s="11">
        <v>2250</v>
      </c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>
        <v>14000</v>
      </c>
      <c r="AC38" s="90">
        <v>6000</v>
      </c>
      <c r="AD38" s="20">
        <f t="shared" si="0"/>
        <v>40456.800000000003</v>
      </c>
      <c r="AE38" s="21">
        <f t="shared" si="0"/>
        <v>9637.74</v>
      </c>
      <c r="AF38" s="22">
        <f t="shared" si="1"/>
        <v>50094.54</v>
      </c>
    </row>
    <row r="39" spans="1:32" ht="17.25" customHeight="1">
      <c r="A39" s="30">
        <v>36</v>
      </c>
      <c r="B39" s="171" t="s">
        <v>3096</v>
      </c>
      <c r="C39" s="172" t="s">
        <v>3097</v>
      </c>
      <c r="D39" s="88">
        <v>59.31</v>
      </c>
      <c r="E39" s="89"/>
      <c r="F39" s="96">
        <v>3832</v>
      </c>
      <c r="G39" s="96">
        <v>958</v>
      </c>
      <c r="H39" s="9"/>
      <c r="I39" s="10"/>
      <c r="J39" s="40"/>
      <c r="K39" s="8"/>
      <c r="L39" s="8"/>
      <c r="M39" s="8"/>
      <c r="N39" s="8"/>
      <c r="O39" s="8"/>
      <c r="P39" s="8">
        <v>13400</v>
      </c>
      <c r="Q39" s="11">
        <v>1900</v>
      </c>
      <c r="R39" s="12"/>
      <c r="S39" s="8"/>
      <c r="T39" s="8"/>
      <c r="U39" s="90"/>
      <c r="V39" s="91"/>
      <c r="W39" s="8"/>
      <c r="X39" s="40">
        <v>8000</v>
      </c>
      <c r="Y39" s="90">
        <v>2000</v>
      </c>
      <c r="Z39" s="91"/>
      <c r="AA39" s="8"/>
      <c r="AB39" s="40"/>
      <c r="AC39" s="90"/>
      <c r="AD39" s="20">
        <f t="shared" si="0"/>
        <v>25291.31</v>
      </c>
      <c r="AE39" s="21">
        <f t="shared" si="0"/>
        <v>4858</v>
      </c>
      <c r="AF39" s="22">
        <f t="shared" si="1"/>
        <v>30149.31</v>
      </c>
    </row>
    <row r="40" spans="1:32" ht="17.25" customHeight="1">
      <c r="A40" s="29">
        <v>37</v>
      </c>
      <c r="B40" s="171" t="s">
        <v>3098</v>
      </c>
      <c r="C40" s="172" t="s">
        <v>3099</v>
      </c>
      <c r="D40" s="88"/>
      <c r="E40" s="89"/>
      <c r="F40" s="96">
        <v>3528</v>
      </c>
      <c r="G40" s="96">
        <v>882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91"/>
      <c r="W40" s="8"/>
      <c r="X40" s="40"/>
      <c r="Y40" s="90"/>
      <c r="Z40" s="91"/>
      <c r="AA40" s="8"/>
      <c r="AB40" s="40"/>
      <c r="AC40" s="90"/>
      <c r="AD40" s="20">
        <f t="shared" si="0"/>
        <v>3528</v>
      </c>
      <c r="AE40" s="21">
        <f t="shared" si="0"/>
        <v>882</v>
      </c>
      <c r="AF40" s="22">
        <f t="shared" si="1"/>
        <v>4410</v>
      </c>
    </row>
    <row r="41" spans="1:32" ht="17.25" customHeight="1">
      <c r="A41" s="30">
        <v>38</v>
      </c>
      <c r="B41" s="171" t="s">
        <v>3100</v>
      </c>
      <c r="C41" s="172" t="s">
        <v>3101</v>
      </c>
      <c r="D41" s="88">
        <v>9175.86</v>
      </c>
      <c r="E41" s="89">
        <v>5494.4</v>
      </c>
      <c r="F41" s="96">
        <v>15288</v>
      </c>
      <c r="G41" s="96">
        <v>3822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>
        <v>17500</v>
      </c>
      <c r="AC41" s="90">
        <v>7500</v>
      </c>
      <c r="AD41" s="20">
        <f t="shared" si="0"/>
        <v>41963.86</v>
      </c>
      <c r="AE41" s="21">
        <f t="shared" si="0"/>
        <v>16816.400000000001</v>
      </c>
      <c r="AF41" s="22">
        <f t="shared" si="1"/>
        <v>58780.26</v>
      </c>
    </row>
    <row r="42" spans="1:32" ht="17.25" customHeight="1">
      <c r="A42" s="29">
        <v>39</v>
      </c>
      <c r="B42" s="171" t="s">
        <v>3102</v>
      </c>
      <c r="C42" s="172" t="s">
        <v>3103</v>
      </c>
      <c r="D42" s="88">
        <v>0.12</v>
      </c>
      <c r="E42" s="89">
        <v>270</v>
      </c>
      <c r="F42" s="96">
        <v>3688</v>
      </c>
      <c r="G42" s="96">
        <v>922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3688.12</v>
      </c>
      <c r="AE42" s="21">
        <f t="shared" si="0"/>
        <v>1192</v>
      </c>
      <c r="AF42" s="22">
        <f t="shared" si="1"/>
        <v>4880.12</v>
      </c>
    </row>
    <row r="43" spans="1:32" ht="17.25" customHeight="1">
      <c r="A43" s="30">
        <v>40</v>
      </c>
      <c r="B43" s="171" t="s">
        <v>3104</v>
      </c>
      <c r="C43" s="172" t="s">
        <v>3105</v>
      </c>
      <c r="D43" s="97">
        <v>153.13999999999999</v>
      </c>
      <c r="E43" s="98">
        <v>38.28</v>
      </c>
      <c r="F43" s="96">
        <v>11360</v>
      </c>
      <c r="G43" s="96">
        <v>2840</v>
      </c>
      <c r="H43" s="13"/>
      <c r="I43" s="14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>
        <v>12000</v>
      </c>
      <c r="Y43" s="90">
        <v>3000</v>
      </c>
      <c r="Z43" s="91"/>
      <c r="AA43" s="8"/>
      <c r="AB43" s="40">
        <v>24850</v>
      </c>
      <c r="AC43" s="90">
        <v>9000</v>
      </c>
      <c r="AD43" s="20">
        <f t="shared" si="0"/>
        <v>48363.14</v>
      </c>
      <c r="AE43" s="21">
        <f t="shared" si="0"/>
        <v>14878.28</v>
      </c>
      <c r="AF43" s="22">
        <f t="shared" si="1"/>
        <v>63241.42</v>
      </c>
    </row>
    <row r="44" spans="1:32" ht="17.25" customHeight="1">
      <c r="A44" s="29">
        <v>41</v>
      </c>
      <c r="B44" s="171" t="s">
        <v>3106</v>
      </c>
      <c r="C44" s="172" t="s">
        <v>3107</v>
      </c>
      <c r="D44" s="88">
        <v>9.2899999999999991</v>
      </c>
      <c r="E44" s="89">
        <v>2698.48</v>
      </c>
      <c r="F44" s="96">
        <v>4160</v>
      </c>
      <c r="G44" s="96">
        <v>1040</v>
      </c>
      <c r="H44" s="9"/>
      <c r="I44" s="10"/>
      <c r="J44" s="40"/>
      <c r="K44" s="8"/>
      <c r="L44" s="8"/>
      <c r="M44" s="8"/>
      <c r="N44" s="8"/>
      <c r="O44" s="8"/>
      <c r="P44" s="8">
        <v>24350</v>
      </c>
      <c r="Q44" s="11">
        <v>2650</v>
      </c>
      <c r="R44" s="12"/>
      <c r="S44" s="8"/>
      <c r="T44" s="8"/>
      <c r="U44" s="90"/>
      <c r="V44" s="91"/>
      <c r="W44" s="8"/>
      <c r="X44" s="40"/>
      <c r="Y44" s="90"/>
      <c r="Z44" s="91"/>
      <c r="AA44" s="8"/>
      <c r="AB44" s="40"/>
      <c r="AC44" s="90"/>
      <c r="AD44" s="20">
        <f t="shared" si="0"/>
        <v>28519.29</v>
      </c>
      <c r="AE44" s="21">
        <f t="shared" si="0"/>
        <v>6388.48</v>
      </c>
      <c r="AF44" s="22">
        <f t="shared" si="1"/>
        <v>34907.770000000004</v>
      </c>
    </row>
    <row r="45" spans="1:32" ht="17.25" customHeight="1">
      <c r="A45" s="30">
        <v>42</v>
      </c>
      <c r="B45" s="171" t="s">
        <v>3108</v>
      </c>
      <c r="C45" s="172" t="s">
        <v>3109</v>
      </c>
      <c r="D45" s="88">
        <v>91.23</v>
      </c>
      <c r="E45" s="89">
        <v>2</v>
      </c>
      <c r="F45" s="96">
        <v>12936</v>
      </c>
      <c r="G45" s="96">
        <v>3234</v>
      </c>
      <c r="H45" s="9"/>
      <c r="I45" s="10"/>
      <c r="J45" s="40"/>
      <c r="K45" s="8"/>
      <c r="L45" s="8"/>
      <c r="M45" s="8"/>
      <c r="N45" s="40">
        <v>28780</v>
      </c>
      <c r="O45" s="8">
        <v>13200</v>
      </c>
      <c r="P45" s="8"/>
      <c r="Q45" s="11"/>
      <c r="R45" s="12">
        <v>15567.12</v>
      </c>
      <c r="S45" s="8">
        <v>6671.62</v>
      </c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0"/>
        <v>57374.35</v>
      </c>
      <c r="AE45" s="21">
        <f t="shared" si="0"/>
        <v>23107.62</v>
      </c>
      <c r="AF45" s="22">
        <f t="shared" si="1"/>
        <v>80481.97</v>
      </c>
    </row>
    <row r="46" spans="1:32" ht="17.25" customHeight="1">
      <c r="A46" s="29">
        <v>43</v>
      </c>
      <c r="B46" s="171" t="s">
        <v>3110</v>
      </c>
      <c r="C46" s="172" t="s">
        <v>3111</v>
      </c>
      <c r="D46" s="88"/>
      <c r="E46" s="89">
        <v>419.16</v>
      </c>
      <c r="F46" s="96">
        <v>8288</v>
      </c>
      <c r="G46" s="96">
        <v>2072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 t="shared" si="0"/>
        <v>8288</v>
      </c>
      <c r="AE46" s="21">
        <f t="shared" si="0"/>
        <v>2491.16</v>
      </c>
      <c r="AF46" s="22">
        <f t="shared" si="1"/>
        <v>10779.16</v>
      </c>
    </row>
    <row r="47" spans="1:32" ht="17.25" customHeight="1">
      <c r="A47" s="30">
        <v>44</v>
      </c>
      <c r="B47" s="171" t="s">
        <v>3112</v>
      </c>
      <c r="C47" s="172" t="s">
        <v>3113</v>
      </c>
      <c r="D47" s="88">
        <v>2664.57</v>
      </c>
      <c r="E47" s="89"/>
      <c r="F47" s="96">
        <v>3223.5</v>
      </c>
      <c r="G47" s="96">
        <v>5986.5</v>
      </c>
      <c r="H47" s="9"/>
      <c r="I47" s="10"/>
      <c r="J47" s="40"/>
      <c r="K47" s="8"/>
      <c r="L47" s="8"/>
      <c r="M47" s="8"/>
      <c r="N47" s="8"/>
      <c r="O47" s="8"/>
      <c r="P47" s="8">
        <v>35200</v>
      </c>
      <c r="Q47" s="11">
        <v>6100</v>
      </c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>
        <v>10500</v>
      </c>
      <c r="AC47" s="90">
        <v>4500</v>
      </c>
      <c r="AD47" s="20">
        <f t="shared" si="0"/>
        <v>51588.07</v>
      </c>
      <c r="AE47" s="21">
        <f t="shared" si="0"/>
        <v>16586.5</v>
      </c>
      <c r="AF47" s="22">
        <f t="shared" si="1"/>
        <v>68174.570000000007</v>
      </c>
    </row>
    <row r="48" spans="1:32" ht="17.25" customHeight="1">
      <c r="A48" s="29">
        <v>45</v>
      </c>
      <c r="B48" s="171" t="s">
        <v>3114</v>
      </c>
      <c r="C48" s="172" t="s">
        <v>3115</v>
      </c>
      <c r="D48" s="88">
        <v>338.06</v>
      </c>
      <c r="E48" s="89">
        <v>802.4</v>
      </c>
      <c r="F48" s="96">
        <v>11552</v>
      </c>
      <c r="G48" s="96">
        <v>2888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>
        <v>21000</v>
      </c>
      <c r="AC48" s="90">
        <v>9000</v>
      </c>
      <c r="AD48" s="20">
        <f t="shared" si="0"/>
        <v>32890.06</v>
      </c>
      <c r="AE48" s="21">
        <f t="shared" si="0"/>
        <v>12690.4</v>
      </c>
      <c r="AF48" s="22">
        <f t="shared" si="1"/>
        <v>45580.46</v>
      </c>
    </row>
    <row r="49" spans="1:32" ht="17.25" customHeight="1">
      <c r="A49" s="30">
        <v>46</v>
      </c>
      <c r="B49" s="171" t="s">
        <v>3116</v>
      </c>
      <c r="C49" s="172" t="s">
        <v>3117</v>
      </c>
      <c r="D49" s="88">
        <v>6300</v>
      </c>
      <c r="E49" s="89">
        <v>11859.56</v>
      </c>
      <c r="F49" s="96">
        <v>939.06</v>
      </c>
      <c r="G49" s="96">
        <v>939.06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91"/>
      <c r="W49" s="8"/>
      <c r="X49" s="40"/>
      <c r="Y49" s="90"/>
      <c r="Z49" s="91"/>
      <c r="AA49" s="8"/>
      <c r="AB49" s="40"/>
      <c r="AC49" s="90"/>
      <c r="AD49" s="20">
        <f t="shared" si="0"/>
        <v>7239.0599999999995</v>
      </c>
      <c r="AE49" s="21">
        <f t="shared" si="0"/>
        <v>12798.619999999999</v>
      </c>
      <c r="AF49" s="22">
        <f t="shared" si="1"/>
        <v>20037.68</v>
      </c>
    </row>
    <row r="50" spans="1:32" ht="17.25" customHeight="1">
      <c r="A50" s="29">
        <v>47</v>
      </c>
      <c r="B50" s="171" t="s">
        <v>3118</v>
      </c>
      <c r="C50" s="172" t="s">
        <v>3119</v>
      </c>
      <c r="D50" s="88"/>
      <c r="E50" s="89"/>
      <c r="F50" s="96">
        <v>14072</v>
      </c>
      <c r="G50" s="96">
        <v>3518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91"/>
      <c r="W50" s="8"/>
      <c r="X50" s="40">
        <v>12000</v>
      </c>
      <c r="Y50" s="90">
        <v>3000</v>
      </c>
      <c r="Z50" s="91"/>
      <c r="AA50" s="8"/>
      <c r="AB50" s="40"/>
      <c r="AC50" s="90"/>
      <c r="AD50" s="20">
        <f t="shared" si="0"/>
        <v>26072</v>
      </c>
      <c r="AE50" s="21">
        <f t="shared" si="0"/>
        <v>6518</v>
      </c>
      <c r="AF50" s="22">
        <f t="shared" si="1"/>
        <v>32590</v>
      </c>
    </row>
    <row r="51" spans="1:32" ht="17.25" customHeight="1">
      <c r="A51" s="30">
        <v>48</v>
      </c>
      <c r="B51" s="171" t="s">
        <v>3120</v>
      </c>
      <c r="C51" s="172" t="s">
        <v>3121</v>
      </c>
      <c r="D51" s="88">
        <v>625.20000000000005</v>
      </c>
      <c r="E51" s="89">
        <v>13688.28</v>
      </c>
      <c r="F51" s="96">
        <v>4497.99</v>
      </c>
      <c r="G51" s="96">
        <v>1124.5</v>
      </c>
      <c r="H51" s="9"/>
      <c r="I51" s="10"/>
      <c r="J51" s="40"/>
      <c r="K51" s="8"/>
      <c r="L51" s="8"/>
      <c r="M51" s="8"/>
      <c r="N51" s="8"/>
      <c r="O51" s="8"/>
      <c r="P51" s="8">
        <v>3000</v>
      </c>
      <c r="Q51" s="11">
        <v>1000</v>
      </c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/>
      <c r="AC51" s="90"/>
      <c r="AD51" s="20">
        <f t="shared" si="0"/>
        <v>8123.19</v>
      </c>
      <c r="AE51" s="21">
        <f t="shared" si="0"/>
        <v>15812.78</v>
      </c>
      <c r="AF51" s="22">
        <f t="shared" si="1"/>
        <v>23935.97</v>
      </c>
    </row>
    <row r="52" spans="1:32" ht="17.25" customHeight="1">
      <c r="A52" s="29">
        <v>49</v>
      </c>
      <c r="B52" s="171" t="s">
        <v>3122</v>
      </c>
      <c r="C52" s="172" t="s">
        <v>3123</v>
      </c>
      <c r="D52" s="88"/>
      <c r="E52" s="89">
        <v>150.9</v>
      </c>
      <c r="F52" s="96">
        <v>3608</v>
      </c>
      <c r="G52" s="96">
        <v>902</v>
      </c>
      <c r="H52" s="9"/>
      <c r="I52" s="10"/>
      <c r="J52" s="40"/>
      <c r="K52" s="8"/>
      <c r="L52" s="8"/>
      <c r="M52" s="8"/>
      <c r="N52" s="8"/>
      <c r="O52" s="8"/>
      <c r="P52" s="8">
        <v>25850</v>
      </c>
      <c r="Q52" s="11">
        <v>2950</v>
      </c>
      <c r="R52" s="12"/>
      <c r="S52" s="8"/>
      <c r="T52" s="8"/>
      <c r="U52" s="90"/>
      <c r="V52" s="91"/>
      <c r="W52" s="8"/>
      <c r="X52" s="40"/>
      <c r="Y52" s="90"/>
      <c r="Z52" s="91"/>
      <c r="AA52" s="8"/>
      <c r="AB52" s="40"/>
      <c r="AC52" s="90"/>
      <c r="AD52" s="20">
        <f t="shared" si="0"/>
        <v>29458</v>
      </c>
      <c r="AE52" s="21">
        <f t="shared" si="0"/>
        <v>4002.9</v>
      </c>
      <c r="AF52" s="22">
        <f t="shared" si="1"/>
        <v>33460.9</v>
      </c>
    </row>
    <row r="53" spans="1:32" ht="17.25" customHeight="1">
      <c r="A53" s="30">
        <v>50</v>
      </c>
      <c r="B53" s="171" t="s">
        <v>3124</v>
      </c>
      <c r="C53" s="172" t="s">
        <v>3125</v>
      </c>
      <c r="D53" s="88">
        <v>34.6</v>
      </c>
      <c r="E53" s="89"/>
      <c r="F53" s="96">
        <v>3942</v>
      </c>
      <c r="G53" s="96">
        <v>438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/>
      <c r="AC53" s="90"/>
      <c r="AD53" s="20">
        <f t="shared" si="0"/>
        <v>3976.6</v>
      </c>
      <c r="AE53" s="21">
        <f t="shared" si="0"/>
        <v>438</v>
      </c>
      <c r="AF53" s="22">
        <f t="shared" si="1"/>
        <v>4414.6000000000004</v>
      </c>
    </row>
    <row r="54" spans="1:32" ht="17.25" customHeight="1">
      <c r="A54" s="29">
        <v>51</v>
      </c>
      <c r="B54" s="171" t="s">
        <v>3126</v>
      </c>
      <c r="C54" s="172" t="s">
        <v>3127</v>
      </c>
      <c r="D54" s="88">
        <v>9686.92</v>
      </c>
      <c r="E54" s="89">
        <v>3914.05</v>
      </c>
      <c r="F54" s="96">
        <v>2648.7</v>
      </c>
      <c r="G54" s="96">
        <v>662.18</v>
      </c>
      <c r="H54" s="9"/>
      <c r="I54" s="10"/>
      <c r="J54" s="40"/>
      <c r="K54" s="8"/>
      <c r="L54" s="8"/>
      <c r="M54" s="8"/>
      <c r="N54" s="8"/>
      <c r="O54" s="8"/>
      <c r="P54" s="8">
        <v>30410.78</v>
      </c>
      <c r="Q54" s="11">
        <v>2539.23</v>
      </c>
      <c r="R54" s="12"/>
      <c r="S54" s="8"/>
      <c r="T54" s="8"/>
      <c r="U54" s="90"/>
      <c r="V54" s="91"/>
      <c r="W54" s="8"/>
      <c r="X54" s="40">
        <v>10000</v>
      </c>
      <c r="Y54" s="90">
        <v>2500</v>
      </c>
      <c r="Z54" s="91"/>
      <c r="AA54" s="8"/>
      <c r="AB54" s="40">
        <v>14000</v>
      </c>
      <c r="AC54" s="90">
        <v>6000</v>
      </c>
      <c r="AD54" s="20">
        <f t="shared" si="0"/>
        <v>66746.399999999994</v>
      </c>
      <c r="AE54" s="21">
        <f t="shared" si="0"/>
        <v>15615.460000000001</v>
      </c>
      <c r="AF54" s="22">
        <f t="shared" si="1"/>
        <v>82361.86</v>
      </c>
    </row>
    <row r="55" spans="1:32" ht="17.25" customHeight="1">
      <c r="A55" s="30">
        <v>52</v>
      </c>
      <c r="B55" s="171" t="s">
        <v>3128</v>
      </c>
      <c r="C55" s="172" t="s">
        <v>3129</v>
      </c>
      <c r="D55" s="88">
        <v>350.07</v>
      </c>
      <c r="E55" s="89">
        <v>150.03</v>
      </c>
      <c r="F55" s="96">
        <v>8393.68</v>
      </c>
      <c r="G55" s="96">
        <v>2098.42</v>
      </c>
      <c r="H55" s="9"/>
      <c r="I55" s="10"/>
      <c r="J55" s="40"/>
      <c r="K55" s="8"/>
      <c r="L55" s="8"/>
      <c r="M55" s="8"/>
      <c r="N55" s="8"/>
      <c r="O55" s="8"/>
      <c r="P55" s="8">
        <v>29650</v>
      </c>
      <c r="Q55" s="11">
        <v>2850</v>
      </c>
      <c r="R55" s="12"/>
      <c r="S55" s="8"/>
      <c r="T55" s="8"/>
      <c r="U55" s="90"/>
      <c r="V55" s="91"/>
      <c r="W55" s="8"/>
      <c r="X55" s="40"/>
      <c r="Y55" s="90"/>
      <c r="Z55" s="91"/>
      <c r="AA55" s="8"/>
      <c r="AB55" s="40"/>
      <c r="AC55" s="90"/>
      <c r="AD55" s="20">
        <f t="shared" si="0"/>
        <v>38393.75</v>
      </c>
      <c r="AE55" s="21">
        <f t="shared" si="0"/>
        <v>5098.4500000000007</v>
      </c>
      <c r="AF55" s="22">
        <f t="shared" si="1"/>
        <v>43492.2</v>
      </c>
    </row>
    <row r="56" spans="1:32" ht="17.25" customHeight="1">
      <c r="A56" s="29">
        <v>53</v>
      </c>
      <c r="B56" s="171" t="s">
        <v>3130</v>
      </c>
      <c r="C56" s="172" t="s">
        <v>3131</v>
      </c>
      <c r="D56" s="88">
        <v>19.95</v>
      </c>
      <c r="E56" s="89">
        <v>46.33</v>
      </c>
      <c r="F56" s="96">
        <v>3840</v>
      </c>
      <c r="G56" s="96">
        <v>960</v>
      </c>
      <c r="H56" s="9"/>
      <c r="I56" s="10"/>
      <c r="J56" s="40"/>
      <c r="K56" s="8"/>
      <c r="L56" s="8"/>
      <c r="M56" s="8"/>
      <c r="N56" s="8"/>
      <c r="O56" s="8"/>
      <c r="P56" s="8">
        <v>14900</v>
      </c>
      <c r="Q56" s="11">
        <v>2300</v>
      </c>
      <c r="R56" s="12"/>
      <c r="S56" s="8"/>
      <c r="T56" s="8"/>
      <c r="U56" s="90"/>
      <c r="V56" s="91"/>
      <c r="W56" s="8"/>
      <c r="X56" s="40"/>
      <c r="Y56" s="90"/>
      <c r="Z56" s="91"/>
      <c r="AA56" s="8"/>
      <c r="AB56" s="40"/>
      <c r="AC56" s="90"/>
      <c r="AD56" s="20">
        <f t="shared" si="0"/>
        <v>18759.95</v>
      </c>
      <c r="AE56" s="21">
        <f t="shared" si="0"/>
        <v>3306.33</v>
      </c>
      <c r="AF56" s="22">
        <f t="shared" si="1"/>
        <v>22066.28</v>
      </c>
    </row>
    <row r="57" spans="1:32" ht="17.25" customHeight="1">
      <c r="A57" s="30">
        <v>54</v>
      </c>
      <c r="B57" s="171" t="s">
        <v>3132</v>
      </c>
      <c r="C57" s="172" t="s">
        <v>3133</v>
      </c>
      <c r="D57" s="88"/>
      <c r="E57" s="89">
        <v>97.98</v>
      </c>
      <c r="F57" s="96">
        <v>3808</v>
      </c>
      <c r="G57" s="96">
        <v>952</v>
      </c>
      <c r="H57" s="9"/>
      <c r="I57" s="10"/>
      <c r="J57" s="40">
        <v>24725.57</v>
      </c>
      <c r="K57" s="8">
        <v>1706.21</v>
      </c>
      <c r="L57" s="8"/>
      <c r="M57" s="8"/>
      <c r="N57" s="8"/>
      <c r="O57" s="8"/>
      <c r="P57" s="8">
        <v>19700</v>
      </c>
      <c r="Q57" s="11">
        <v>3850</v>
      </c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/>
      <c r="AC57" s="90"/>
      <c r="AD57" s="20">
        <f t="shared" si="0"/>
        <v>48233.57</v>
      </c>
      <c r="AE57" s="21">
        <f t="shared" si="0"/>
        <v>6606.1900000000005</v>
      </c>
      <c r="AF57" s="22">
        <f t="shared" si="1"/>
        <v>54839.76</v>
      </c>
    </row>
    <row r="58" spans="1:32" ht="17.25" customHeight="1">
      <c r="A58" s="29">
        <v>55</v>
      </c>
      <c r="B58" s="171" t="s">
        <v>3134</v>
      </c>
      <c r="C58" s="172" t="s">
        <v>3135</v>
      </c>
      <c r="D58" s="88"/>
      <c r="E58" s="89">
        <v>1478.91</v>
      </c>
      <c r="F58" s="96">
        <v>12288</v>
      </c>
      <c r="G58" s="96">
        <v>3072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40">
        <v>12000</v>
      </c>
      <c r="Y58" s="90">
        <v>3000</v>
      </c>
      <c r="Z58" s="91"/>
      <c r="AA58" s="8"/>
      <c r="AB58" s="40"/>
      <c r="AC58" s="90"/>
      <c r="AD58" s="20">
        <f t="shared" si="0"/>
        <v>24288</v>
      </c>
      <c r="AE58" s="21">
        <f t="shared" si="0"/>
        <v>7550.91</v>
      </c>
      <c r="AF58" s="22">
        <f t="shared" si="1"/>
        <v>31838.91</v>
      </c>
    </row>
    <row r="59" spans="1:32" ht="17.25" customHeight="1">
      <c r="A59" s="30">
        <v>56</v>
      </c>
      <c r="B59" s="171" t="s">
        <v>3136</v>
      </c>
      <c r="C59" s="172" t="s">
        <v>3137</v>
      </c>
      <c r="D59" s="88">
        <v>4706.18</v>
      </c>
      <c r="E59" s="89">
        <v>381.18</v>
      </c>
      <c r="F59" s="96">
        <v>12984</v>
      </c>
      <c r="G59" s="96">
        <v>3246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91"/>
      <c r="W59" s="8"/>
      <c r="X59" s="40">
        <v>12000</v>
      </c>
      <c r="Y59" s="90">
        <v>3000</v>
      </c>
      <c r="Z59" s="91"/>
      <c r="AA59" s="8"/>
      <c r="AB59" s="40"/>
      <c r="AC59" s="90"/>
      <c r="AD59" s="20">
        <f t="shared" si="0"/>
        <v>29690.18</v>
      </c>
      <c r="AE59" s="21">
        <f t="shared" si="0"/>
        <v>6627.18</v>
      </c>
      <c r="AF59" s="22">
        <f t="shared" si="1"/>
        <v>36317.360000000001</v>
      </c>
    </row>
    <row r="60" spans="1:32" ht="17.25" customHeight="1">
      <c r="A60" s="29">
        <v>57</v>
      </c>
      <c r="B60" s="171" t="s">
        <v>3138</v>
      </c>
      <c r="C60" s="172" t="s">
        <v>3139</v>
      </c>
      <c r="D60" s="88">
        <v>10</v>
      </c>
      <c r="E60" s="89">
        <v>9277.49</v>
      </c>
      <c r="F60" s="96">
        <v>7539.92</v>
      </c>
      <c r="G60" s="96">
        <v>1884.98</v>
      </c>
      <c r="H60" s="9"/>
      <c r="I60" s="10"/>
      <c r="J60" s="40">
        <v>24468.41</v>
      </c>
      <c r="K60" s="8">
        <v>11602.84</v>
      </c>
      <c r="L60" s="173">
        <v>2133.61</v>
      </c>
      <c r="M60" s="174">
        <v>504.31</v>
      </c>
      <c r="N60" s="8"/>
      <c r="O60" s="8"/>
      <c r="P60" s="134">
        <v>31300</v>
      </c>
      <c r="Q60" s="135">
        <v>1850</v>
      </c>
      <c r="R60" s="12"/>
      <c r="S60" s="8"/>
      <c r="T60" s="8"/>
      <c r="U60" s="90"/>
      <c r="V60" s="91"/>
      <c r="W60" s="8"/>
      <c r="X60" s="40"/>
      <c r="Y60" s="90"/>
      <c r="Z60" s="91"/>
      <c r="AA60" s="8"/>
      <c r="AB60" s="40">
        <v>17500</v>
      </c>
      <c r="AC60" s="90">
        <v>7500</v>
      </c>
      <c r="AD60" s="20">
        <f t="shared" si="0"/>
        <v>82951.94</v>
      </c>
      <c r="AE60" s="21">
        <f t="shared" si="0"/>
        <v>32619.62</v>
      </c>
      <c r="AF60" s="22">
        <f t="shared" si="1"/>
        <v>115571.56</v>
      </c>
    </row>
    <row r="61" spans="1:32" ht="17.25" customHeight="1">
      <c r="A61" s="30">
        <v>58</v>
      </c>
      <c r="B61" s="171" t="s">
        <v>3140</v>
      </c>
      <c r="C61" s="172" t="s">
        <v>3141</v>
      </c>
      <c r="D61" s="88">
        <v>15625.74</v>
      </c>
      <c r="E61" s="89">
        <v>3791.46</v>
      </c>
      <c r="F61" s="96">
        <v>6574.25</v>
      </c>
      <c r="G61" s="96">
        <v>1643.57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>
        <v>17500</v>
      </c>
      <c r="AC61" s="90">
        <v>7500</v>
      </c>
      <c r="AD61" s="20">
        <f t="shared" si="0"/>
        <v>39699.99</v>
      </c>
      <c r="AE61" s="21">
        <f t="shared" si="0"/>
        <v>12935.029999999999</v>
      </c>
      <c r="AF61" s="22">
        <f t="shared" si="1"/>
        <v>52635.02</v>
      </c>
    </row>
    <row r="62" spans="1:32" ht="17.25" customHeight="1">
      <c r="A62" s="29">
        <v>59</v>
      </c>
      <c r="B62" s="171" t="s">
        <v>3142</v>
      </c>
      <c r="C62" s="172" t="s">
        <v>3143</v>
      </c>
      <c r="D62" s="88">
        <v>229.12</v>
      </c>
      <c r="E62" s="89">
        <v>740</v>
      </c>
      <c r="F62" s="96">
        <v>10248</v>
      </c>
      <c r="G62" s="96">
        <v>2562</v>
      </c>
      <c r="H62" s="9"/>
      <c r="I62" s="10"/>
      <c r="J62" s="40">
        <v>153145.64000000001</v>
      </c>
      <c r="K62" s="8">
        <v>2050</v>
      </c>
      <c r="L62" s="8"/>
      <c r="M62" s="8"/>
      <c r="N62" s="8"/>
      <c r="O62" s="8"/>
      <c r="P62" s="8"/>
      <c r="Q62" s="11"/>
      <c r="R62" s="12">
        <v>23.21</v>
      </c>
      <c r="S62" s="8"/>
      <c r="T62" s="8"/>
      <c r="U62" s="90"/>
      <c r="V62" s="91"/>
      <c r="W62" s="8"/>
      <c r="X62" s="40"/>
      <c r="Y62" s="90"/>
      <c r="Z62" s="91"/>
      <c r="AA62" s="8"/>
      <c r="AB62" s="40"/>
      <c r="AC62" s="90"/>
      <c r="AD62" s="20">
        <f t="shared" si="0"/>
        <v>163645.97</v>
      </c>
      <c r="AE62" s="21">
        <f t="shared" si="0"/>
        <v>5352</v>
      </c>
      <c r="AF62" s="22">
        <f t="shared" si="1"/>
        <v>168997.97</v>
      </c>
    </row>
    <row r="63" spans="1:32" ht="17.25" customHeight="1">
      <c r="A63" s="30">
        <v>60</v>
      </c>
      <c r="B63" s="171" t="s">
        <v>3144</v>
      </c>
      <c r="C63" s="172" t="s">
        <v>3145</v>
      </c>
      <c r="D63" s="88">
        <v>2322.0500000000002</v>
      </c>
      <c r="E63" s="89"/>
      <c r="F63" s="96">
        <v>8640</v>
      </c>
      <c r="G63" s="96">
        <v>2160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40">
        <v>12000</v>
      </c>
      <c r="Y63" s="90">
        <v>3000</v>
      </c>
      <c r="Z63" s="91"/>
      <c r="AA63" s="8"/>
      <c r="AB63" s="40"/>
      <c r="AC63" s="90"/>
      <c r="AD63" s="20">
        <f t="shared" si="0"/>
        <v>22962.05</v>
      </c>
      <c r="AE63" s="21">
        <f t="shared" si="0"/>
        <v>5160</v>
      </c>
      <c r="AF63" s="22">
        <f t="shared" si="1"/>
        <v>28122.05</v>
      </c>
    </row>
    <row r="64" spans="1:32" ht="17.25" customHeight="1">
      <c r="A64" s="29">
        <v>61</v>
      </c>
      <c r="B64" s="171" t="s">
        <v>3146</v>
      </c>
      <c r="C64" s="263">
        <v>49808660000192</v>
      </c>
      <c r="D64" s="88">
        <v>14050.44</v>
      </c>
      <c r="E64" s="89">
        <v>6524.59</v>
      </c>
      <c r="F64" s="96"/>
      <c r="G64" s="96"/>
      <c r="H64" s="9"/>
      <c r="I64" s="10"/>
      <c r="J64" s="40"/>
      <c r="K64" s="8"/>
      <c r="L64" s="8"/>
      <c r="M64" s="8"/>
      <c r="N64" s="8"/>
      <c r="O64" s="8"/>
      <c r="P64" s="8">
        <v>38200</v>
      </c>
      <c r="Q64" s="11">
        <v>3700</v>
      </c>
      <c r="R64" s="12"/>
      <c r="S64" s="8"/>
      <c r="T64" s="8"/>
      <c r="U64" s="90"/>
      <c r="V64" s="91"/>
      <c r="W64" s="8"/>
      <c r="X64" s="40"/>
      <c r="Y64" s="90"/>
      <c r="Z64" s="91"/>
      <c r="AA64" s="8"/>
      <c r="AB64" s="40">
        <v>24500</v>
      </c>
      <c r="AC64" s="90">
        <v>10500</v>
      </c>
      <c r="AD64" s="20">
        <f t="shared" si="0"/>
        <v>76750.44</v>
      </c>
      <c r="AE64" s="21">
        <f t="shared" si="0"/>
        <v>20724.59</v>
      </c>
      <c r="AF64" s="22">
        <f t="shared" si="1"/>
        <v>97475.03</v>
      </c>
    </row>
    <row r="65" spans="1:32" ht="17.25" customHeight="1">
      <c r="A65" s="30">
        <v>62</v>
      </c>
      <c r="B65" s="171" t="s">
        <v>3147</v>
      </c>
      <c r="C65" s="172" t="s">
        <v>3148</v>
      </c>
      <c r="D65" s="88"/>
      <c r="E65" s="89">
        <v>18.93</v>
      </c>
      <c r="F65" s="96">
        <v>4544</v>
      </c>
      <c r="G65" s="96">
        <v>1136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91"/>
      <c r="W65" s="8"/>
      <c r="X65" s="40"/>
      <c r="Y65" s="90"/>
      <c r="Z65" s="91"/>
      <c r="AA65" s="8"/>
      <c r="AB65" s="40"/>
      <c r="AC65" s="90"/>
      <c r="AD65" s="20">
        <f t="shared" si="0"/>
        <v>4544</v>
      </c>
      <c r="AE65" s="21">
        <f t="shared" si="0"/>
        <v>1154.93</v>
      </c>
      <c r="AF65" s="22">
        <f t="shared" si="1"/>
        <v>5698.93</v>
      </c>
    </row>
    <row r="66" spans="1:32" ht="17.25" customHeight="1">
      <c r="A66" s="29">
        <v>63</v>
      </c>
      <c r="B66" s="171" t="s">
        <v>3149</v>
      </c>
      <c r="C66" s="172" t="s">
        <v>3150</v>
      </c>
      <c r="D66" s="88"/>
      <c r="E66" s="89">
        <v>1962.88</v>
      </c>
      <c r="F66" s="96">
        <v>5728</v>
      </c>
      <c r="G66" s="96">
        <v>1432</v>
      </c>
      <c r="H66" s="9"/>
      <c r="I66" s="10"/>
      <c r="J66" s="40"/>
      <c r="K66" s="8"/>
      <c r="L66" s="8"/>
      <c r="M66" s="8"/>
      <c r="N66" s="8"/>
      <c r="O66" s="8"/>
      <c r="P66" s="8">
        <v>27900</v>
      </c>
      <c r="Q66" s="11">
        <v>2650</v>
      </c>
      <c r="R66" s="12"/>
      <c r="S66" s="8"/>
      <c r="T66" s="8"/>
      <c r="U66" s="90"/>
      <c r="V66" s="91"/>
      <c r="W66" s="8"/>
      <c r="X66" s="40"/>
      <c r="Y66" s="90"/>
      <c r="Z66" s="91"/>
      <c r="AA66" s="8"/>
      <c r="AB66" s="40">
        <v>16536</v>
      </c>
      <c r="AC66" s="90">
        <v>6000</v>
      </c>
      <c r="AD66" s="20">
        <f t="shared" si="0"/>
        <v>50164</v>
      </c>
      <c r="AE66" s="21">
        <f t="shared" si="0"/>
        <v>12044.880000000001</v>
      </c>
      <c r="AF66" s="22">
        <f t="shared" si="1"/>
        <v>62208.880000000005</v>
      </c>
    </row>
    <row r="67" spans="1:32" ht="17.25" customHeight="1">
      <c r="A67" s="30">
        <v>64</v>
      </c>
      <c r="B67" s="171" t="s">
        <v>3151</v>
      </c>
      <c r="C67" s="172" t="s">
        <v>3152</v>
      </c>
      <c r="D67" s="88">
        <v>205.75</v>
      </c>
      <c r="E67" s="89"/>
      <c r="F67" s="96">
        <v>10480</v>
      </c>
      <c r="G67" s="96">
        <v>2620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91"/>
      <c r="W67" s="8"/>
      <c r="X67" s="40"/>
      <c r="Y67" s="90"/>
      <c r="Z67" s="91"/>
      <c r="AA67" s="8"/>
      <c r="AB67" s="40">
        <v>24781</v>
      </c>
      <c r="AC67" s="90">
        <v>9000</v>
      </c>
      <c r="AD67" s="20">
        <f t="shared" si="0"/>
        <v>35466.75</v>
      </c>
      <c r="AE67" s="21">
        <f t="shared" si="0"/>
        <v>11620</v>
      </c>
      <c r="AF67" s="22">
        <f t="shared" si="1"/>
        <v>47086.75</v>
      </c>
    </row>
    <row r="68" spans="1:32" ht="17.25" customHeight="1">
      <c r="A68" s="29">
        <v>65</v>
      </c>
      <c r="B68" s="171" t="s">
        <v>3153</v>
      </c>
      <c r="C68" s="172" t="s">
        <v>3154</v>
      </c>
      <c r="D68" s="88">
        <v>529.78</v>
      </c>
      <c r="E68" s="89">
        <v>391.9</v>
      </c>
      <c r="F68" s="96">
        <v>5120</v>
      </c>
      <c r="G68" s="96">
        <v>1280</v>
      </c>
      <c r="H68" s="9"/>
      <c r="I68" s="10"/>
      <c r="J68" s="40"/>
      <c r="K68" s="8"/>
      <c r="L68" s="8"/>
      <c r="M68" s="8"/>
      <c r="N68" s="8"/>
      <c r="O68" s="8"/>
      <c r="P68" s="8">
        <v>28850</v>
      </c>
      <c r="Q68" s="11">
        <v>4550</v>
      </c>
      <c r="R68" s="12"/>
      <c r="S68" s="8"/>
      <c r="T68" s="8"/>
      <c r="U68" s="90"/>
      <c r="V68" s="91"/>
      <c r="W68" s="8"/>
      <c r="X68" s="40"/>
      <c r="Y68" s="90"/>
      <c r="Z68" s="91"/>
      <c r="AA68" s="8"/>
      <c r="AB68" s="40"/>
      <c r="AC68" s="90"/>
      <c r="AD68" s="20">
        <f t="shared" si="0"/>
        <v>34499.78</v>
      </c>
      <c r="AE68" s="21">
        <f t="shared" si="0"/>
        <v>6221.9</v>
      </c>
      <c r="AF68" s="22">
        <f t="shared" si="1"/>
        <v>40721.68</v>
      </c>
    </row>
    <row r="69" spans="1:32" ht="17.25" customHeight="1">
      <c r="A69" s="30">
        <v>66</v>
      </c>
      <c r="B69" s="171" t="s">
        <v>3155</v>
      </c>
      <c r="C69" s="172" t="s">
        <v>3156</v>
      </c>
      <c r="D69" s="88"/>
      <c r="E69" s="89">
        <v>416.25</v>
      </c>
      <c r="F69" s="96">
        <v>6632</v>
      </c>
      <c r="G69" s="96">
        <v>1658</v>
      </c>
      <c r="H69" s="9"/>
      <c r="I69" s="10"/>
      <c r="J69" s="40"/>
      <c r="K69" s="8"/>
      <c r="L69" s="8"/>
      <c r="M69" s="8"/>
      <c r="N69" s="8"/>
      <c r="O69" s="8"/>
      <c r="P69" s="8">
        <v>27000</v>
      </c>
      <c r="Q69" s="11">
        <v>1950</v>
      </c>
      <c r="R69" s="12"/>
      <c r="S69" s="8"/>
      <c r="T69" s="8"/>
      <c r="U69" s="90"/>
      <c r="V69" s="91"/>
      <c r="W69" s="8"/>
      <c r="X69" s="40"/>
      <c r="Y69" s="90"/>
      <c r="Z69" s="91"/>
      <c r="AA69" s="8"/>
      <c r="AB69" s="40"/>
      <c r="AC69" s="90"/>
      <c r="AD69" s="20">
        <f t="shared" ref="AD69:AE89" si="2">SUM(D69,F69,H69,J69,L69,N69,P69,R69,T69,V69,X69,Z69,AB69)</f>
        <v>33632</v>
      </c>
      <c r="AE69" s="21">
        <f t="shared" si="2"/>
        <v>4024.25</v>
      </c>
      <c r="AF69" s="22">
        <f t="shared" ref="AF69:AF89" si="3">AD69+AE69</f>
        <v>37656.25</v>
      </c>
    </row>
    <row r="70" spans="1:32" ht="17.25" customHeight="1">
      <c r="A70" s="29">
        <v>67</v>
      </c>
      <c r="B70" s="171" t="s">
        <v>3157</v>
      </c>
      <c r="C70" s="172" t="s">
        <v>3158</v>
      </c>
      <c r="D70" s="88">
        <v>3412.24</v>
      </c>
      <c r="E70" s="89"/>
      <c r="F70" s="96">
        <v>16664</v>
      </c>
      <c r="G70" s="96">
        <v>4166</v>
      </c>
      <c r="H70" s="9"/>
      <c r="I70" s="10"/>
      <c r="J70" s="40"/>
      <c r="K70" s="8"/>
      <c r="L70" s="8"/>
      <c r="M70" s="8"/>
      <c r="N70" s="8"/>
      <c r="O70" s="8"/>
      <c r="P70" s="8">
        <v>19800</v>
      </c>
      <c r="Q70" s="11">
        <v>1750</v>
      </c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40"/>
      <c r="AC70" s="90"/>
      <c r="AD70" s="20">
        <f t="shared" si="2"/>
        <v>39876.239999999998</v>
      </c>
      <c r="AE70" s="21">
        <f t="shared" si="2"/>
        <v>5916</v>
      </c>
      <c r="AF70" s="22">
        <f t="shared" si="3"/>
        <v>45792.24</v>
      </c>
    </row>
    <row r="71" spans="1:32" ht="17.25" customHeight="1">
      <c r="A71" s="30">
        <v>68</v>
      </c>
      <c r="B71" s="171" t="s">
        <v>3159</v>
      </c>
      <c r="C71" s="172" t="s">
        <v>3160</v>
      </c>
      <c r="D71" s="88">
        <v>2136.6999999999998</v>
      </c>
      <c r="E71" s="89">
        <v>2352.5</v>
      </c>
      <c r="F71" s="96">
        <v>13360</v>
      </c>
      <c r="G71" s="96">
        <v>3340</v>
      </c>
      <c r="H71" s="9"/>
      <c r="I71" s="10"/>
      <c r="J71" s="40">
        <v>16464.080000000002</v>
      </c>
      <c r="K71" s="8"/>
      <c r="L71" s="173">
        <v>2535.4699999999998</v>
      </c>
      <c r="M71" s="174">
        <v>388.83</v>
      </c>
      <c r="N71" s="8"/>
      <c r="O71" s="8"/>
      <c r="P71" s="134">
        <v>35959.97</v>
      </c>
      <c r="Q71" s="135">
        <v>2126.0300000000002</v>
      </c>
      <c r="R71" s="12"/>
      <c r="S71" s="8">
        <v>1930</v>
      </c>
      <c r="T71" s="8"/>
      <c r="U71" s="90"/>
      <c r="V71" s="91"/>
      <c r="W71" s="8"/>
      <c r="X71" s="40"/>
      <c r="Y71" s="90"/>
      <c r="Z71" s="91"/>
      <c r="AA71" s="8"/>
      <c r="AB71" s="40"/>
      <c r="AC71" s="90"/>
      <c r="AD71" s="20">
        <f t="shared" si="2"/>
        <v>70456.22</v>
      </c>
      <c r="AE71" s="21">
        <f t="shared" si="2"/>
        <v>10137.36</v>
      </c>
      <c r="AF71" s="22">
        <f t="shared" si="3"/>
        <v>80593.58</v>
      </c>
    </row>
    <row r="72" spans="1:32" ht="17.25" customHeight="1">
      <c r="A72" s="29">
        <v>69</v>
      </c>
      <c r="B72" s="171" t="s">
        <v>3161</v>
      </c>
      <c r="C72" s="172" t="s">
        <v>3162</v>
      </c>
      <c r="D72" s="88"/>
      <c r="E72" s="89">
        <v>2637.24</v>
      </c>
      <c r="F72" s="96">
        <v>11112</v>
      </c>
      <c r="G72" s="96">
        <v>2778</v>
      </c>
      <c r="H72" s="9"/>
      <c r="I72" s="10"/>
      <c r="J72" s="40">
        <v>124547.82</v>
      </c>
      <c r="K72" s="8">
        <v>13371.32</v>
      </c>
      <c r="L72" s="8"/>
      <c r="M72" s="8"/>
      <c r="N72" s="8"/>
      <c r="O72" s="8"/>
      <c r="P72" s="8">
        <v>27079.85</v>
      </c>
      <c r="Q72" s="11">
        <v>2155.31</v>
      </c>
      <c r="R72" s="12"/>
      <c r="S72" s="8"/>
      <c r="T72" s="8"/>
      <c r="U72" s="90"/>
      <c r="V72" s="91"/>
      <c r="W72" s="8"/>
      <c r="X72" s="40">
        <v>12000</v>
      </c>
      <c r="Y72" s="90">
        <v>3000</v>
      </c>
      <c r="Z72" s="91"/>
      <c r="AA72" s="8"/>
      <c r="AB72" s="40">
        <v>17500</v>
      </c>
      <c r="AC72" s="90">
        <v>7500</v>
      </c>
      <c r="AD72" s="20">
        <f t="shared" si="2"/>
        <v>192239.67</v>
      </c>
      <c r="AE72" s="21">
        <f t="shared" si="2"/>
        <v>31441.87</v>
      </c>
      <c r="AF72" s="22">
        <f t="shared" si="3"/>
        <v>223681.54</v>
      </c>
    </row>
    <row r="73" spans="1:32" ht="17.25" customHeight="1">
      <c r="A73" s="30">
        <v>70</v>
      </c>
      <c r="B73" s="171" t="s">
        <v>3163</v>
      </c>
      <c r="C73" s="172" t="s">
        <v>3164</v>
      </c>
      <c r="D73" s="88">
        <v>18919.400000000001</v>
      </c>
      <c r="E73" s="89">
        <v>5040.3500000000004</v>
      </c>
      <c r="F73" s="96">
        <v>9771.7800000000007</v>
      </c>
      <c r="G73" s="96">
        <v>2442.9499999999998</v>
      </c>
      <c r="H73" s="9"/>
      <c r="I73" s="10"/>
      <c r="J73" s="40">
        <v>3451.66</v>
      </c>
      <c r="K73" s="8">
        <v>5902.59</v>
      </c>
      <c r="L73" s="8"/>
      <c r="M73" s="8"/>
      <c r="N73" s="8"/>
      <c r="O73" s="8"/>
      <c r="P73" s="8">
        <v>9625.7999999999993</v>
      </c>
      <c r="Q73" s="11">
        <v>734.8</v>
      </c>
      <c r="R73" s="12"/>
      <c r="S73" s="8"/>
      <c r="T73" s="8"/>
      <c r="U73" s="90"/>
      <c r="V73" s="91"/>
      <c r="W73" s="8"/>
      <c r="X73" s="40">
        <v>12000</v>
      </c>
      <c r="Y73" s="90">
        <v>3000</v>
      </c>
      <c r="Z73" s="91"/>
      <c r="AA73" s="8"/>
      <c r="AB73" s="40"/>
      <c r="AC73" s="90"/>
      <c r="AD73" s="20">
        <f t="shared" si="2"/>
        <v>53768.639999999999</v>
      </c>
      <c r="AE73" s="21">
        <f t="shared" si="2"/>
        <v>17120.689999999999</v>
      </c>
      <c r="AF73" s="22">
        <f t="shared" si="3"/>
        <v>70889.33</v>
      </c>
    </row>
    <row r="74" spans="1:32" ht="17.25" customHeight="1">
      <c r="A74" s="29">
        <v>71</v>
      </c>
      <c r="B74" s="171" t="s">
        <v>3165</v>
      </c>
      <c r="C74" s="172" t="s">
        <v>3166</v>
      </c>
      <c r="D74" s="88">
        <v>107.86</v>
      </c>
      <c r="E74" s="89"/>
      <c r="F74" s="96">
        <v>3504</v>
      </c>
      <c r="G74" s="96">
        <v>876</v>
      </c>
      <c r="H74" s="9"/>
      <c r="I74" s="10"/>
      <c r="J74" s="40"/>
      <c r="K74" s="8"/>
      <c r="L74" s="8"/>
      <c r="M74" s="8"/>
      <c r="N74" s="8"/>
      <c r="O74" s="8"/>
      <c r="P74" s="8">
        <v>18000</v>
      </c>
      <c r="Q74" s="11">
        <v>1950</v>
      </c>
      <c r="R74" s="12"/>
      <c r="S74" s="8"/>
      <c r="T74" s="8"/>
      <c r="U74" s="90"/>
      <c r="V74" s="91"/>
      <c r="W74" s="8"/>
      <c r="X74" s="40"/>
      <c r="Y74" s="90"/>
      <c r="Z74" s="91"/>
      <c r="AA74" s="8"/>
      <c r="AB74" s="40"/>
      <c r="AC74" s="90"/>
      <c r="AD74" s="20">
        <f t="shared" si="2"/>
        <v>21611.86</v>
      </c>
      <c r="AE74" s="21">
        <f t="shared" si="2"/>
        <v>2826</v>
      </c>
      <c r="AF74" s="22">
        <f t="shared" si="3"/>
        <v>24437.86</v>
      </c>
    </row>
    <row r="75" spans="1:32" ht="17.25" customHeight="1">
      <c r="A75" s="30">
        <v>72</v>
      </c>
      <c r="B75" s="171" t="s">
        <v>3167</v>
      </c>
      <c r="C75" s="172" t="s">
        <v>3168</v>
      </c>
      <c r="D75" s="88"/>
      <c r="E75" s="89">
        <v>499.17</v>
      </c>
      <c r="F75" s="96">
        <v>7184</v>
      </c>
      <c r="G75" s="96">
        <v>1796</v>
      </c>
      <c r="H75" s="9"/>
      <c r="I75" s="10"/>
      <c r="J75" s="40"/>
      <c r="K75" s="8"/>
      <c r="L75" s="8"/>
      <c r="M75" s="8"/>
      <c r="N75" s="8"/>
      <c r="O75" s="8"/>
      <c r="P75" s="8">
        <v>28400</v>
      </c>
      <c r="Q75" s="11">
        <v>1900</v>
      </c>
      <c r="R75" s="12"/>
      <c r="S75" s="8"/>
      <c r="T75" s="8"/>
      <c r="U75" s="90"/>
      <c r="V75" s="91"/>
      <c r="W75" s="8"/>
      <c r="X75" s="40"/>
      <c r="Y75" s="90"/>
      <c r="Z75" s="91"/>
      <c r="AA75" s="8"/>
      <c r="AB75" s="40">
        <v>14000</v>
      </c>
      <c r="AC75" s="90">
        <v>6000</v>
      </c>
      <c r="AD75" s="20">
        <f t="shared" si="2"/>
        <v>49584</v>
      </c>
      <c r="AE75" s="21">
        <f t="shared" si="2"/>
        <v>10195.17</v>
      </c>
      <c r="AF75" s="22">
        <f t="shared" si="3"/>
        <v>59779.17</v>
      </c>
    </row>
    <row r="76" spans="1:32" ht="17.25" customHeight="1">
      <c r="A76" s="29">
        <v>73</v>
      </c>
      <c r="B76" s="171" t="s">
        <v>3169</v>
      </c>
      <c r="C76" s="172" t="s">
        <v>3170</v>
      </c>
      <c r="D76" s="88">
        <v>4.1900000000000004</v>
      </c>
      <c r="E76" s="89"/>
      <c r="F76" s="96">
        <v>7784</v>
      </c>
      <c r="G76" s="96">
        <v>1946</v>
      </c>
      <c r="H76" s="9"/>
      <c r="I76" s="10"/>
      <c r="J76" s="40"/>
      <c r="K76" s="8"/>
      <c r="L76" s="8"/>
      <c r="M76" s="8"/>
      <c r="N76" s="8"/>
      <c r="O76" s="8"/>
      <c r="P76" s="8">
        <v>27100</v>
      </c>
      <c r="Q76" s="11">
        <v>3750</v>
      </c>
      <c r="R76" s="12"/>
      <c r="S76" s="8"/>
      <c r="T76" s="8"/>
      <c r="U76" s="90"/>
      <c r="V76" s="91"/>
      <c r="W76" s="8"/>
      <c r="X76" s="40"/>
      <c r="Y76" s="90"/>
      <c r="Z76" s="91"/>
      <c r="AA76" s="8"/>
      <c r="AB76" s="40">
        <v>10500</v>
      </c>
      <c r="AC76" s="90">
        <v>4500</v>
      </c>
      <c r="AD76" s="20">
        <f t="shared" si="2"/>
        <v>45388.19</v>
      </c>
      <c r="AE76" s="21">
        <f t="shared" si="2"/>
        <v>10196</v>
      </c>
      <c r="AF76" s="22">
        <f t="shared" si="3"/>
        <v>55584.19</v>
      </c>
    </row>
    <row r="77" spans="1:32" ht="17.25" customHeight="1">
      <c r="A77" s="30">
        <v>74</v>
      </c>
      <c r="B77" s="171" t="s">
        <v>3171</v>
      </c>
      <c r="C77" s="263">
        <v>52371259000142</v>
      </c>
      <c r="D77" s="88">
        <v>78.75</v>
      </c>
      <c r="E77" s="89"/>
      <c r="F77" s="96"/>
      <c r="G77" s="96"/>
      <c r="H77" s="9"/>
      <c r="I77" s="10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91"/>
      <c r="W77" s="8"/>
      <c r="X77" s="40"/>
      <c r="Y77" s="90"/>
      <c r="Z77" s="91"/>
      <c r="AA77" s="8"/>
      <c r="AB77" s="40"/>
      <c r="AC77" s="90"/>
      <c r="AD77" s="20">
        <f t="shared" si="2"/>
        <v>78.75</v>
      </c>
      <c r="AE77" s="21">
        <f t="shared" si="2"/>
        <v>0</v>
      </c>
      <c r="AF77" s="22">
        <f t="shared" si="3"/>
        <v>78.75</v>
      </c>
    </row>
    <row r="78" spans="1:32" ht="17.25" customHeight="1">
      <c r="A78" s="29">
        <v>75</v>
      </c>
      <c r="B78" s="171" t="s">
        <v>3172</v>
      </c>
      <c r="C78" s="172" t="s">
        <v>3173</v>
      </c>
      <c r="D78" s="88">
        <v>565.15</v>
      </c>
      <c r="E78" s="89">
        <v>2183</v>
      </c>
      <c r="F78" s="96">
        <v>13568</v>
      </c>
      <c r="G78" s="96">
        <v>3392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91"/>
      <c r="W78" s="8"/>
      <c r="X78" s="40"/>
      <c r="Y78" s="90"/>
      <c r="Z78" s="91"/>
      <c r="AA78" s="8"/>
      <c r="AB78" s="40"/>
      <c r="AC78" s="90"/>
      <c r="AD78" s="20">
        <f t="shared" si="2"/>
        <v>14133.15</v>
      </c>
      <c r="AE78" s="21">
        <f t="shared" si="2"/>
        <v>5575</v>
      </c>
      <c r="AF78" s="22">
        <f t="shared" si="3"/>
        <v>19708.150000000001</v>
      </c>
    </row>
    <row r="79" spans="1:32" ht="17.25" customHeight="1">
      <c r="A79" s="30">
        <v>76</v>
      </c>
      <c r="B79" s="171" t="s">
        <v>3174</v>
      </c>
      <c r="C79" s="172" t="s">
        <v>3175</v>
      </c>
      <c r="D79" s="88"/>
      <c r="E79" s="89">
        <v>1719.24</v>
      </c>
      <c r="F79" s="96">
        <v>7728</v>
      </c>
      <c r="G79" s="96">
        <v>1932</v>
      </c>
      <c r="H79" s="9"/>
      <c r="I79" s="10"/>
      <c r="J79" s="40">
        <v>41874.15</v>
      </c>
      <c r="K79" s="8">
        <v>6714.24</v>
      </c>
      <c r="L79" s="8"/>
      <c r="M79" s="8"/>
      <c r="N79" s="8"/>
      <c r="O79" s="8"/>
      <c r="P79" s="8">
        <v>20200</v>
      </c>
      <c r="Q79" s="11">
        <v>2150</v>
      </c>
      <c r="R79" s="12"/>
      <c r="S79" s="8"/>
      <c r="T79" s="8"/>
      <c r="U79" s="90"/>
      <c r="V79" s="91"/>
      <c r="W79" s="8"/>
      <c r="X79" s="40"/>
      <c r="Y79" s="90"/>
      <c r="Z79" s="91"/>
      <c r="AA79" s="8"/>
      <c r="AB79" s="40"/>
      <c r="AC79" s="90"/>
      <c r="AD79" s="20">
        <f t="shared" si="2"/>
        <v>69802.149999999994</v>
      </c>
      <c r="AE79" s="21">
        <f t="shared" si="2"/>
        <v>12515.48</v>
      </c>
      <c r="AF79" s="22">
        <f t="shared" si="3"/>
        <v>82317.62999999999</v>
      </c>
    </row>
    <row r="80" spans="1:32" ht="17.25" customHeight="1">
      <c r="A80" s="29">
        <v>77</v>
      </c>
      <c r="B80" s="171" t="s">
        <v>3176</v>
      </c>
      <c r="C80" s="172" t="s">
        <v>3177</v>
      </c>
      <c r="D80" s="88">
        <v>54.71</v>
      </c>
      <c r="E80" s="89"/>
      <c r="F80" s="96">
        <v>3848</v>
      </c>
      <c r="G80" s="96">
        <v>962</v>
      </c>
      <c r="H80" s="9"/>
      <c r="I80" s="10"/>
      <c r="J80" s="40"/>
      <c r="K80" s="8">
        <v>21.78</v>
      </c>
      <c r="L80" s="8"/>
      <c r="M80" s="8"/>
      <c r="N80" s="8"/>
      <c r="O80" s="8"/>
      <c r="P80" s="8">
        <v>25689.23</v>
      </c>
      <c r="Q80" s="11">
        <v>749.69</v>
      </c>
      <c r="R80" s="12"/>
      <c r="S80" s="8"/>
      <c r="T80" s="8"/>
      <c r="U80" s="90"/>
      <c r="V80" s="91"/>
      <c r="W80" s="8"/>
      <c r="X80" s="40"/>
      <c r="Y80" s="90"/>
      <c r="Z80" s="91"/>
      <c r="AA80" s="8"/>
      <c r="AB80" s="40"/>
      <c r="AC80" s="90"/>
      <c r="AD80" s="20">
        <f t="shared" si="2"/>
        <v>29591.94</v>
      </c>
      <c r="AE80" s="21">
        <f t="shared" si="2"/>
        <v>1733.47</v>
      </c>
      <c r="AF80" s="22">
        <f t="shared" si="3"/>
        <v>31325.41</v>
      </c>
    </row>
    <row r="81" spans="1:32" ht="17.25" customHeight="1">
      <c r="A81" s="30">
        <v>78</v>
      </c>
      <c r="B81" s="171" t="s">
        <v>3178</v>
      </c>
      <c r="C81" s="172" t="s">
        <v>3179</v>
      </c>
      <c r="D81" s="88">
        <v>0.37</v>
      </c>
      <c r="E81" s="89">
        <v>26.51</v>
      </c>
      <c r="F81" s="96">
        <v>5216</v>
      </c>
      <c r="G81" s="96">
        <v>1304</v>
      </c>
      <c r="H81" s="9"/>
      <c r="I81" s="10"/>
      <c r="J81" s="40"/>
      <c r="K81" s="8"/>
      <c r="L81" s="8"/>
      <c r="M81" s="8"/>
      <c r="N81" s="8"/>
      <c r="O81" s="8"/>
      <c r="P81" s="8"/>
      <c r="Q81" s="11"/>
      <c r="R81" s="12">
        <v>6.11</v>
      </c>
      <c r="S81" s="8"/>
      <c r="T81" s="8"/>
      <c r="U81" s="90"/>
      <c r="V81" s="91"/>
      <c r="W81" s="8"/>
      <c r="X81" s="40"/>
      <c r="Y81" s="90"/>
      <c r="Z81" s="91"/>
      <c r="AA81" s="8"/>
      <c r="AB81" s="40"/>
      <c r="AC81" s="90"/>
      <c r="AD81" s="20">
        <f t="shared" si="2"/>
        <v>5222.4799999999996</v>
      </c>
      <c r="AE81" s="21">
        <f t="shared" si="2"/>
        <v>1330.51</v>
      </c>
      <c r="AF81" s="22">
        <f t="shared" si="3"/>
        <v>6552.99</v>
      </c>
    </row>
    <row r="82" spans="1:32" ht="17.25" customHeight="1">
      <c r="A82" s="29">
        <v>79</v>
      </c>
      <c r="B82" s="171" t="s">
        <v>3180</v>
      </c>
      <c r="C82" s="172" t="s">
        <v>3181</v>
      </c>
      <c r="D82" s="88">
        <v>7.98</v>
      </c>
      <c r="E82" s="89">
        <v>182.74</v>
      </c>
      <c r="F82" s="96">
        <v>11016</v>
      </c>
      <c r="G82" s="96">
        <v>2754</v>
      </c>
      <c r="H82" s="9"/>
      <c r="I82" s="10"/>
      <c r="J82" s="40">
        <v>12900.39</v>
      </c>
      <c r="K82" s="8">
        <v>1015.62</v>
      </c>
      <c r="L82" s="8"/>
      <c r="M82" s="8"/>
      <c r="N82" s="8"/>
      <c r="O82" s="8"/>
      <c r="P82" s="8">
        <v>22349.9</v>
      </c>
      <c r="Q82" s="11">
        <v>2813.84</v>
      </c>
      <c r="R82" s="12"/>
      <c r="S82" s="8"/>
      <c r="T82" s="8"/>
      <c r="U82" s="90"/>
      <c r="V82" s="91"/>
      <c r="W82" s="8"/>
      <c r="X82" s="40"/>
      <c r="Y82" s="90"/>
      <c r="Z82" s="91"/>
      <c r="AA82" s="8"/>
      <c r="AB82" s="40"/>
      <c r="AC82" s="90"/>
      <c r="AD82" s="20">
        <f t="shared" si="2"/>
        <v>46274.270000000004</v>
      </c>
      <c r="AE82" s="21">
        <f t="shared" si="2"/>
        <v>6766.2</v>
      </c>
      <c r="AF82" s="22">
        <f t="shared" si="3"/>
        <v>53040.47</v>
      </c>
    </row>
    <row r="83" spans="1:32" ht="17.25" customHeight="1">
      <c r="A83" s="30">
        <v>80</v>
      </c>
      <c r="B83" s="171" t="s">
        <v>3182</v>
      </c>
      <c r="C83" s="172" t="s">
        <v>3183</v>
      </c>
      <c r="D83" s="88">
        <v>12058.16</v>
      </c>
      <c r="E83" s="89">
        <v>3732.28</v>
      </c>
      <c r="F83" s="96">
        <v>2859.33</v>
      </c>
      <c r="G83" s="96">
        <v>714.84</v>
      </c>
      <c r="H83" s="9"/>
      <c r="I83" s="10"/>
      <c r="J83" s="40">
        <v>59765.78</v>
      </c>
      <c r="K83" s="8">
        <v>3366.56</v>
      </c>
      <c r="L83" s="8"/>
      <c r="M83" s="8"/>
      <c r="N83" s="8"/>
      <c r="O83" s="8"/>
      <c r="P83" s="8">
        <v>3000</v>
      </c>
      <c r="Q83" s="11">
        <v>1000</v>
      </c>
      <c r="R83" s="12"/>
      <c r="S83" s="8"/>
      <c r="T83" s="8"/>
      <c r="U83" s="90"/>
      <c r="V83" s="91"/>
      <c r="W83" s="8"/>
      <c r="X83" s="40"/>
      <c r="Y83" s="90"/>
      <c r="Z83" s="91"/>
      <c r="AA83" s="8"/>
      <c r="AB83" s="40"/>
      <c r="AC83" s="90"/>
      <c r="AD83" s="20">
        <f t="shared" si="2"/>
        <v>77683.27</v>
      </c>
      <c r="AE83" s="21">
        <f t="shared" si="2"/>
        <v>8813.68</v>
      </c>
      <c r="AF83" s="22">
        <f t="shared" si="3"/>
        <v>86496.950000000012</v>
      </c>
    </row>
    <row r="84" spans="1:32" ht="17.25" customHeight="1">
      <c r="A84" s="29">
        <v>81</v>
      </c>
      <c r="B84" s="171" t="s">
        <v>3184</v>
      </c>
      <c r="C84" s="172" t="s">
        <v>3185</v>
      </c>
      <c r="D84" s="88">
        <v>0.18</v>
      </c>
      <c r="E84" s="89"/>
      <c r="F84" s="96">
        <v>1236</v>
      </c>
      <c r="G84" s="96">
        <v>824</v>
      </c>
      <c r="H84" s="9"/>
      <c r="I84" s="10"/>
      <c r="J84" s="40"/>
      <c r="K84" s="8"/>
      <c r="L84" s="8"/>
      <c r="M84" s="8"/>
      <c r="N84" s="8"/>
      <c r="O84" s="8"/>
      <c r="P84" s="8">
        <v>12150</v>
      </c>
      <c r="Q84" s="11">
        <v>1900</v>
      </c>
      <c r="R84" s="12"/>
      <c r="S84" s="8"/>
      <c r="T84" s="8"/>
      <c r="U84" s="90"/>
      <c r="V84" s="91"/>
      <c r="W84" s="8"/>
      <c r="X84" s="40"/>
      <c r="Y84" s="90"/>
      <c r="Z84" s="91"/>
      <c r="AA84" s="8"/>
      <c r="AB84" s="40"/>
      <c r="AC84" s="90"/>
      <c r="AD84" s="20">
        <f t="shared" si="2"/>
        <v>13386.18</v>
      </c>
      <c r="AE84" s="21">
        <f t="shared" si="2"/>
        <v>2724</v>
      </c>
      <c r="AF84" s="22">
        <f t="shared" si="3"/>
        <v>16110.18</v>
      </c>
    </row>
    <row r="85" spans="1:32" ht="17.25" customHeight="1">
      <c r="A85" s="30">
        <v>82</v>
      </c>
      <c r="B85" s="171" t="s">
        <v>3186</v>
      </c>
      <c r="C85" s="172" t="s">
        <v>3187</v>
      </c>
      <c r="D85" s="88">
        <v>41.55</v>
      </c>
      <c r="E85" s="89">
        <v>27.98</v>
      </c>
      <c r="F85" s="96">
        <v>6856</v>
      </c>
      <c r="G85" s="96">
        <v>1714</v>
      </c>
      <c r="H85" s="9"/>
      <c r="I85" s="10"/>
      <c r="J85" s="40">
        <v>11396.8</v>
      </c>
      <c r="K85" s="154">
        <v>6281.74</v>
      </c>
      <c r="L85" s="154"/>
      <c r="M85" s="154"/>
      <c r="N85" s="154"/>
      <c r="O85" s="154"/>
      <c r="P85" s="8">
        <v>7136.93</v>
      </c>
      <c r="Q85" s="11">
        <v>699.7</v>
      </c>
      <c r="R85" s="12"/>
      <c r="S85" s="8"/>
      <c r="T85" s="8"/>
      <c r="U85" s="90"/>
      <c r="V85" s="91"/>
      <c r="W85" s="8"/>
      <c r="X85" s="40"/>
      <c r="Y85" s="90"/>
      <c r="Z85" s="91"/>
      <c r="AA85" s="8"/>
      <c r="AB85" s="40"/>
      <c r="AC85" s="90"/>
      <c r="AD85" s="20">
        <f t="shared" si="2"/>
        <v>25431.279999999999</v>
      </c>
      <c r="AE85" s="21">
        <f t="shared" si="2"/>
        <v>8723.42</v>
      </c>
      <c r="AF85" s="22">
        <f t="shared" si="3"/>
        <v>34154.699999999997</v>
      </c>
    </row>
    <row r="86" spans="1:32" ht="17.25" customHeight="1">
      <c r="A86" s="29">
        <v>83</v>
      </c>
      <c r="B86" s="171" t="s">
        <v>3188</v>
      </c>
      <c r="C86" s="172" t="s">
        <v>3189</v>
      </c>
      <c r="D86" s="88">
        <v>425.88</v>
      </c>
      <c r="E86" s="89">
        <v>182.52</v>
      </c>
      <c r="F86" s="96">
        <v>14488</v>
      </c>
      <c r="G86" s="96">
        <v>3622</v>
      </c>
      <c r="H86" s="9"/>
      <c r="I86" s="10"/>
      <c r="J86" s="40"/>
      <c r="K86" s="8"/>
      <c r="L86" s="8"/>
      <c r="M86" s="8"/>
      <c r="N86" s="8"/>
      <c r="O86" s="8"/>
      <c r="P86" s="8"/>
      <c r="Q86" s="11"/>
      <c r="R86" s="12"/>
      <c r="S86" s="8"/>
      <c r="T86" s="8"/>
      <c r="U86" s="90"/>
      <c r="V86" s="91"/>
      <c r="W86" s="8"/>
      <c r="X86" s="40">
        <v>12000</v>
      </c>
      <c r="Y86" s="90">
        <v>3000</v>
      </c>
      <c r="Z86" s="91"/>
      <c r="AA86" s="8"/>
      <c r="AB86" s="40"/>
      <c r="AC86" s="90"/>
      <c r="AD86" s="20">
        <f t="shared" si="2"/>
        <v>26913.879999999997</v>
      </c>
      <c r="AE86" s="21">
        <f t="shared" si="2"/>
        <v>6804.52</v>
      </c>
      <c r="AF86" s="22">
        <f t="shared" si="3"/>
        <v>33718.399999999994</v>
      </c>
    </row>
    <row r="87" spans="1:32" ht="17.25" customHeight="1">
      <c r="A87" s="30">
        <v>84</v>
      </c>
      <c r="B87" s="171" t="s">
        <v>3190</v>
      </c>
      <c r="C87" s="172" t="s">
        <v>3191</v>
      </c>
      <c r="D87" s="88">
        <v>1588.32</v>
      </c>
      <c r="E87" s="89">
        <v>0.94</v>
      </c>
      <c r="F87" s="96">
        <v>9424</v>
      </c>
      <c r="G87" s="96">
        <v>2356</v>
      </c>
      <c r="H87" s="9"/>
      <c r="I87" s="10"/>
      <c r="J87" s="40"/>
      <c r="K87" s="8"/>
      <c r="L87" s="8"/>
      <c r="M87" s="8"/>
      <c r="N87" s="8"/>
      <c r="O87" s="8"/>
      <c r="P87" s="8"/>
      <c r="Q87" s="11"/>
      <c r="R87" s="12"/>
      <c r="S87" s="8"/>
      <c r="T87" s="8"/>
      <c r="U87" s="90"/>
      <c r="V87" s="91"/>
      <c r="W87" s="8"/>
      <c r="X87" s="40"/>
      <c r="Y87" s="90"/>
      <c r="Z87" s="91"/>
      <c r="AA87" s="8"/>
      <c r="AB87" s="40"/>
      <c r="AC87" s="90"/>
      <c r="AD87" s="20">
        <f t="shared" si="2"/>
        <v>11012.32</v>
      </c>
      <c r="AE87" s="21">
        <f t="shared" si="2"/>
        <v>2356.94</v>
      </c>
      <c r="AF87" s="22">
        <f t="shared" si="3"/>
        <v>13369.26</v>
      </c>
    </row>
    <row r="88" spans="1:32" ht="17.25" customHeight="1">
      <c r="A88" s="29">
        <v>85</v>
      </c>
      <c r="B88" s="171" t="s">
        <v>3192</v>
      </c>
      <c r="C88" s="172" t="s">
        <v>3193</v>
      </c>
      <c r="D88" s="88">
        <v>3.71</v>
      </c>
      <c r="E88" s="89">
        <v>29.9</v>
      </c>
      <c r="F88" s="96">
        <v>7784</v>
      </c>
      <c r="G88" s="96">
        <v>1946</v>
      </c>
      <c r="H88" s="9"/>
      <c r="I88" s="10"/>
      <c r="J88" s="40"/>
      <c r="K88" s="8"/>
      <c r="L88" s="8"/>
      <c r="M88" s="8"/>
      <c r="N88" s="8"/>
      <c r="O88" s="8"/>
      <c r="P88" s="8"/>
      <c r="Q88" s="11"/>
      <c r="R88" s="12"/>
      <c r="S88" s="8"/>
      <c r="T88" s="8"/>
      <c r="U88" s="90"/>
      <c r="V88" s="91"/>
      <c r="W88" s="8"/>
      <c r="X88" s="40"/>
      <c r="Y88" s="90"/>
      <c r="Z88" s="91"/>
      <c r="AA88" s="8"/>
      <c r="AB88" s="40">
        <v>14000</v>
      </c>
      <c r="AC88" s="90">
        <v>6000</v>
      </c>
      <c r="AD88" s="20">
        <f t="shared" si="2"/>
        <v>21787.71</v>
      </c>
      <c r="AE88" s="21">
        <f t="shared" si="2"/>
        <v>7975.9</v>
      </c>
      <c r="AF88" s="22">
        <f t="shared" si="3"/>
        <v>29763.61</v>
      </c>
    </row>
    <row r="89" spans="1:32" ht="17.25" customHeight="1" thickBot="1">
      <c r="A89" s="30">
        <v>86</v>
      </c>
      <c r="B89" s="176" t="s">
        <v>3194</v>
      </c>
      <c r="C89" s="177" t="s">
        <v>3195</v>
      </c>
      <c r="D89" s="157"/>
      <c r="E89" s="158">
        <v>2136.84</v>
      </c>
      <c r="F89" s="96">
        <v>13912</v>
      </c>
      <c r="G89" s="96">
        <v>3478</v>
      </c>
      <c r="H89" s="159"/>
      <c r="I89" s="160"/>
      <c r="J89" s="161"/>
      <c r="K89" s="162"/>
      <c r="L89" s="162"/>
      <c r="M89" s="162"/>
      <c r="N89" s="162"/>
      <c r="O89" s="162"/>
      <c r="P89" s="162">
        <v>37700</v>
      </c>
      <c r="Q89" s="163">
        <v>4100</v>
      </c>
      <c r="R89" s="164"/>
      <c r="S89" s="162"/>
      <c r="T89" s="162"/>
      <c r="U89" s="165"/>
      <c r="V89" s="166"/>
      <c r="W89" s="52"/>
      <c r="X89" s="161"/>
      <c r="Y89" s="165"/>
      <c r="Z89" s="166"/>
      <c r="AA89" s="52"/>
      <c r="AB89" s="161"/>
      <c r="AC89" s="165"/>
      <c r="AD89" s="20">
        <f t="shared" si="2"/>
        <v>51612</v>
      </c>
      <c r="AE89" s="21">
        <f t="shared" si="2"/>
        <v>9714.84</v>
      </c>
      <c r="AF89" s="22">
        <f t="shared" si="3"/>
        <v>61326.84</v>
      </c>
    </row>
    <row r="90" spans="1:32" s="48" customFormat="1" ht="27.75" customHeight="1" thickTop="1" thickBot="1">
      <c r="A90" s="214"/>
      <c r="B90" s="75" t="s">
        <v>15</v>
      </c>
      <c r="C90" s="76"/>
      <c r="D90" s="42">
        <f t="shared" ref="D90:AF90" si="4">SUM(D4:D89)</f>
        <v>237367.39</v>
      </c>
      <c r="E90" s="43">
        <f t="shared" si="4"/>
        <v>169589.22999999992</v>
      </c>
      <c r="F90" s="43">
        <f t="shared" si="4"/>
        <v>622125.02999999991</v>
      </c>
      <c r="G90" s="43">
        <f t="shared" si="4"/>
        <v>163821.22</v>
      </c>
      <c r="H90" s="43">
        <f t="shared" si="4"/>
        <v>0</v>
      </c>
      <c r="I90" s="46">
        <f t="shared" si="4"/>
        <v>0</v>
      </c>
      <c r="J90" s="42">
        <f t="shared" si="4"/>
        <v>787332.74000000011</v>
      </c>
      <c r="K90" s="43">
        <f t="shared" si="4"/>
        <v>126813.56</v>
      </c>
      <c r="L90" s="43">
        <f t="shared" si="4"/>
        <v>39918.86</v>
      </c>
      <c r="M90" s="43">
        <f t="shared" si="4"/>
        <v>12376.59</v>
      </c>
      <c r="N90" s="43">
        <f t="shared" si="4"/>
        <v>28780</v>
      </c>
      <c r="O90" s="43">
        <f t="shared" si="4"/>
        <v>13200</v>
      </c>
      <c r="P90" s="43">
        <f t="shared" si="4"/>
        <v>961602.15</v>
      </c>
      <c r="Q90" s="46">
        <f t="shared" si="4"/>
        <v>117332.76</v>
      </c>
      <c r="R90" s="42">
        <f t="shared" si="4"/>
        <v>33290.060000000005</v>
      </c>
      <c r="S90" s="43">
        <f t="shared" si="4"/>
        <v>17940.41</v>
      </c>
      <c r="T90" s="43">
        <f t="shared" si="4"/>
        <v>0</v>
      </c>
      <c r="U90" s="44">
        <f t="shared" si="4"/>
        <v>0</v>
      </c>
      <c r="V90" s="47">
        <f t="shared" si="4"/>
        <v>12137.81</v>
      </c>
      <c r="W90" s="43">
        <f t="shared" si="4"/>
        <v>3034.45</v>
      </c>
      <c r="X90" s="43">
        <f t="shared" si="4"/>
        <v>238000</v>
      </c>
      <c r="Y90" s="45">
        <f t="shared" si="4"/>
        <v>59500</v>
      </c>
      <c r="Z90" s="47">
        <f t="shared" si="4"/>
        <v>0</v>
      </c>
      <c r="AA90" s="43">
        <f t="shared" si="4"/>
        <v>0</v>
      </c>
      <c r="AB90" s="43">
        <f t="shared" si="4"/>
        <v>359917</v>
      </c>
      <c r="AC90" s="45">
        <f t="shared" si="4"/>
        <v>141750</v>
      </c>
      <c r="AD90" s="49">
        <f t="shared" si="4"/>
        <v>3320471.0399999996</v>
      </c>
      <c r="AE90" s="50">
        <f t="shared" si="4"/>
        <v>825358.22</v>
      </c>
      <c r="AF90" s="51">
        <f t="shared" si="4"/>
        <v>4145829.2600000002</v>
      </c>
    </row>
    <row r="91" spans="1:32" ht="12" customHeight="1" thickTop="1">
      <c r="A91" s="2"/>
      <c r="B91" s="3"/>
      <c r="C91" s="4"/>
      <c r="D91" s="5"/>
      <c r="E91" s="5"/>
      <c r="F91" s="5"/>
      <c r="G91" s="5"/>
      <c r="H91" s="6"/>
      <c r="I91" s="6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>
      <c r="L92" s="307" t="s">
        <v>381</v>
      </c>
      <c r="M92" s="307"/>
    </row>
    <row r="93" spans="1:32">
      <c r="L93" s="307"/>
      <c r="M93" s="307"/>
    </row>
    <row r="94" spans="1:32">
      <c r="L94" s="307"/>
      <c r="M94" s="307"/>
    </row>
  </sheetData>
  <mergeCells count="7">
    <mergeCell ref="Z2:AC2"/>
    <mergeCell ref="AD2:AE2"/>
    <mergeCell ref="L92:M94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28"/>
  <sheetViews>
    <sheetView workbookViewId="0">
      <selection activeCell="B28" sqref="B28"/>
    </sheetView>
  </sheetViews>
  <sheetFormatPr defaultRowHeight="15"/>
  <cols>
    <col min="1" max="1" width="4.7109375" style="1" customWidth="1"/>
    <col min="2" max="2" width="61.5703125" style="1" customWidth="1"/>
    <col min="3" max="3" width="18.14062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249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80" t="s">
        <v>264</v>
      </c>
      <c r="C4" s="81" t="s">
        <v>265</v>
      </c>
      <c r="D4" s="82"/>
      <c r="E4" s="83"/>
      <c r="F4" s="111">
        <v>3312</v>
      </c>
      <c r="G4" s="112">
        <v>828</v>
      </c>
      <c r="H4" s="35"/>
      <c r="I4" s="53"/>
      <c r="J4" s="39"/>
      <c r="K4" s="17"/>
      <c r="L4" s="17"/>
      <c r="M4" s="17"/>
      <c r="N4" s="17"/>
      <c r="O4" s="17"/>
      <c r="P4" s="17">
        <v>36100</v>
      </c>
      <c r="Q4" s="18">
        <v>2000</v>
      </c>
      <c r="R4" s="19"/>
      <c r="S4" s="17"/>
      <c r="T4" s="17"/>
      <c r="U4" s="84"/>
      <c r="V4" s="85"/>
      <c r="W4" s="34"/>
      <c r="X4" s="39">
        <v>8000</v>
      </c>
      <c r="Y4" s="84">
        <v>2000</v>
      </c>
      <c r="Z4" s="85"/>
      <c r="AA4" s="34"/>
      <c r="AB4" s="39"/>
      <c r="AC4" s="84"/>
      <c r="AD4" s="20">
        <f>SUM(D4,F4,H4,J4,L4,N4,P4,R4,T4,V4,X4,Z4,AB4)</f>
        <v>47412</v>
      </c>
      <c r="AE4" s="21">
        <f>SUM(E4,G4,I4,K4,M4,O4,Q4,S4,U4,W4,Y4,AA4,AC4)</f>
        <v>4828</v>
      </c>
      <c r="AF4" s="22">
        <f>AD4+AE4</f>
        <v>52240</v>
      </c>
    </row>
    <row r="5" spans="1:32" ht="17.25" customHeight="1">
      <c r="A5" s="30">
        <v>2</v>
      </c>
      <c r="B5" s="86" t="s">
        <v>266</v>
      </c>
      <c r="C5" s="87" t="s">
        <v>267</v>
      </c>
      <c r="D5" s="88">
        <v>924.51</v>
      </c>
      <c r="E5" s="89">
        <v>230.17</v>
      </c>
      <c r="F5" s="96">
        <v>2858.87</v>
      </c>
      <c r="G5" s="93">
        <v>714.72</v>
      </c>
      <c r="H5" s="9"/>
      <c r="I5" s="10"/>
      <c r="J5" s="40"/>
      <c r="K5" s="8"/>
      <c r="L5" s="8"/>
      <c r="M5" s="8"/>
      <c r="N5" s="8"/>
      <c r="O5" s="8"/>
      <c r="P5" s="8">
        <v>31600</v>
      </c>
      <c r="Q5" s="11">
        <v>2150</v>
      </c>
      <c r="R5" s="12"/>
      <c r="S5" s="8"/>
      <c r="T5" s="8"/>
      <c r="U5" s="90"/>
      <c r="V5" s="91"/>
      <c r="W5" s="8"/>
      <c r="X5" s="40"/>
      <c r="Y5" s="90"/>
      <c r="Z5" s="91"/>
      <c r="AA5" s="8"/>
      <c r="AB5" s="40"/>
      <c r="AC5" s="90"/>
      <c r="AD5" s="20">
        <f t="shared" ref="AD5:AE26" si="0">SUM(D5,F5,H5,J5,L5,N5,P5,R5,T5,V5,X5,Z5,AB5)</f>
        <v>35383.379999999997</v>
      </c>
      <c r="AE5" s="21">
        <f t="shared" si="0"/>
        <v>3094.89</v>
      </c>
      <c r="AF5" s="22">
        <f t="shared" ref="AF5:AF26" si="1">AD5+AE5</f>
        <v>38478.269999999997</v>
      </c>
    </row>
    <row r="6" spans="1:32" ht="17.25" customHeight="1">
      <c r="A6" s="30">
        <v>3</v>
      </c>
      <c r="B6" s="86" t="s">
        <v>268</v>
      </c>
      <c r="C6" s="87" t="s">
        <v>269</v>
      </c>
      <c r="D6" s="88"/>
      <c r="E6" s="89">
        <v>94.5</v>
      </c>
      <c r="F6" s="96">
        <v>2370</v>
      </c>
      <c r="G6" s="93">
        <v>2370</v>
      </c>
      <c r="H6" s="9"/>
      <c r="I6" s="10"/>
      <c r="J6" s="40"/>
      <c r="K6" s="8"/>
      <c r="L6" s="8"/>
      <c r="M6" s="8"/>
      <c r="N6" s="8">
        <v>21100</v>
      </c>
      <c r="O6" s="8">
        <v>10900</v>
      </c>
      <c r="P6" s="8"/>
      <c r="Q6" s="11"/>
      <c r="R6" s="12"/>
      <c r="S6" s="8"/>
      <c r="T6" s="8"/>
      <c r="U6" s="90"/>
      <c r="V6" s="91"/>
      <c r="W6" s="8"/>
      <c r="X6" s="40">
        <v>8000</v>
      </c>
      <c r="Y6" s="90">
        <v>2000</v>
      </c>
      <c r="Z6" s="91"/>
      <c r="AA6" s="8"/>
      <c r="AB6" s="40"/>
      <c r="AC6" s="90"/>
      <c r="AD6" s="20">
        <f t="shared" si="0"/>
        <v>31470</v>
      </c>
      <c r="AE6" s="21">
        <f t="shared" si="0"/>
        <v>15364.5</v>
      </c>
      <c r="AF6" s="22">
        <f t="shared" si="1"/>
        <v>46834.5</v>
      </c>
    </row>
    <row r="7" spans="1:32" ht="17.25" customHeight="1">
      <c r="A7" s="30">
        <v>4</v>
      </c>
      <c r="B7" s="86" t="s">
        <v>270</v>
      </c>
      <c r="C7" s="87" t="s">
        <v>271</v>
      </c>
      <c r="D7" s="88">
        <v>88.85</v>
      </c>
      <c r="E7" s="89"/>
      <c r="F7" s="96">
        <v>5536</v>
      </c>
      <c r="G7" s="93">
        <v>1384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5624.85</v>
      </c>
      <c r="AE7" s="21">
        <f t="shared" si="0"/>
        <v>1384</v>
      </c>
      <c r="AF7" s="22">
        <f t="shared" si="1"/>
        <v>7008.85</v>
      </c>
    </row>
    <row r="8" spans="1:32" ht="17.25" customHeight="1">
      <c r="A8" s="30">
        <v>5</v>
      </c>
      <c r="B8" s="86" t="s">
        <v>272</v>
      </c>
      <c r="C8" s="87" t="s">
        <v>273</v>
      </c>
      <c r="D8" s="88">
        <v>10245.09</v>
      </c>
      <c r="E8" s="89">
        <v>1015.94</v>
      </c>
      <c r="F8" s="96">
        <v>4032.54</v>
      </c>
      <c r="G8" s="93">
        <v>1008.14</v>
      </c>
      <c r="H8" s="9"/>
      <c r="I8" s="10"/>
      <c r="J8" s="40"/>
      <c r="K8" s="8"/>
      <c r="L8" s="8"/>
      <c r="M8" s="8"/>
      <c r="N8" s="8"/>
      <c r="O8" s="8"/>
      <c r="P8" s="8">
        <v>24650</v>
      </c>
      <c r="Q8" s="11">
        <v>7900</v>
      </c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38927.630000000005</v>
      </c>
      <c r="AE8" s="21">
        <f t="shared" si="0"/>
        <v>9924.08</v>
      </c>
      <c r="AF8" s="22">
        <f t="shared" si="1"/>
        <v>48851.710000000006</v>
      </c>
    </row>
    <row r="9" spans="1:32" ht="17.25" customHeight="1">
      <c r="A9" s="30">
        <v>6</v>
      </c>
      <c r="B9" s="86" t="s">
        <v>274</v>
      </c>
      <c r="C9" s="87" t="s">
        <v>275</v>
      </c>
      <c r="D9" s="88">
        <v>184.36</v>
      </c>
      <c r="E9" s="89">
        <v>93.78</v>
      </c>
      <c r="F9" s="96">
        <v>6672</v>
      </c>
      <c r="G9" s="93">
        <v>1668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>
        <v>10000</v>
      </c>
      <c r="Y9" s="90">
        <v>2500</v>
      </c>
      <c r="Z9" s="91"/>
      <c r="AA9" s="8"/>
      <c r="AB9" s="40">
        <v>31660</v>
      </c>
      <c r="AC9" s="90">
        <v>12600</v>
      </c>
      <c r="AD9" s="20">
        <f t="shared" si="0"/>
        <v>48516.36</v>
      </c>
      <c r="AE9" s="21">
        <f t="shared" si="0"/>
        <v>16861.78</v>
      </c>
      <c r="AF9" s="22">
        <f t="shared" si="1"/>
        <v>65378.14</v>
      </c>
    </row>
    <row r="10" spans="1:32" ht="17.25" customHeight="1">
      <c r="A10" s="30">
        <v>7</v>
      </c>
      <c r="B10" s="86" t="s">
        <v>276</v>
      </c>
      <c r="C10" s="87" t="s">
        <v>277</v>
      </c>
      <c r="D10" s="88"/>
      <c r="E10" s="89"/>
      <c r="F10" s="96">
        <v>4728</v>
      </c>
      <c r="G10" s="93">
        <v>1182</v>
      </c>
      <c r="H10" s="9"/>
      <c r="I10" s="10"/>
      <c r="J10" s="40"/>
      <c r="K10" s="8"/>
      <c r="L10" s="8"/>
      <c r="M10" s="8"/>
      <c r="N10" s="8"/>
      <c r="O10" s="8"/>
      <c r="P10" s="8">
        <v>47550</v>
      </c>
      <c r="Q10" s="11">
        <v>3050</v>
      </c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>
        <v>2608</v>
      </c>
      <c r="AC10" s="90"/>
      <c r="AD10" s="20">
        <f t="shared" si="0"/>
        <v>54886</v>
      </c>
      <c r="AE10" s="21">
        <f t="shared" si="0"/>
        <v>4232</v>
      </c>
      <c r="AF10" s="22">
        <f t="shared" si="1"/>
        <v>59118</v>
      </c>
    </row>
    <row r="11" spans="1:32" ht="17.25" customHeight="1">
      <c r="A11" s="30">
        <v>8</v>
      </c>
      <c r="B11" s="86" t="s">
        <v>278</v>
      </c>
      <c r="C11" s="87" t="s">
        <v>279</v>
      </c>
      <c r="D11" s="97">
        <v>2434.23</v>
      </c>
      <c r="E11" s="98"/>
      <c r="F11" s="96">
        <v>2491.5</v>
      </c>
      <c r="G11" s="93">
        <v>1067.79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15561</v>
      </c>
      <c r="AC11" s="90">
        <v>6000</v>
      </c>
      <c r="AD11" s="20">
        <f t="shared" si="0"/>
        <v>20486.73</v>
      </c>
      <c r="AE11" s="21">
        <f t="shared" si="0"/>
        <v>7067.79</v>
      </c>
      <c r="AF11" s="22">
        <f t="shared" si="1"/>
        <v>27554.52</v>
      </c>
    </row>
    <row r="12" spans="1:32" ht="17.25" customHeight="1">
      <c r="A12" s="30">
        <v>9</v>
      </c>
      <c r="B12" s="86" t="s">
        <v>280</v>
      </c>
      <c r="C12" s="87" t="s">
        <v>281</v>
      </c>
      <c r="D12" s="88"/>
      <c r="E12" s="89">
        <v>49.11</v>
      </c>
      <c r="F12" s="96">
        <v>4496</v>
      </c>
      <c r="G12" s="93">
        <v>1124</v>
      </c>
      <c r="H12" s="9"/>
      <c r="I12" s="10"/>
      <c r="J12" s="40"/>
      <c r="K12" s="8"/>
      <c r="L12" s="8"/>
      <c r="M12" s="8"/>
      <c r="N12" s="8"/>
      <c r="O12" s="8"/>
      <c r="P12" s="8">
        <v>14050</v>
      </c>
      <c r="Q12" s="11">
        <v>2350</v>
      </c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18546</v>
      </c>
      <c r="AE12" s="21">
        <f t="shared" si="0"/>
        <v>3523.1099999999997</v>
      </c>
      <c r="AF12" s="22">
        <f t="shared" si="1"/>
        <v>22069.11</v>
      </c>
    </row>
    <row r="13" spans="1:32" ht="17.25" customHeight="1">
      <c r="A13" s="30">
        <v>10</v>
      </c>
      <c r="B13" s="86" t="s">
        <v>282</v>
      </c>
      <c r="C13" s="87" t="s">
        <v>283</v>
      </c>
      <c r="D13" s="88">
        <v>242.94</v>
      </c>
      <c r="E13" s="89"/>
      <c r="F13" s="96">
        <v>4576</v>
      </c>
      <c r="G13" s="93">
        <v>1144</v>
      </c>
      <c r="H13" s="9"/>
      <c r="I13" s="10"/>
      <c r="J13" s="40"/>
      <c r="K13" s="8"/>
      <c r="L13" s="8"/>
      <c r="M13" s="8"/>
      <c r="N13" s="8"/>
      <c r="O13" s="8"/>
      <c r="P13" s="8">
        <v>35900</v>
      </c>
      <c r="Q13" s="11">
        <v>2650</v>
      </c>
      <c r="R13" s="12"/>
      <c r="S13" s="8"/>
      <c r="T13" s="8"/>
      <c r="U13" s="90"/>
      <c r="V13" s="91"/>
      <c r="W13" s="8"/>
      <c r="X13" s="40"/>
      <c r="Y13" s="90"/>
      <c r="Z13" s="91"/>
      <c r="AA13" s="8"/>
      <c r="AB13" s="40"/>
      <c r="AC13" s="90"/>
      <c r="AD13" s="20">
        <f t="shared" si="0"/>
        <v>40718.94</v>
      </c>
      <c r="AE13" s="21">
        <f t="shared" si="0"/>
        <v>3794</v>
      </c>
      <c r="AF13" s="22">
        <f t="shared" si="1"/>
        <v>44512.94</v>
      </c>
    </row>
    <row r="14" spans="1:32" ht="17.25" customHeight="1">
      <c r="A14" s="30">
        <v>11</v>
      </c>
      <c r="B14" s="86" t="s">
        <v>284</v>
      </c>
      <c r="C14" s="87" t="s">
        <v>285</v>
      </c>
      <c r="D14" s="88">
        <v>22.57</v>
      </c>
      <c r="E14" s="89"/>
      <c r="F14" s="96">
        <v>1872</v>
      </c>
      <c r="G14" s="93">
        <v>7488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>
        <v>19481</v>
      </c>
      <c r="AC14" s="90">
        <v>7500</v>
      </c>
      <c r="AD14" s="20">
        <f t="shared" si="0"/>
        <v>21375.57</v>
      </c>
      <c r="AE14" s="21">
        <f t="shared" si="0"/>
        <v>14988</v>
      </c>
      <c r="AF14" s="22">
        <f t="shared" si="1"/>
        <v>36363.57</v>
      </c>
    </row>
    <row r="15" spans="1:32" ht="17.25" customHeight="1">
      <c r="A15" s="30">
        <v>12</v>
      </c>
      <c r="B15" s="86" t="s">
        <v>286</v>
      </c>
      <c r="C15" s="87" t="s">
        <v>287</v>
      </c>
      <c r="D15" s="88"/>
      <c r="E15" s="89"/>
      <c r="F15" s="96">
        <v>7656</v>
      </c>
      <c r="G15" s="93">
        <v>1914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>
        <v>10000</v>
      </c>
      <c r="Y15" s="90">
        <v>2500</v>
      </c>
      <c r="Z15" s="91"/>
      <c r="AA15" s="8"/>
      <c r="AB15" s="40"/>
      <c r="AC15" s="90"/>
      <c r="AD15" s="20">
        <f t="shared" si="0"/>
        <v>17656</v>
      </c>
      <c r="AE15" s="21">
        <f t="shared" si="0"/>
        <v>4414</v>
      </c>
      <c r="AF15" s="22">
        <f t="shared" si="1"/>
        <v>22070</v>
      </c>
    </row>
    <row r="16" spans="1:32" ht="17.25" customHeight="1">
      <c r="A16" s="30">
        <v>13</v>
      </c>
      <c r="B16" s="86" t="s">
        <v>288</v>
      </c>
      <c r="C16" s="87" t="s">
        <v>289</v>
      </c>
      <c r="D16" s="88">
        <v>308.76</v>
      </c>
      <c r="E16" s="89">
        <v>3960.91</v>
      </c>
      <c r="F16" s="96">
        <v>10672</v>
      </c>
      <c r="G16" s="93">
        <v>2668</v>
      </c>
      <c r="H16" s="9"/>
      <c r="I16" s="10"/>
      <c r="J16" s="40"/>
      <c r="K16" s="8"/>
      <c r="L16" s="8"/>
      <c r="M16" s="8"/>
      <c r="N16" s="8"/>
      <c r="O16" s="8"/>
      <c r="P16" s="8">
        <v>34600</v>
      </c>
      <c r="Q16" s="11">
        <v>3950</v>
      </c>
      <c r="R16" s="12"/>
      <c r="S16" s="8"/>
      <c r="T16" s="8"/>
      <c r="U16" s="90"/>
      <c r="V16" s="91"/>
      <c r="W16" s="8"/>
      <c r="X16" s="40">
        <v>12000</v>
      </c>
      <c r="Y16" s="90">
        <v>3000</v>
      </c>
      <c r="Z16" s="91"/>
      <c r="AA16" s="8"/>
      <c r="AB16" s="40">
        <v>17500</v>
      </c>
      <c r="AC16" s="90">
        <v>7500</v>
      </c>
      <c r="AD16" s="20">
        <f t="shared" si="0"/>
        <v>75080.760000000009</v>
      </c>
      <c r="AE16" s="21">
        <f t="shared" si="0"/>
        <v>21078.91</v>
      </c>
      <c r="AF16" s="22">
        <f t="shared" si="1"/>
        <v>96159.670000000013</v>
      </c>
    </row>
    <row r="17" spans="1:32" ht="17.25" customHeight="1">
      <c r="A17" s="30">
        <v>14</v>
      </c>
      <c r="B17" s="86" t="s">
        <v>290</v>
      </c>
      <c r="C17" s="87" t="s">
        <v>291</v>
      </c>
      <c r="D17" s="88"/>
      <c r="E17" s="89"/>
      <c r="F17" s="96">
        <v>5672</v>
      </c>
      <c r="G17" s="93">
        <v>1418</v>
      </c>
      <c r="H17" s="9"/>
      <c r="I17" s="10"/>
      <c r="J17" s="40"/>
      <c r="K17" s="8"/>
      <c r="L17" s="8"/>
      <c r="M17" s="8"/>
      <c r="N17" s="8"/>
      <c r="O17" s="8"/>
      <c r="P17" s="8">
        <v>15850</v>
      </c>
      <c r="Q17" s="11">
        <v>3300</v>
      </c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>
        <v>10500</v>
      </c>
      <c r="AC17" s="90">
        <v>4500</v>
      </c>
      <c r="AD17" s="20">
        <f t="shared" si="0"/>
        <v>32022</v>
      </c>
      <c r="AE17" s="21">
        <f t="shared" si="0"/>
        <v>9218</v>
      </c>
      <c r="AF17" s="22">
        <f t="shared" si="1"/>
        <v>41240</v>
      </c>
    </row>
    <row r="18" spans="1:32" ht="17.25" customHeight="1">
      <c r="A18" s="30">
        <v>15</v>
      </c>
      <c r="B18" s="86" t="s">
        <v>292</v>
      </c>
      <c r="C18" s="87" t="s">
        <v>293</v>
      </c>
      <c r="D18" s="88">
        <v>3080</v>
      </c>
      <c r="E18" s="89">
        <v>1320</v>
      </c>
      <c r="F18" s="96">
        <v>536.55999999999995</v>
      </c>
      <c r="G18" s="93">
        <v>357.7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>
        <v>10500</v>
      </c>
      <c r="AC18" s="90">
        <v>4500</v>
      </c>
      <c r="AD18" s="20">
        <f t="shared" si="0"/>
        <v>14116.56</v>
      </c>
      <c r="AE18" s="21">
        <f t="shared" si="0"/>
        <v>6177.7</v>
      </c>
      <c r="AF18" s="22">
        <f t="shared" si="1"/>
        <v>20294.259999999998</v>
      </c>
    </row>
    <row r="19" spans="1:32" ht="17.25" customHeight="1">
      <c r="A19" s="30">
        <v>16</v>
      </c>
      <c r="B19" s="86" t="s">
        <v>294</v>
      </c>
      <c r="C19" s="87" t="s">
        <v>295</v>
      </c>
      <c r="D19" s="88"/>
      <c r="E19" s="89"/>
      <c r="F19" s="96">
        <v>3792</v>
      </c>
      <c r="G19" s="93">
        <v>5688</v>
      </c>
      <c r="H19" s="9"/>
      <c r="I19" s="10"/>
      <c r="J19" s="40"/>
      <c r="K19" s="8"/>
      <c r="L19" s="8"/>
      <c r="M19" s="8"/>
      <c r="N19" s="8"/>
      <c r="O19" s="8"/>
      <c r="P19" s="8">
        <v>35070.32</v>
      </c>
      <c r="Q19" s="11">
        <v>2579.6799999999998</v>
      </c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>
        <v>14000</v>
      </c>
      <c r="AC19" s="90">
        <v>6000</v>
      </c>
      <c r="AD19" s="20">
        <f t="shared" si="0"/>
        <v>62862.32</v>
      </c>
      <c r="AE19" s="21">
        <f t="shared" si="0"/>
        <v>16767.68</v>
      </c>
      <c r="AF19" s="22">
        <f t="shared" si="1"/>
        <v>79630</v>
      </c>
    </row>
    <row r="20" spans="1:32" ht="17.25" customHeight="1">
      <c r="A20" s="30">
        <v>17</v>
      </c>
      <c r="B20" s="86" t="s">
        <v>296</v>
      </c>
      <c r="C20" s="87" t="s">
        <v>297</v>
      </c>
      <c r="D20" s="88"/>
      <c r="E20" s="89"/>
      <c r="F20" s="96">
        <v>3624</v>
      </c>
      <c r="G20" s="93">
        <v>906</v>
      </c>
      <c r="H20" s="9"/>
      <c r="I20" s="10"/>
      <c r="J20" s="40"/>
      <c r="K20" s="8"/>
      <c r="L20" s="8"/>
      <c r="M20" s="8"/>
      <c r="N20" s="8">
        <v>33800</v>
      </c>
      <c r="O20" s="8">
        <v>4400</v>
      </c>
      <c r="P20" s="8"/>
      <c r="Q20" s="11"/>
      <c r="R20" s="12"/>
      <c r="S20" s="8"/>
      <c r="T20" s="8"/>
      <c r="U20" s="90"/>
      <c r="V20" s="91"/>
      <c r="W20" s="8"/>
      <c r="X20" s="40">
        <v>8000</v>
      </c>
      <c r="Y20" s="90">
        <v>2000</v>
      </c>
      <c r="Z20" s="91"/>
      <c r="AA20" s="8"/>
      <c r="AB20" s="40">
        <v>10500</v>
      </c>
      <c r="AC20" s="90">
        <v>4500</v>
      </c>
      <c r="AD20" s="20">
        <f t="shared" si="0"/>
        <v>55924</v>
      </c>
      <c r="AE20" s="21">
        <f t="shared" si="0"/>
        <v>11806</v>
      </c>
      <c r="AF20" s="22">
        <f t="shared" si="1"/>
        <v>67730</v>
      </c>
    </row>
    <row r="21" spans="1:32" ht="17.25" customHeight="1">
      <c r="A21" s="30">
        <v>18</v>
      </c>
      <c r="B21" s="86" t="s">
        <v>298</v>
      </c>
      <c r="C21" s="87" t="s">
        <v>299</v>
      </c>
      <c r="D21" s="88">
        <v>1368.29</v>
      </c>
      <c r="E21" s="89"/>
      <c r="F21" s="96">
        <v>10912</v>
      </c>
      <c r="G21" s="93">
        <v>2728</v>
      </c>
      <c r="H21" s="9"/>
      <c r="I21" s="10"/>
      <c r="J21" s="40"/>
      <c r="K21" s="8"/>
      <c r="L21" s="8"/>
      <c r="M21" s="8"/>
      <c r="N21" s="8"/>
      <c r="O21" s="8"/>
      <c r="P21" s="8">
        <v>20650</v>
      </c>
      <c r="Q21" s="11">
        <v>5400</v>
      </c>
      <c r="R21" s="12"/>
      <c r="S21" s="8"/>
      <c r="T21" s="8"/>
      <c r="U21" s="90"/>
      <c r="V21" s="91"/>
      <c r="W21" s="8"/>
      <c r="X21" s="40">
        <v>12000</v>
      </c>
      <c r="Y21" s="90">
        <v>3000</v>
      </c>
      <c r="Z21" s="91"/>
      <c r="AA21" s="8"/>
      <c r="AB21" s="40">
        <v>17500</v>
      </c>
      <c r="AC21" s="90">
        <v>7500</v>
      </c>
      <c r="AD21" s="20">
        <f t="shared" si="0"/>
        <v>62430.29</v>
      </c>
      <c r="AE21" s="21">
        <f t="shared" si="0"/>
        <v>18628</v>
      </c>
      <c r="AF21" s="22">
        <f t="shared" si="1"/>
        <v>81058.290000000008</v>
      </c>
    </row>
    <row r="22" spans="1:32" ht="17.25" customHeight="1">
      <c r="A22" s="30">
        <v>19</v>
      </c>
      <c r="B22" s="86" t="s">
        <v>300</v>
      </c>
      <c r="C22" s="87" t="s">
        <v>301</v>
      </c>
      <c r="D22" s="88">
        <v>130.35</v>
      </c>
      <c r="E22" s="89">
        <v>62.45</v>
      </c>
      <c r="F22" s="96">
        <v>1840</v>
      </c>
      <c r="G22" s="93">
        <v>460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/>
      <c r="AC22" s="90"/>
      <c r="AD22" s="20">
        <f t="shared" si="0"/>
        <v>1970.35</v>
      </c>
      <c r="AE22" s="21">
        <f t="shared" si="0"/>
        <v>522.45000000000005</v>
      </c>
      <c r="AF22" s="22">
        <f t="shared" si="1"/>
        <v>2492.8000000000002</v>
      </c>
    </row>
    <row r="23" spans="1:32" ht="17.25" customHeight="1">
      <c r="A23" s="30">
        <v>20</v>
      </c>
      <c r="B23" s="86" t="s">
        <v>302</v>
      </c>
      <c r="C23" s="87" t="s">
        <v>303</v>
      </c>
      <c r="D23" s="88">
        <v>38.65</v>
      </c>
      <c r="E23" s="89"/>
      <c r="F23" s="96">
        <v>1528</v>
      </c>
      <c r="G23" s="93">
        <v>6112</v>
      </c>
      <c r="H23" s="9"/>
      <c r="I23" s="10"/>
      <c r="J23" s="40">
        <v>14995.05</v>
      </c>
      <c r="K23" s="8">
        <v>1077.71</v>
      </c>
      <c r="L23" s="8"/>
      <c r="M23" s="8"/>
      <c r="N23" s="8"/>
      <c r="O23" s="8"/>
      <c r="P23" s="8">
        <v>21826.77</v>
      </c>
      <c r="Q23" s="11">
        <v>2484.29</v>
      </c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>
        <v>25849</v>
      </c>
      <c r="AC23" s="90">
        <v>7250</v>
      </c>
      <c r="AD23" s="20">
        <f t="shared" si="0"/>
        <v>64237.47</v>
      </c>
      <c r="AE23" s="21">
        <f t="shared" si="0"/>
        <v>16924</v>
      </c>
      <c r="AF23" s="22">
        <f t="shared" si="1"/>
        <v>81161.47</v>
      </c>
    </row>
    <row r="24" spans="1:32" ht="17.25" customHeight="1">
      <c r="A24" s="30">
        <v>21</v>
      </c>
      <c r="B24" s="86" t="s">
        <v>304</v>
      </c>
      <c r="C24" s="87" t="s">
        <v>305</v>
      </c>
      <c r="D24" s="88">
        <v>2981.7</v>
      </c>
      <c r="E24" s="89">
        <v>456.19</v>
      </c>
      <c r="F24" s="96">
        <v>4517.5</v>
      </c>
      <c r="G24" s="93">
        <v>2432.5</v>
      </c>
      <c r="H24" s="9"/>
      <c r="I24" s="10"/>
      <c r="J24" s="40"/>
      <c r="K24" s="8"/>
      <c r="L24" s="8"/>
      <c r="M24" s="8"/>
      <c r="N24" s="8"/>
      <c r="O24" s="8"/>
      <c r="P24" s="8">
        <v>15700</v>
      </c>
      <c r="Q24" s="11">
        <v>1500</v>
      </c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/>
      <c r="AC24" s="90"/>
      <c r="AD24" s="20">
        <f t="shared" si="0"/>
        <v>23199.200000000001</v>
      </c>
      <c r="AE24" s="21">
        <f t="shared" si="0"/>
        <v>4388.6900000000005</v>
      </c>
      <c r="AF24" s="22">
        <f t="shared" si="1"/>
        <v>27587.89</v>
      </c>
    </row>
    <row r="25" spans="1:32" ht="17.25" customHeight="1">
      <c r="A25" s="30">
        <v>22</v>
      </c>
      <c r="B25" s="86" t="s">
        <v>306</v>
      </c>
      <c r="C25" s="87" t="s">
        <v>307</v>
      </c>
      <c r="D25" s="88"/>
      <c r="E25" s="89">
        <v>9.89</v>
      </c>
      <c r="F25" s="96">
        <v>7312</v>
      </c>
      <c r="G25" s="93">
        <v>1828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>
        <v>10000</v>
      </c>
      <c r="Y25" s="90">
        <v>2500</v>
      </c>
      <c r="Z25" s="91"/>
      <c r="AA25" s="8"/>
      <c r="AB25" s="40"/>
      <c r="AC25" s="90"/>
      <c r="AD25" s="20">
        <f t="shared" si="0"/>
        <v>17312</v>
      </c>
      <c r="AE25" s="21">
        <f t="shared" si="0"/>
        <v>4337.8900000000003</v>
      </c>
      <c r="AF25" s="22">
        <f t="shared" si="1"/>
        <v>21649.89</v>
      </c>
    </row>
    <row r="26" spans="1:32" ht="17.25" customHeight="1" thickBot="1">
      <c r="A26" s="30">
        <v>23</v>
      </c>
      <c r="B26" s="86" t="s">
        <v>308</v>
      </c>
      <c r="C26" s="87" t="s">
        <v>309</v>
      </c>
      <c r="D26" s="88"/>
      <c r="E26" s="89"/>
      <c r="F26" s="101">
        <v>1432</v>
      </c>
      <c r="G26" s="102">
        <v>358</v>
      </c>
      <c r="H26" s="113"/>
      <c r="I26" s="10"/>
      <c r="J26" s="40"/>
      <c r="K26" s="8"/>
      <c r="L26" s="8"/>
      <c r="M26" s="8"/>
      <c r="N26" s="8"/>
      <c r="O26" s="8"/>
      <c r="P26" s="8">
        <v>13450</v>
      </c>
      <c r="Q26" s="11">
        <v>4800</v>
      </c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/>
      <c r="AC26" s="90"/>
      <c r="AD26" s="20">
        <f t="shared" si="0"/>
        <v>14882</v>
      </c>
      <c r="AE26" s="21">
        <f t="shared" si="0"/>
        <v>5158</v>
      </c>
      <c r="AF26" s="22">
        <f t="shared" si="1"/>
        <v>20040</v>
      </c>
    </row>
    <row r="27" spans="1:32" s="48" customFormat="1" ht="28.5" customHeight="1" thickTop="1" thickBot="1">
      <c r="A27" s="41"/>
      <c r="B27" s="301" t="s">
        <v>15</v>
      </c>
      <c r="C27" s="302"/>
      <c r="D27" s="43">
        <f t="shared" ref="D27:E27" si="2">SUM(D4:D26)</f>
        <v>22050.300000000003</v>
      </c>
      <c r="E27" s="43">
        <f t="shared" si="2"/>
        <v>7292.94</v>
      </c>
      <c r="F27" s="43">
        <f>SUM(F4:F26)</f>
        <v>102438.97</v>
      </c>
      <c r="G27" s="43">
        <f t="shared" ref="G27:AF27" si="3">SUM(G4:G26)</f>
        <v>46848.850000000006</v>
      </c>
      <c r="H27" s="43">
        <f t="shared" si="3"/>
        <v>0</v>
      </c>
      <c r="I27" s="114">
        <f t="shared" si="3"/>
        <v>0</v>
      </c>
      <c r="J27" s="47">
        <f t="shared" si="3"/>
        <v>14995.05</v>
      </c>
      <c r="K27" s="43">
        <f t="shared" si="3"/>
        <v>1077.71</v>
      </c>
      <c r="L27" s="43">
        <f t="shared" si="3"/>
        <v>0</v>
      </c>
      <c r="M27" s="43">
        <f t="shared" si="3"/>
        <v>0</v>
      </c>
      <c r="N27" s="43">
        <f t="shared" si="3"/>
        <v>54900</v>
      </c>
      <c r="O27" s="43">
        <f t="shared" si="3"/>
        <v>15300</v>
      </c>
      <c r="P27" s="43">
        <f t="shared" si="3"/>
        <v>346997.09</v>
      </c>
      <c r="Q27" s="114">
        <f t="shared" si="3"/>
        <v>44113.97</v>
      </c>
      <c r="R27" s="47">
        <f t="shared" si="3"/>
        <v>0</v>
      </c>
      <c r="S27" s="43">
        <f t="shared" si="3"/>
        <v>0</v>
      </c>
      <c r="T27" s="43">
        <f t="shared" si="3"/>
        <v>0</v>
      </c>
      <c r="U27" s="45">
        <f t="shared" si="3"/>
        <v>0</v>
      </c>
      <c r="V27" s="46">
        <f t="shared" si="3"/>
        <v>0</v>
      </c>
      <c r="W27" s="46">
        <f t="shared" si="3"/>
        <v>0</v>
      </c>
      <c r="X27" s="46">
        <f t="shared" si="3"/>
        <v>88000</v>
      </c>
      <c r="Y27" s="114">
        <f t="shared" si="3"/>
        <v>22000</v>
      </c>
      <c r="Z27" s="47">
        <f t="shared" si="3"/>
        <v>0</v>
      </c>
      <c r="AA27" s="46">
        <f t="shared" si="3"/>
        <v>0</v>
      </c>
      <c r="AB27" s="46">
        <f t="shared" si="3"/>
        <v>175659</v>
      </c>
      <c r="AC27" s="45">
        <f t="shared" si="3"/>
        <v>67850</v>
      </c>
      <c r="AD27" s="49">
        <f t="shared" si="3"/>
        <v>805040.40999999992</v>
      </c>
      <c r="AE27" s="115">
        <f t="shared" si="3"/>
        <v>204483.47000000003</v>
      </c>
      <c r="AF27" s="51">
        <f t="shared" si="3"/>
        <v>1009523.8800000001</v>
      </c>
    </row>
    <row r="28" spans="1:32" ht="15.75" thickTop="1">
      <c r="A28" s="2"/>
      <c r="B28" s="3"/>
      <c r="C28" s="4"/>
      <c r="D28" s="5"/>
      <c r="E28" s="5"/>
      <c r="F28" s="5"/>
      <c r="G28" s="5"/>
      <c r="H28" s="6"/>
      <c r="I28" s="6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</sheetData>
  <mergeCells count="7">
    <mergeCell ref="Z2:AC2"/>
    <mergeCell ref="AD2:AE2"/>
    <mergeCell ref="B27:C27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F72"/>
  <sheetViews>
    <sheetView workbookViewId="0">
      <selection activeCell="B25" sqref="B25"/>
    </sheetView>
  </sheetViews>
  <sheetFormatPr defaultRowHeight="15"/>
  <cols>
    <col min="1" max="1" width="4.7109375" style="1" customWidth="1"/>
    <col min="2" max="2" width="49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3800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3801</v>
      </c>
      <c r="C4" s="172" t="s">
        <v>3802</v>
      </c>
      <c r="D4" s="82"/>
      <c r="E4" s="83">
        <v>74</v>
      </c>
      <c r="F4" s="96">
        <v>8768</v>
      </c>
      <c r="G4" s="96">
        <v>2192</v>
      </c>
      <c r="H4" s="129"/>
      <c r="I4" s="53"/>
      <c r="J4" s="39"/>
      <c r="K4" s="17"/>
      <c r="L4" s="17"/>
      <c r="M4" s="17"/>
      <c r="N4" s="17">
        <v>24100</v>
      </c>
      <c r="O4" s="18">
        <v>7800</v>
      </c>
      <c r="P4" s="17"/>
      <c r="Q4" s="18"/>
      <c r="R4" s="19"/>
      <c r="S4" s="17"/>
      <c r="T4" s="17"/>
      <c r="U4" s="84"/>
      <c r="V4" s="85"/>
      <c r="W4" s="34"/>
      <c r="X4" s="39">
        <v>12000</v>
      </c>
      <c r="Y4" s="84">
        <v>3000</v>
      </c>
      <c r="Z4" s="85"/>
      <c r="AA4" s="34"/>
      <c r="AB4" s="39">
        <v>17478</v>
      </c>
      <c r="AC4" s="84">
        <v>6000</v>
      </c>
      <c r="AD4" s="20">
        <f>SUM(D4,F4,H4,J4,L4,N4,P4,R4,T4,V4,X4,Z4,AB4)</f>
        <v>62346</v>
      </c>
      <c r="AE4" s="21">
        <f>SUM(E4,G4,I4,K4,M4,O4,Q4,S4,U4,W4,Y4,AA4,AC4)</f>
        <v>19066</v>
      </c>
      <c r="AF4" s="22">
        <f>AD4+AE4</f>
        <v>81412</v>
      </c>
    </row>
    <row r="5" spans="1:32" ht="17.25" customHeight="1">
      <c r="A5" s="30">
        <v>2</v>
      </c>
      <c r="B5" s="171" t="s">
        <v>3803</v>
      </c>
      <c r="C5" s="172" t="s">
        <v>3804</v>
      </c>
      <c r="D5" s="88"/>
      <c r="E5" s="89">
        <v>80.59</v>
      </c>
      <c r="F5" s="96">
        <v>885</v>
      </c>
      <c r="G5" s="96">
        <v>2065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>
        <v>7000</v>
      </c>
      <c r="AC5" s="90">
        <v>3000</v>
      </c>
      <c r="AD5" s="20">
        <f t="shared" ref="AD5:AE67" si="0">SUM(D5,F5,H5,J5,L5,N5,P5,R5,T5,V5,X5,Z5,AB5)</f>
        <v>7885</v>
      </c>
      <c r="AE5" s="21">
        <f t="shared" si="0"/>
        <v>5145.59</v>
      </c>
      <c r="AF5" s="22">
        <f t="shared" ref="AF5:AF67" si="1">AD5+AE5</f>
        <v>13030.59</v>
      </c>
    </row>
    <row r="6" spans="1:32" ht="17.25" customHeight="1">
      <c r="A6" s="29">
        <v>3</v>
      </c>
      <c r="B6" s="171" t="s">
        <v>3805</v>
      </c>
      <c r="C6" s="172" t="s">
        <v>3806</v>
      </c>
      <c r="D6" s="88"/>
      <c r="E6" s="89"/>
      <c r="F6" s="96">
        <v>3080</v>
      </c>
      <c r="G6" s="96">
        <v>770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>
        <v>8000</v>
      </c>
      <c r="Y6" s="90">
        <v>2000</v>
      </c>
      <c r="Z6" s="91"/>
      <c r="AA6" s="8"/>
      <c r="AB6" s="40"/>
      <c r="AC6" s="90"/>
      <c r="AD6" s="20">
        <f t="shared" si="0"/>
        <v>11080</v>
      </c>
      <c r="AE6" s="21">
        <f t="shared" si="0"/>
        <v>2770</v>
      </c>
      <c r="AF6" s="22">
        <f t="shared" si="1"/>
        <v>13850</v>
      </c>
    </row>
    <row r="7" spans="1:32" ht="17.25" customHeight="1">
      <c r="A7" s="30">
        <v>4</v>
      </c>
      <c r="B7" s="171" t="s">
        <v>3807</v>
      </c>
      <c r="C7" s="172" t="s">
        <v>3808</v>
      </c>
      <c r="D7" s="88"/>
      <c r="E7" s="89"/>
      <c r="F7" s="96">
        <v>3616</v>
      </c>
      <c r="G7" s="96">
        <v>904</v>
      </c>
      <c r="H7" s="9"/>
      <c r="I7" s="10"/>
      <c r="J7" s="40"/>
      <c r="K7" s="8"/>
      <c r="L7" s="8"/>
      <c r="M7" s="8"/>
      <c r="N7" s="8"/>
      <c r="O7" s="8"/>
      <c r="P7" s="8">
        <v>28700</v>
      </c>
      <c r="Q7" s="11">
        <v>1700</v>
      </c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32316</v>
      </c>
      <c r="AE7" s="21">
        <f t="shared" si="0"/>
        <v>2604</v>
      </c>
      <c r="AF7" s="22">
        <f t="shared" si="1"/>
        <v>34920</v>
      </c>
    </row>
    <row r="8" spans="1:32" ht="17.25" customHeight="1">
      <c r="A8" s="29">
        <v>5</v>
      </c>
      <c r="B8" s="171" t="s">
        <v>3809</v>
      </c>
      <c r="C8" s="172" t="s">
        <v>3810</v>
      </c>
      <c r="D8" s="88">
        <v>25.86</v>
      </c>
      <c r="E8" s="89"/>
      <c r="F8" s="96">
        <v>1736</v>
      </c>
      <c r="G8" s="96">
        <v>434</v>
      </c>
      <c r="H8" s="9"/>
      <c r="I8" s="10"/>
      <c r="J8" s="40"/>
      <c r="K8" s="8"/>
      <c r="L8" s="8"/>
      <c r="M8" s="8"/>
      <c r="N8" s="8"/>
      <c r="O8" s="8"/>
      <c r="P8" s="8">
        <v>13400</v>
      </c>
      <c r="Q8" s="11">
        <v>1750</v>
      </c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15161.86</v>
      </c>
      <c r="AE8" s="21">
        <f t="shared" si="0"/>
        <v>2184</v>
      </c>
      <c r="AF8" s="22">
        <f t="shared" si="1"/>
        <v>17345.86</v>
      </c>
    </row>
    <row r="9" spans="1:32" ht="17.25" customHeight="1">
      <c r="A9" s="30">
        <v>6</v>
      </c>
      <c r="B9" s="171" t="s">
        <v>3811</v>
      </c>
      <c r="C9" s="172" t="s">
        <v>3812</v>
      </c>
      <c r="D9" s="88">
        <v>5.09</v>
      </c>
      <c r="E9" s="89">
        <v>0.45</v>
      </c>
      <c r="F9" s="96">
        <v>950</v>
      </c>
      <c r="G9" s="96">
        <v>0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955.09</v>
      </c>
      <c r="AE9" s="21">
        <f t="shared" si="0"/>
        <v>0.45</v>
      </c>
      <c r="AF9" s="22">
        <f t="shared" si="1"/>
        <v>955.54000000000008</v>
      </c>
    </row>
    <row r="10" spans="1:32" ht="17.25" customHeight="1">
      <c r="A10" s="29">
        <v>7</v>
      </c>
      <c r="B10" s="171" t="s">
        <v>3813</v>
      </c>
      <c r="C10" s="172" t="s">
        <v>3814</v>
      </c>
      <c r="D10" s="88">
        <v>14.39</v>
      </c>
      <c r="E10" s="89"/>
      <c r="F10" s="96">
        <v>1464</v>
      </c>
      <c r="G10" s="96">
        <v>366</v>
      </c>
      <c r="H10" s="9"/>
      <c r="I10" s="10"/>
      <c r="J10" s="40"/>
      <c r="K10" s="8"/>
      <c r="L10" s="8"/>
      <c r="M10" s="11"/>
      <c r="N10" s="8">
        <v>22520</v>
      </c>
      <c r="O10" s="11">
        <v>11600</v>
      </c>
      <c r="P10" s="134"/>
      <c r="Q10" s="135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23998.39</v>
      </c>
      <c r="AE10" s="21">
        <f t="shared" si="0"/>
        <v>11966</v>
      </c>
      <c r="AF10" s="22">
        <f t="shared" si="1"/>
        <v>35964.39</v>
      </c>
    </row>
    <row r="11" spans="1:32" ht="17.25" customHeight="1">
      <c r="A11" s="30">
        <v>8</v>
      </c>
      <c r="B11" s="171" t="s">
        <v>3815</v>
      </c>
      <c r="C11" s="172" t="s">
        <v>3816</v>
      </c>
      <c r="D11" s="88">
        <v>250.15</v>
      </c>
      <c r="E11" s="89">
        <v>172.2</v>
      </c>
      <c r="F11" s="96">
        <v>3072</v>
      </c>
      <c r="G11" s="96">
        <v>768</v>
      </c>
      <c r="H11" s="9"/>
      <c r="I11" s="10"/>
      <c r="J11" s="40"/>
      <c r="K11" s="8"/>
      <c r="L11" s="8"/>
      <c r="M11" s="11"/>
      <c r="N11" s="8"/>
      <c r="O11" s="11"/>
      <c r="P11" s="134">
        <v>29150</v>
      </c>
      <c r="Q11" s="135">
        <v>2300</v>
      </c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/>
      <c r="AC11" s="90"/>
      <c r="AD11" s="20">
        <f t="shared" si="0"/>
        <v>32472.15</v>
      </c>
      <c r="AE11" s="21">
        <f t="shared" si="0"/>
        <v>3240.2</v>
      </c>
      <c r="AF11" s="22">
        <f t="shared" si="1"/>
        <v>35712.35</v>
      </c>
    </row>
    <row r="12" spans="1:32" ht="17.25" customHeight="1">
      <c r="A12" s="29">
        <v>9</v>
      </c>
      <c r="B12" s="171" t="s">
        <v>3817</v>
      </c>
      <c r="C12" s="172" t="s">
        <v>3818</v>
      </c>
      <c r="D12" s="88">
        <v>8097.16</v>
      </c>
      <c r="E12" s="89">
        <v>2040</v>
      </c>
      <c r="F12" s="96">
        <v>2380</v>
      </c>
      <c r="G12" s="96">
        <v>2380</v>
      </c>
      <c r="H12" s="9"/>
      <c r="I12" s="10"/>
      <c r="J12" s="40"/>
      <c r="K12" s="8"/>
      <c r="L12" s="8"/>
      <c r="M12" s="11"/>
      <c r="N12" s="8"/>
      <c r="O12" s="11"/>
      <c r="P12" s="134"/>
      <c r="Q12" s="135"/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>
        <v>10500</v>
      </c>
      <c r="AC12" s="90">
        <v>4500</v>
      </c>
      <c r="AD12" s="20">
        <f t="shared" si="0"/>
        <v>20977.16</v>
      </c>
      <c r="AE12" s="21">
        <f t="shared" si="0"/>
        <v>8920</v>
      </c>
      <c r="AF12" s="22">
        <f t="shared" si="1"/>
        <v>29897.16</v>
      </c>
    </row>
    <row r="13" spans="1:32" ht="17.25" customHeight="1">
      <c r="A13" s="30">
        <v>10</v>
      </c>
      <c r="B13" s="171" t="s">
        <v>3819</v>
      </c>
      <c r="C13" s="172" t="s">
        <v>3820</v>
      </c>
      <c r="D13" s="88">
        <v>35.840000000000003</v>
      </c>
      <c r="E13" s="89"/>
      <c r="F13" s="96">
        <v>1048</v>
      </c>
      <c r="G13" s="96">
        <v>262</v>
      </c>
      <c r="H13" s="9"/>
      <c r="I13" s="10"/>
      <c r="J13" s="40"/>
      <c r="K13" s="8"/>
      <c r="L13" s="8"/>
      <c r="M13" s="11"/>
      <c r="N13" s="8">
        <v>29100</v>
      </c>
      <c r="O13" s="11">
        <v>2500</v>
      </c>
      <c r="P13" s="134"/>
      <c r="Q13" s="135"/>
      <c r="R13" s="12"/>
      <c r="S13" s="8"/>
      <c r="T13" s="8"/>
      <c r="U13" s="90"/>
      <c r="V13" s="91"/>
      <c r="W13" s="8"/>
      <c r="X13" s="40">
        <v>6640</v>
      </c>
      <c r="Y13" s="90">
        <v>1660</v>
      </c>
      <c r="Z13" s="91"/>
      <c r="AA13" s="8"/>
      <c r="AB13" s="40"/>
      <c r="AC13" s="90"/>
      <c r="AD13" s="20">
        <f t="shared" si="0"/>
        <v>36823.839999999997</v>
      </c>
      <c r="AE13" s="21">
        <f t="shared" si="0"/>
        <v>4422</v>
      </c>
      <c r="AF13" s="22">
        <f t="shared" si="1"/>
        <v>41245.839999999997</v>
      </c>
    </row>
    <row r="14" spans="1:32" ht="17.25" customHeight="1">
      <c r="A14" s="29">
        <v>11</v>
      </c>
      <c r="B14" s="171" t="s">
        <v>3821</v>
      </c>
      <c r="C14" s="172" t="s">
        <v>3822</v>
      </c>
      <c r="D14" s="88">
        <v>0.2</v>
      </c>
      <c r="E14" s="89"/>
      <c r="F14" s="96">
        <v>1720</v>
      </c>
      <c r="G14" s="96">
        <v>430</v>
      </c>
      <c r="H14" s="9"/>
      <c r="I14" s="10"/>
      <c r="J14" s="40"/>
      <c r="K14" s="8"/>
      <c r="L14" s="8"/>
      <c r="M14" s="11"/>
      <c r="N14" s="8"/>
      <c r="O14" s="8"/>
      <c r="P14" s="134"/>
      <c r="Q14" s="135"/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/>
      <c r="AC14" s="90"/>
      <c r="AD14" s="20">
        <f t="shared" si="0"/>
        <v>1720.2</v>
      </c>
      <c r="AE14" s="21">
        <f t="shared" si="0"/>
        <v>430</v>
      </c>
      <c r="AF14" s="22">
        <f t="shared" si="1"/>
        <v>2150.1999999999998</v>
      </c>
    </row>
    <row r="15" spans="1:32" ht="17.25" customHeight="1">
      <c r="A15" s="30">
        <v>12</v>
      </c>
      <c r="B15" s="171" t="s">
        <v>3823</v>
      </c>
      <c r="C15" s="172" t="s">
        <v>3824</v>
      </c>
      <c r="D15" s="88">
        <v>39.76</v>
      </c>
      <c r="E15" s="89"/>
      <c r="F15" s="96">
        <v>1976</v>
      </c>
      <c r="G15" s="96">
        <v>494</v>
      </c>
      <c r="H15" s="9"/>
      <c r="I15" s="10"/>
      <c r="J15" s="40"/>
      <c r="K15" s="8"/>
      <c r="L15" s="8"/>
      <c r="M15" s="11"/>
      <c r="N15" s="8"/>
      <c r="O15" s="8"/>
      <c r="P15" s="134"/>
      <c r="Q15" s="135"/>
      <c r="R15" s="12"/>
      <c r="S15" s="8">
        <v>13.41</v>
      </c>
      <c r="T15" s="8"/>
      <c r="U15" s="90"/>
      <c r="V15" s="91"/>
      <c r="W15" s="8"/>
      <c r="X15" s="40"/>
      <c r="Y15" s="90"/>
      <c r="Z15" s="91"/>
      <c r="AA15" s="8"/>
      <c r="AB15" s="40"/>
      <c r="AC15" s="90"/>
      <c r="AD15" s="20">
        <f t="shared" si="0"/>
        <v>2015.76</v>
      </c>
      <c r="AE15" s="21">
        <f t="shared" si="0"/>
        <v>507.41</v>
      </c>
      <c r="AF15" s="22">
        <f t="shared" si="1"/>
        <v>2523.17</v>
      </c>
    </row>
    <row r="16" spans="1:32" ht="17.25" customHeight="1">
      <c r="A16" s="29">
        <v>13</v>
      </c>
      <c r="B16" s="171" t="s">
        <v>3825</v>
      </c>
      <c r="C16" s="172" t="s">
        <v>3826</v>
      </c>
      <c r="D16" s="88">
        <v>3439.59</v>
      </c>
      <c r="E16" s="89">
        <v>1050</v>
      </c>
      <c r="F16" s="96">
        <v>152.36000000000001</v>
      </c>
      <c r="G16" s="96">
        <v>38.090000000000003</v>
      </c>
      <c r="H16" s="9"/>
      <c r="I16" s="10"/>
      <c r="J16" s="40">
        <v>3425.07</v>
      </c>
      <c r="K16" s="8">
        <v>4138.3</v>
      </c>
      <c r="L16" s="173">
        <v>5415.87</v>
      </c>
      <c r="M16" s="174">
        <v>3112.98</v>
      </c>
      <c r="N16" s="8"/>
      <c r="O16" s="8"/>
      <c r="P16" s="134">
        <v>25593</v>
      </c>
      <c r="Q16" s="135">
        <v>1700</v>
      </c>
      <c r="R16" s="12"/>
      <c r="S16" s="8"/>
      <c r="T16" s="8"/>
      <c r="U16" s="90"/>
      <c r="V16" s="91"/>
      <c r="W16" s="8"/>
      <c r="X16" s="40"/>
      <c r="Y16" s="90"/>
      <c r="Z16" s="91"/>
      <c r="AA16" s="8"/>
      <c r="AB16" s="40">
        <v>9000</v>
      </c>
      <c r="AC16" s="90">
        <v>1000</v>
      </c>
      <c r="AD16" s="20">
        <f t="shared" si="0"/>
        <v>47025.89</v>
      </c>
      <c r="AE16" s="21">
        <f t="shared" si="0"/>
        <v>11039.37</v>
      </c>
      <c r="AF16" s="22">
        <f t="shared" si="1"/>
        <v>58065.26</v>
      </c>
    </row>
    <row r="17" spans="1:32" ht="17.25" customHeight="1">
      <c r="A17" s="30">
        <v>14</v>
      </c>
      <c r="B17" s="171" t="s">
        <v>3827</v>
      </c>
      <c r="C17" s="172" t="s">
        <v>3828</v>
      </c>
      <c r="D17" s="88">
        <v>7210.23</v>
      </c>
      <c r="E17" s="89"/>
      <c r="F17" s="96">
        <v>8080</v>
      </c>
      <c r="G17" s="96">
        <v>2020</v>
      </c>
      <c r="H17" s="9"/>
      <c r="I17" s="10"/>
      <c r="J17" s="40"/>
      <c r="K17" s="8"/>
      <c r="L17" s="8"/>
      <c r="M17" s="11"/>
      <c r="N17" s="8"/>
      <c r="O17" s="8"/>
      <c r="P17" s="134"/>
      <c r="Q17" s="135"/>
      <c r="R17" s="12"/>
      <c r="S17" s="8"/>
      <c r="T17" s="8"/>
      <c r="U17" s="90"/>
      <c r="V17" s="91"/>
      <c r="W17" s="8"/>
      <c r="X17" s="40">
        <v>10000</v>
      </c>
      <c r="Y17" s="90">
        <v>2500</v>
      </c>
      <c r="Z17" s="91"/>
      <c r="AA17" s="8"/>
      <c r="AB17" s="40">
        <v>14000</v>
      </c>
      <c r="AC17" s="90">
        <v>6000</v>
      </c>
      <c r="AD17" s="20">
        <f t="shared" si="0"/>
        <v>39290.229999999996</v>
      </c>
      <c r="AE17" s="21">
        <f t="shared" si="0"/>
        <v>10520</v>
      </c>
      <c r="AF17" s="22">
        <f t="shared" si="1"/>
        <v>49810.229999999996</v>
      </c>
    </row>
    <row r="18" spans="1:32" ht="17.25" customHeight="1">
      <c r="A18" s="29">
        <v>15</v>
      </c>
      <c r="B18" s="171" t="s">
        <v>3829</v>
      </c>
      <c r="C18" s="172" t="s">
        <v>3830</v>
      </c>
      <c r="D18" s="88">
        <v>2.2200000000000002</v>
      </c>
      <c r="E18" s="89"/>
      <c r="F18" s="96">
        <v>1760</v>
      </c>
      <c r="G18" s="96">
        <v>0</v>
      </c>
      <c r="H18" s="9"/>
      <c r="I18" s="10"/>
      <c r="J18" s="40"/>
      <c r="K18" s="8"/>
      <c r="L18" s="8"/>
      <c r="M18" s="8"/>
      <c r="N18" s="8"/>
      <c r="O18" s="8"/>
      <c r="P18" s="8">
        <v>19200</v>
      </c>
      <c r="Q18" s="11">
        <v>6100</v>
      </c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/>
      <c r="AC18" s="90"/>
      <c r="AD18" s="20">
        <f t="shared" si="0"/>
        <v>20962.22</v>
      </c>
      <c r="AE18" s="21">
        <f t="shared" si="0"/>
        <v>6100</v>
      </c>
      <c r="AF18" s="22">
        <f t="shared" si="1"/>
        <v>27062.22</v>
      </c>
    </row>
    <row r="19" spans="1:32" ht="17.25" customHeight="1">
      <c r="A19" s="30">
        <v>16</v>
      </c>
      <c r="B19" s="171" t="s">
        <v>3831</v>
      </c>
      <c r="C19" s="172" t="s">
        <v>3832</v>
      </c>
      <c r="D19" s="88">
        <v>5688.77</v>
      </c>
      <c r="E19" s="89">
        <v>3018.34</v>
      </c>
      <c r="F19" s="96">
        <v>8096</v>
      </c>
      <c r="G19" s="96">
        <v>2024</v>
      </c>
      <c r="H19" s="9"/>
      <c r="I19" s="10"/>
      <c r="J19" s="40">
        <v>18724.27</v>
      </c>
      <c r="K19" s="8"/>
      <c r="L19" s="8"/>
      <c r="M19" s="8"/>
      <c r="N19" s="8"/>
      <c r="O19" s="8"/>
      <c r="P19" s="8">
        <v>14050</v>
      </c>
      <c r="Q19" s="11">
        <v>2450</v>
      </c>
      <c r="R19" s="12">
        <v>4790.08</v>
      </c>
      <c r="S19" s="8">
        <v>2000</v>
      </c>
      <c r="T19" s="8"/>
      <c r="U19" s="90"/>
      <c r="V19" s="91"/>
      <c r="W19" s="8"/>
      <c r="X19" s="40"/>
      <c r="Y19" s="90"/>
      <c r="Z19" s="91"/>
      <c r="AA19" s="8"/>
      <c r="AB19" s="40"/>
      <c r="AC19" s="90"/>
      <c r="AD19" s="20">
        <f t="shared" si="0"/>
        <v>51349.120000000003</v>
      </c>
      <c r="AE19" s="21">
        <f t="shared" si="0"/>
        <v>9492.34</v>
      </c>
      <c r="AF19" s="22">
        <f t="shared" si="1"/>
        <v>60841.460000000006</v>
      </c>
    </row>
    <row r="20" spans="1:32" ht="17.25" customHeight="1">
      <c r="A20" s="29">
        <v>17</v>
      </c>
      <c r="B20" s="171" t="s">
        <v>3833</v>
      </c>
      <c r="C20" s="172" t="s">
        <v>3834</v>
      </c>
      <c r="D20" s="88">
        <v>133</v>
      </c>
      <c r="E20" s="89">
        <v>1069.17</v>
      </c>
      <c r="F20" s="96">
        <v>7984</v>
      </c>
      <c r="G20" s="96">
        <v>1996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>
        <v>12600</v>
      </c>
      <c r="S20" s="8">
        <v>5961.6</v>
      </c>
      <c r="T20" s="8"/>
      <c r="U20" s="90"/>
      <c r="V20" s="91"/>
      <c r="W20" s="8"/>
      <c r="X20" s="40"/>
      <c r="Y20" s="90"/>
      <c r="Z20" s="91"/>
      <c r="AA20" s="8"/>
      <c r="AB20" s="40">
        <v>14000</v>
      </c>
      <c r="AC20" s="90">
        <v>6000</v>
      </c>
      <c r="AD20" s="20">
        <f t="shared" si="0"/>
        <v>34717</v>
      </c>
      <c r="AE20" s="21">
        <f t="shared" si="0"/>
        <v>15026.77</v>
      </c>
      <c r="AF20" s="22">
        <f t="shared" si="1"/>
        <v>49743.770000000004</v>
      </c>
    </row>
    <row r="21" spans="1:32" ht="17.25" customHeight="1">
      <c r="A21" s="30">
        <v>18</v>
      </c>
      <c r="B21" s="171" t="s">
        <v>3835</v>
      </c>
      <c r="C21" s="172" t="s">
        <v>3836</v>
      </c>
      <c r="D21" s="97"/>
      <c r="E21" s="98">
        <v>13.33</v>
      </c>
      <c r="F21" s="96">
        <v>4944</v>
      </c>
      <c r="G21" s="96">
        <v>1236</v>
      </c>
      <c r="H21" s="13"/>
      <c r="I21" s="14"/>
      <c r="J21" s="40"/>
      <c r="K21" s="8"/>
      <c r="L21" s="8"/>
      <c r="M21" s="8"/>
      <c r="N21" s="8"/>
      <c r="O21" s="8"/>
      <c r="P21" s="8">
        <v>44050</v>
      </c>
      <c r="Q21" s="11">
        <v>2650</v>
      </c>
      <c r="R21" s="12"/>
      <c r="S21" s="8"/>
      <c r="T21" s="8"/>
      <c r="U21" s="90"/>
      <c r="V21" s="91"/>
      <c r="W21" s="8"/>
      <c r="X21" s="40">
        <v>10000</v>
      </c>
      <c r="Y21" s="90">
        <v>2500</v>
      </c>
      <c r="Z21" s="91"/>
      <c r="AA21" s="8"/>
      <c r="AB21" s="40">
        <v>10500</v>
      </c>
      <c r="AC21" s="90">
        <v>4500</v>
      </c>
      <c r="AD21" s="20">
        <f t="shared" si="0"/>
        <v>69494</v>
      </c>
      <c r="AE21" s="21">
        <f t="shared" si="0"/>
        <v>10899.33</v>
      </c>
      <c r="AF21" s="22">
        <f t="shared" si="1"/>
        <v>80393.33</v>
      </c>
    </row>
    <row r="22" spans="1:32" ht="17.25" customHeight="1">
      <c r="A22" s="29">
        <v>19</v>
      </c>
      <c r="B22" s="171" t="s">
        <v>3837</v>
      </c>
      <c r="C22" s="172" t="s">
        <v>3838</v>
      </c>
      <c r="D22" s="88">
        <v>91.23</v>
      </c>
      <c r="E22" s="89">
        <v>142.77000000000001</v>
      </c>
      <c r="F22" s="96">
        <v>2336</v>
      </c>
      <c r="G22" s="96">
        <v>584</v>
      </c>
      <c r="H22" s="9"/>
      <c r="I22" s="10"/>
      <c r="J22" s="40">
        <v>43164.24</v>
      </c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>
        <v>1705</v>
      </c>
      <c r="AC22" s="90"/>
      <c r="AD22" s="20">
        <f t="shared" si="0"/>
        <v>47296.47</v>
      </c>
      <c r="AE22" s="21">
        <f t="shared" si="0"/>
        <v>726.77</v>
      </c>
      <c r="AF22" s="22">
        <f t="shared" si="1"/>
        <v>48023.24</v>
      </c>
    </row>
    <row r="23" spans="1:32" ht="17.25" customHeight="1">
      <c r="A23" s="30">
        <v>20</v>
      </c>
      <c r="B23" s="171" t="s">
        <v>1791</v>
      </c>
      <c r="C23" s="172" t="s">
        <v>3839</v>
      </c>
      <c r="D23" s="88">
        <v>0.03</v>
      </c>
      <c r="E23" s="89">
        <v>165.96</v>
      </c>
      <c r="F23" s="96">
        <v>6344</v>
      </c>
      <c r="G23" s="96">
        <v>1586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>
        <v>10500</v>
      </c>
      <c r="AC23" s="90">
        <v>4500</v>
      </c>
      <c r="AD23" s="20">
        <f t="shared" si="0"/>
        <v>16844.03</v>
      </c>
      <c r="AE23" s="21">
        <f t="shared" si="0"/>
        <v>6251.96</v>
      </c>
      <c r="AF23" s="22">
        <f t="shared" si="1"/>
        <v>23095.989999999998</v>
      </c>
    </row>
    <row r="24" spans="1:32" ht="17.25" customHeight="1">
      <c r="A24" s="29">
        <v>21</v>
      </c>
      <c r="B24" s="171" t="s">
        <v>3840</v>
      </c>
      <c r="C24" s="172" t="s">
        <v>3841</v>
      </c>
      <c r="D24" s="88">
        <v>0.75</v>
      </c>
      <c r="E24" s="89"/>
      <c r="F24" s="96">
        <v>3432</v>
      </c>
      <c r="G24" s="96">
        <v>858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>
        <v>8056.82</v>
      </c>
      <c r="S24" s="8">
        <v>240</v>
      </c>
      <c r="T24" s="8"/>
      <c r="U24" s="90"/>
      <c r="V24" s="91"/>
      <c r="W24" s="8"/>
      <c r="X24" s="40"/>
      <c r="Y24" s="90"/>
      <c r="Z24" s="91"/>
      <c r="AA24" s="8"/>
      <c r="AB24" s="40">
        <v>10500</v>
      </c>
      <c r="AC24" s="90">
        <v>4500</v>
      </c>
      <c r="AD24" s="20">
        <f t="shared" si="0"/>
        <v>21989.57</v>
      </c>
      <c r="AE24" s="21">
        <f t="shared" si="0"/>
        <v>5598</v>
      </c>
      <c r="AF24" s="22">
        <f t="shared" si="1"/>
        <v>27587.57</v>
      </c>
    </row>
    <row r="25" spans="1:32" ht="17.25" customHeight="1">
      <c r="A25" s="30">
        <v>22</v>
      </c>
      <c r="B25" s="171" t="s">
        <v>3842</v>
      </c>
      <c r="C25" s="172" t="s">
        <v>3843</v>
      </c>
      <c r="D25" s="88"/>
      <c r="E25" s="89"/>
      <c r="F25" s="96">
        <v>3408</v>
      </c>
      <c r="G25" s="96">
        <v>852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/>
      <c r="AC25" s="90"/>
      <c r="AD25" s="20">
        <f t="shared" si="0"/>
        <v>3408</v>
      </c>
      <c r="AE25" s="21">
        <f t="shared" si="0"/>
        <v>852</v>
      </c>
      <c r="AF25" s="22">
        <f t="shared" si="1"/>
        <v>4260</v>
      </c>
    </row>
    <row r="26" spans="1:32" ht="17.25" customHeight="1">
      <c r="A26" s="29">
        <v>23</v>
      </c>
      <c r="B26" s="171" t="s">
        <v>3844</v>
      </c>
      <c r="C26" s="172" t="s">
        <v>3845</v>
      </c>
      <c r="D26" s="88">
        <v>158.97</v>
      </c>
      <c r="E26" s="89">
        <v>0.06</v>
      </c>
      <c r="F26" s="96">
        <v>5960</v>
      </c>
      <c r="G26" s="96">
        <v>1490</v>
      </c>
      <c r="H26" s="9"/>
      <c r="I26" s="10"/>
      <c r="J26" s="40"/>
      <c r="K26" s="8"/>
      <c r="L26" s="8"/>
      <c r="M26" s="8"/>
      <c r="N26" s="8"/>
      <c r="O26" s="8"/>
      <c r="P26" s="8">
        <v>13500</v>
      </c>
      <c r="Q26" s="11">
        <v>2600</v>
      </c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/>
      <c r="AC26" s="90"/>
      <c r="AD26" s="20">
        <f t="shared" si="0"/>
        <v>19618.97</v>
      </c>
      <c r="AE26" s="21">
        <f t="shared" si="0"/>
        <v>4090.06</v>
      </c>
      <c r="AF26" s="22">
        <f t="shared" si="1"/>
        <v>23709.030000000002</v>
      </c>
    </row>
    <row r="27" spans="1:32" ht="17.25" customHeight="1">
      <c r="A27" s="30">
        <v>24</v>
      </c>
      <c r="B27" s="171" t="s">
        <v>3846</v>
      </c>
      <c r="C27" s="172" t="s">
        <v>3847</v>
      </c>
      <c r="D27" s="88">
        <v>381.57</v>
      </c>
      <c r="E27" s="89">
        <v>24938.7</v>
      </c>
      <c r="F27" s="96">
        <v>7099.69</v>
      </c>
      <c r="G27" s="96">
        <v>1774.93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>
        <v>12000</v>
      </c>
      <c r="Y27" s="90">
        <v>3000</v>
      </c>
      <c r="Z27" s="91"/>
      <c r="AA27" s="8"/>
      <c r="AB27" s="40">
        <v>17500</v>
      </c>
      <c r="AC27" s="90">
        <v>7500</v>
      </c>
      <c r="AD27" s="20">
        <f t="shared" si="0"/>
        <v>36981.259999999995</v>
      </c>
      <c r="AE27" s="21">
        <f t="shared" si="0"/>
        <v>37213.630000000005</v>
      </c>
      <c r="AF27" s="22">
        <f t="shared" si="1"/>
        <v>74194.89</v>
      </c>
    </row>
    <row r="28" spans="1:32" ht="17.25" customHeight="1">
      <c r="A28" s="29">
        <v>25</v>
      </c>
      <c r="B28" s="171" t="s">
        <v>3848</v>
      </c>
      <c r="C28" s="172" t="s">
        <v>3849</v>
      </c>
      <c r="D28" s="88">
        <v>750.9</v>
      </c>
      <c r="E28" s="89">
        <v>1.4</v>
      </c>
      <c r="F28" s="96">
        <v>3984</v>
      </c>
      <c r="G28" s="96">
        <v>996</v>
      </c>
      <c r="H28" s="9"/>
      <c r="I28" s="10"/>
      <c r="J28" s="40">
        <v>32839.39</v>
      </c>
      <c r="K28" s="8">
        <v>7959.6</v>
      </c>
      <c r="L28" s="173">
        <v>1656.05</v>
      </c>
      <c r="M28" s="174">
        <v>1271.82</v>
      </c>
      <c r="N28" s="8"/>
      <c r="O28" s="8"/>
      <c r="P28" s="134">
        <v>8252.26</v>
      </c>
      <c r="Q28" s="135">
        <v>2126.2199999999998</v>
      </c>
      <c r="R28" s="12">
        <v>13.45</v>
      </c>
      <c r="S28" s="8"/>
      <c r="T28" s="8"/>
      <c r="U28" s="90"/>
      <c r="V28" s="91"/>
      <c r="W28" s="8"/>
      <c r="X28" s="40"/>
      <c r="Y28" s="90"/>
      <c r="Z28" s="91"/>
      <c r="AA28" s="8"/>
      <c r="AB28" s="40">
        <v>1864</v>
      </c>
      <c r="AC28" s="90"/>
      <c r="AD28" s="20">
        <f t="shared" si="0"/>
        <v>49360.05</v>
      </c>
      <c r="AE28" s="21">
        <f t="shared" si="0"/>
        <v>12355.039999999999</v>
      </c>
      <c r="AF28" s="22">
        <f t="shared" si="1"/>
        <v>61715.090000000004</v>
      </c>
    </row>
    <row r="29" spans="1:32" ht="17.25" customHeight="1">
      <c r="A29" s="30">
        <v>26</v>
      </c>
      <c r="B29" s="171" t="s">
        <v>3850</v>
      </c>
      <c r="C29" s="172" t="s">
        <v>3851</v>
      </c>
      <c r="D29" s="88">
        <v>742.73</v>
      </c>
      <c r="E29" s="89">
        <v>294.08</v>
      </c>
      <c r="F29" s="96">
        <v>4888</v>
      </c>
      <c r="G29" s="96">
        <v>1222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/>
      <c r="Y29" s="90"/>
      <c r="Z29" s="91"/>
      <c r="AA29" s="8"/>
      <c r="AB29" s="40"/>
      <c r="AC29" s="90"/>
      <c r="AD29" s="20">
        <f t="shared" si="0"/>
        <v>5630.73</v>
      </c>
      <c r="AE29" s="21">
        <f t="shared" si="0"/>
        <v>1516.08</v>
      </c>
      <c r="AF29" s="22">
        <f t="shared" si="1"/>
        <v>7146.8099999999995</v>
      </c>
    </row>
    <row r="30" spans="1:32" ht="17.25" customHeight="1">
      <c r="A30" s="29">
        <v>27</v>
      </c>
      <c r="B30" s="171" t="s">
        <v>3852</v>
      </c>
      <c r="C30" s="172" t="s">
        <v>3853</v>
      </c>
      <c r="D30" s="88"/>
      <c r="E30" s="89"/>
      <c r="F30" s="96">
        <v>2132</v>
      </c>
      <c r="G30" s="96">
        <v>3198</v>
      </c>
      <c r="H30" s="9"/>
      <c r="I30" s="10"/>
      <c r="J30" s="40">
        <v>61848.19</v>
      </c>
      <c r="K30" s="8">
        <v>7138.04</v>
      </c>
      <c r="L30" s="8"/>
      <c r="M30" s="8"/>
      <c r="N30" s="8"/>
      <c r="O30" s="8"/>
      <c r="P30" s="8"/>
      <c r="Q30" s="11"/>
      <c r="R30" s="12"/>
      <c r="S30" s="8"/>
      <c r="T30" s="8"/>
      <c r="U30" s="90"/>
      <c r="V30" s="91"/>
      <c r="W30" s="8"/>
      <c r="X30" s="40">
        <v>8000</v>
      </c>
      <c r="Y30" s="90">
        <v>2000</v>
      </c>
      <c r="Z30" s="91"/>
      <c r="AA30" s="8"/>
      <c r="AB30" s="40"/>
      <c r="AC30" s="90"/>
      <c r="AD30" s="20">
        <f t="shared" si="0"/>
        <v>71980.19</v>
      </c>
      <c r="AE30" s="21">
        <f t="shared" si="0"/>
        <v>12336.04</v>
      </c>
      <c r="AF30" s="22">
        <f t="shared" si="1"/>
        <v>84316.23000000001</v>
      </c>
    </row>
    <row r="31" spans="1:32" ht="17.25" customHeight="1">
      <c r="A31" s="30">
        <v>28</v>
      </c>
      <c r="B31" s="171" t="s">
        <v>3854</v>
      </c>
      <c r="C31" s="172" t="s">
        <v>3855</v>
      </c>
      <c r="D31" s="88">
        <v>116.35</v>
      </c>
      <c r="E31" s="89"/>
      <c r="F31" s="96">
        <v>7424</v>
      </c>
      <c r="G31" s="96">
        <v>1856</v>
      </c>
      <c r="H31" s="9"/>
      <c r="I31" s="10"/>
      <c r="J31" s="40"/>
      <c r="K31" s="8"/>
      <c r="L31" s="8"/>
      <c r="M31" s="8"/>
      <c r="N31" s="8"/>
      <c r="O31" s="8"/>
      <c r="P31" s="8">
        <v>30100</v>
      </c>
      <c r="Q31" s="11">
        <v>3500</v>
      </c>
      <c r="R31" s="12"/>
      <c r="S31" s="8"/>
      <c r="T31" s="8"/>
      <c r="U31" s="90"/>
      <c r="V31" s="91"/>
      <c r="W31" s="8"/>
      <c r="X31" s="40">
        <v>10000</v>
      </c>
      <c r="Y31" s="90">
        <v>2500</v>
      </c>
      <c r="Z31" s="91"/>
      <c r="AA31" s="8"/>
      <c r="AB31" s="40">
        <v>14000</v>
      </c>
      <c r="AC31" s="90">
        <v>6000</v>
      </c>
      <c r="AD31" s="20">
        <f t="shared" si="0"/>
        <v>61640.35</v>
      </c>
      <c r="AE31" s="21">
        <f t="shared" si="0"/>
        <v>13856</v>
      </c>
      <c r="AF31" s="22">
        <f t="shared" si="1"/>
        <v>75496.350000000006</v>
      </c>
    </row>
    <row r="32" spans="1:32" ht="17.25" customHeight="1">
      <c r="A32" s="29">
        <v>29</v>
      </c>
      <c r="B32" s="171" t="s">
        <v>3856</v>
      </c>
      <c r="C32" s="172" t="s">
        <v>3857</v>
      </c>
      <c r="D32" s="88"/>
      <c r="E32" s="89">
        <v>1665.12</v>
      </c>
      <c r="F32" s="96">
        <v>7768</v>
      </c>
      <c r="G32" s="96">
        <v>1942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7768</v>
      </c>
      <c r="AE32" s="21">
        <f t="shared" si="0"/>
        <v>3607.12</v>
      </c>
      <c r="AF32" s="22">
        <f t="shared" si="1"/>
        <v>11375.119999999999</v>
      </c>
    </row>
    <row r="33" spans="1:32" ht="17.25" customHeight="1">
      <c r="A33" s="30">
        <v>30</v>
      </c>
      <c r="B33" s="171" t="s">
        <v>3858</v>
      </c>
      <c r="C33" s="172" t="s">
        <v>3859</v>
      </c>
      <c r="D33" s="88"/>
      <c r="E33" s="89">
        <v>123.18</v>
      </c>
      <c r="F33" s="96">
        <v>7584</v>
      </c>
      <c r="G33" s="96">
        <v>1896</v>
      </c>
      <c r="H33" s="9"/>
      <c r="I33" s="10"/>
      <c r="J33" s="40"/>
      <c r="K33" s="8"/>
      <c r="L33" s="8"/>
      <c r="M33" s="8"/>
      <c r="N33" s="8"/>
      <c r="O33" s="8"/>
      <c r="P33" s="8">
        <v>3000</v>
      </c>
      <c r="Q33" s="11">
        <v>1000</v>
      </c>
      <c r="R33" s="12"/>
      <c r="S33" s="8"/>
      <c r="T33" s="8"/>
      <c r="U33" s="90"/>
      <c r="V33" s="91"/>
      <c r="W33" s="8"/>
      <c r="X33" s="40">
        <v>10000</v>
      </c>
      <c r="Y33" s="90">
        <v>2500</v>
      </c>
      <c r="Z33" s="91"/>
      <c r="AA33" s="8"/>
      <c r="AB33" s="40">
        <v>14000</v>
      </c>
      <c r="AC33" s="90">
        <v>6000</v>
      </c>
      <c r="AD33" s="20">
        <f t="shared" si="0"/>
        <v>34584</v>
      </c>
      <c r="AE33" s="21">
        <f t="shared" si="0"/>
        <v>11519.18</v>
      </c>
      <c r="AF33" s="22">
        <f t="shared" si="1"/>
        <v>46103.18</v>
      </c>
    </row>
    <row r="34" spans="1:32" ht="17.25" customHeight="1">
      <c r="A34" s="29">
        <v>31</v>
      </c>
      <c r="B34" s="171" t="s">
        <v>3860</v>
      </c>
      <c r="C34" s="172" t="s">
        <v>3861</v>
      </c>
      <c r="D34" s="88">
        <v>13848.11</v>
      </c>
      <c r="E34" s="89">
        <v>3000</v>
      </c>
      <c r="F34" s="96">
        <v>6124.66</v>
      </c>
      <c r="G34" s="96">
        <v>6124.66</v>
      </c>
      <c r="H34" s="9"/>
      <c r="I34" s="10"/>
      <c r="J34" s="40">
        <v>45746.74</v>
      </c>
      <c r="K34" s="8">
        <v>8860</v>
      </c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>
        <v>17500</v>
      </c>
      <c r="AC34" s="90">
        <v>7500</v>
      </c>
      <c r="AD34" s="20">
        <f t="shared" si="0"/>
        <v>83219.509999999995</v>
      </c>
      <c r="AE34" s="21">
        <f t="shared" si="0"/>
        <v>25484.66</v>
      </c>
      <c r="AF34" s="22">
        <f t="shared" si="1"/>
        <v>108704.17</v>
      </c>
    </row>
    <row r="35" spans="1:32" ht="17.25" customHeight="1">
      <c r="A35" s="30">
        <v>32</v>
      </c>
      <c r="B35" s="171" t="s">
        <v>3862</v>
      </c>
      <c r="C35" s="172" t="s">
        <v>3863</v>
      </c>
      <c r="D35" s="88">
        <v>12212.05</v>
      </c>
      <c r="E35" s="89">
        <v>211.98</v>
      </c>
      <c r="F35" s="96">
        <v>11017.15</v>
      </c>
      <c r="G35" s="96">
        <v>2754.29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>
        <v>935.59</v>
      </c>
      <c r="S35" s="8">
        <v>1926.15</v>
      </c>
      <c r="T35" s="8"/>
      <c r="U35" s="90"/>
      <c r="V35" s="91"/>
      <c r="W35" s="8"/>
      <c r="X35" s="40">
        <v>12000</v>
      </c>
      <c r="Y35" s="90">
        <v>3000</v>
      </c>
      <c r="Z35" s="91"/>
      <c r="AA35" s="8"/>
      <c r="AB35" s="40"/>
      <c r="AC35" s="90"/>
      <c r="AD35" s="20">
        <f t="shared" si="0"/>
        <v>36164.789999999994</v>
      </c>
      <c r="AE35" s="21">
        <f t="shared" si="0"/>
        <v>7892.42</v>
      </c>
      <c r="AF35" s="22">
        <f t="shared" si="1"/>
        <v>44057.209999999992</v>
      </c>
    </row>
    <row r="36" spans="1:32" ht="17.25" customHeight="1">
      <c r="A36" s="29">
        <v>33</v>
      </c>
      <c r="B36" s="171" t="s">
        <v>3864</v>
      </c>
      <c r="C36" s="172" t="s">
        <v>3865</v>
      </c>
      <c r="D36" s="88">
        <v>721.18</v>
      </c>
      <c r="E36" s="89">
        <v>2124.2399999999998</v>
      </c>
      <c r="F36" s="96">
        <v>11456</v>
      </c>
      <c r="G36" s="96">
        <v>2864</v>
      </c>
      <c r="H36" s="9"/>
      <c r="I36" s="10"/>
      <c r="J36" s="40"/>
      <c r="K36" s="8"/>
      <c r="L36" s="8"/>
      <c r="M36" s="8"/>
      <c r="N36" s="8"/>
      <c r="O36" s="8"/>
      <c r="P36" s="8">
        <v>28750</v>
      </c>
      <c r="Q36" s="11">
        <v>2050</v>
      </c>
      <c r="R36" s="12"/>
      <c r="S36" s="8"/>
      <c r="T36" s="8"/>
      <c r="U36" s="90"/>
      <c r="V36" s="91"/>
      <c r="W36" s="8"/>
      <c r="X36" s="40">
        <v>12000</v>
      </c>
      <c r="Y36" s="90">
        <v>3000</v>
      </c>
      <c r="Z36" s="91"/>
      <c r="AA36" s="8"/>
      <c r="AB36" s="40">
        <v>17500</v>
      </c>
      <c r="AC36" s="90">
        <v>7500</v>
      </c>
      <c r="AD36" s="20">
        <f t="shared" si="0"/>
        <v>70427.179999999993</v>
      </c>
      <c r="AE36" s="21">
        <f t="shared" si="0"/>
        <v>17538.239999999998</v>
      </c>
      <c r="AF36" s="22">
        <f t="shared" si="1"/>
        <v>87965.419999999984</v>
      </c>
    </row>
    <row r="37" spans="1:32" ht="17.25" customHeight="1">
      <c r="A37" s="30">
        <v>34</v>
      </c>
      <c r="B37" s="171" t="s">
        <v>3866</v>
      </c>
      <c r="C37" s="172" t="s">
        <v>3867</v>
      </c>
      <c r="D37" s="88">
        <v>403.47</v>
      </c>
      <c r="E37" s="89">
        <v>8154</v>
      </c>
      <c r="F37" s="96">
        <v>5370</v>
      </c>
      <c r="G37" s="96">
        <v>5370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/>
      <c r="AC37" s="90"/>
      <c r="AD37" s="20">
        <f t="shared" si="0"/>
        <v>5773.47</v>
      </c>
      <c r="AE37" s="21">
        <f t="shared" si="0"/>
        <v>13524</v>
      </c>
      <c r="AF37" s="22">
        <f t="shared" si="1"/>
        <v>19297.47</v>
      </c>
    </row>
    <row r="38" spans="1:32" ht="17.25" customHeight="1">
      <c r="A38" s="29">
        <v>35</v>
      </c>
      <c r="B38" s="171" t="s">
        <v>3868</v>
      </c>
      <c r="C38" s="172" t="s">
        <v>3869</v>
      </c>
      <c r="D38" s="88">
        <v>23.89</v>
      </c>
      <c r="E38" s="89"/>
      <c r="F38" s="96">
        <v>9352</v>
      </c>
      <c r="G38" s="96">
        <v>2338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>
        <v>12000</v>
      </c>
      <c r="Y38" s="90">
        <v>3000</v>
      </c>
      <c r="Z38" s="91"/>
      <c r="AA38" s="8"/>
      <c r="AB38" s="40"/>
      <c r="AC38" s="90"/>
      <c r="AD38" s="20">
        <f t="shared" si="0"/>
        <v>21375.89</v>
      </c>
      <c r="AE38" s="21">
        <f t="shared" si="0"/>
        <v>5338</v>
      </c>
      <c r="AF38" s="22">
        <f t="shared" si="1"/>
        <v>26713.89</v>
      </c>
    </row>
    <row r="39" spans="1:32" ht="17.25" customHeight="1">
      <c r="A39" s="30">
        <v>36</v>
      </c>
      <c r="B39" s="171" t="s">
        <v>3870</v>
      </c>
      <c r="C39" s="172" t="s">
        <v>3871</v>
      </c>
      <c r="D39" s="88">
        <v>543.78</v>
      </c>
      <c r="E39" s="89"/>
      <c r="F39" s="96">
        <v>7845</v>
      </c>
      <c r="G39" s="96">
        <v>7845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>
        <v>24823</v>
      </c>
      <c r="AC39" s="90">
        <v>9000</v>
      </c>
      <c r="AD39" s="20">
        <f t="shared" si="0"/>
        <v>33211.78</v>
      </c>
      <c r="AE39" s="21">
        <f t="shared" si="0"/>
        <v>16845</v>
      </c>
      <c r="AF39" s="22">
        <f t="shared" si="1"/>
        <v>50056.78</v>
      </c>
    </row>
    <row r="40" spans="1:32" ht="17.25" customHeight="1">
      <c r="A40" s="29">
        <v>37</v>
      </c>
      <c r="B40" s="171" t="s">
        <v>3872</v>
      </c>
      <c r="C40" s="172" t="s">
        <v>3873</v>
      </c>
      <c r="D40" s="88">
        <v>286.77</v>
      </c>
      <c r="E40" s="89">
        <v>484.47</v>
      </c>
      <c r="F40" s="96">
        <v>9848</v>
      </c>
      <c r="G40" s="96">
        <v>2462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>
        <v>1160</v>
      </c>
      <c r="T40" s="8"/>
      <c r="U40" s="90"/>
      <c r="V40" s="91"/>
      <c r="W40" s="8"/>
      <c r="X40" s="40"/>
      <c r="Y40" s="90"/>
      <c r="Z40" s="91"/>
      <c r="AA40" s="8"/>
      <c r="AB40" s="40">
        <v>13495</v>
      </c>
      <c r="AC40" s="90">
        <v>4500</v>
      </c>
      <c r="AD40" s="20">
        <f t="shared" si="0"/>
        <v>23629.77</v>
      </c>
      <c r="AE40" s="21">
        <f t="shared" si="0"/>
        <v>8606.4700000000012</v>
      </c>
      <c r="AF40" s="22">
        <f t="shared" si="1"/>
        <v>32236.240000000002</v>
      </c>
    </row>
    <row r="41" spans="1:32" ht="17.25" customHeight="1">
      <c r="A41" s="30">
        <v>38</v>
      </c>
      <c r="B41" s="171" t="s">
        <v>3874</v>
      </c>
      <c r="C41" s="172" t="s">
        <v>3875</v>
      </c>
      <c r="D41" s="88"/>
      <c r="E41" s="89">
        <v>613.64</v>
      </c>
      <c r="F41" s="96">
        <v>4944</v>
      </c>
      <c r="G41" s="96">
        <v>1236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4944</v>
      </c>
      <c r="AE41" s="21">
        <f t="shared" si="0"/>
        <v>1849.6399999999999</v>
      </c>
      <c r="AF41" s="22">
        <f t="shared" si="1"/>
        <v>6793.6399999999994</v>
      </c>
    </row>
    <row r="42" spans="1:32" ht="17.25" customHeight="1">
      <c r="A42" s="29">
        <v>39</v>
      </c>
      <c r="B42" s="171" t="s">
        <v>3876</v>
      </c>
      <c r="C42" s="172" t="s">
        <v>3877</v>
      </c>
      <c r="D42" s="88">
        <v>97.41</v>
      </c>
      <c r="E42" s="89"/>
      <c r="F42" s="96">
        <v>8603</v>
      </c>
      <c r="G42" s="96">
        <v>3687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8700.41</v>
      </c>
      <c r="AE42" s="21">
        <f t="shared" si="0"/>
        <v>3687</v>
      </c>
      <c r="AF42" s="22">
        <f t="shared" si="1"/>
        <v>12387.41</v>
      </c>
    </row>
    <row r="43" spans="1:32" ht="17.25" customHeight="1">
      <c r="A43" s="30">
        <v>40</v>
      </c>
      <c r="B43" s="171" t="s">
        <v>3878</v>
      </c>
      <c r="C43" s="172" t="s">
        <v>3879</v>
      </c>
      <c r="D43" s="88">
        <v>0.46</v>
      </c>
      <c r="E43" s="89"/>
      <c r="F43" s="96">
        <v>2802</v>
      </c>
      <c r="G43" s="96">
        <v>1868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2802.46</v>
      </c>
      <c r="AE43" s="21">
        <f t="shared" si="0"/>
        <v>1868</v>
      </c>
      <c r="AF43" s="22">
        <f t="shared" si="1"/>
        <v>4670.46</v>
      </c>
    </row>
    <row r="44" spans="1:32" ht="17.25" customHeight="1">
      <c r="A44" s="29">
        <v>41</v>
      </c>
      <c r="B44" s="171" t="s">
        <v>3880</v>
      </c>
      <c r="C44" s="172" t="s">
        <v>3881</v>
      </c>
      <c r="D44" s="88">
        <v>94.83</v>
      </c>
      <c r="E44" s="89"/>
      <c r="F44" s="96">
        <v>4720</v>
      </c>
      <c r="G44" s="96">
        <v>1180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/>
      <c r="Y44" s="90"/>
      <c r="Z44" s="91"/>
      <c r="AA44" s="8"/>
      <c r="AB44" s="40">
        <v>12721</v>
      </c>
      <c r="AC44" s="90">
        <v>4500</v>
      </c>
      <c r="AD44" s="20">
        <f t="shared" si="0"/>
        <v>17535.830000000002</v>
      </c>
      <c r="AE44" s="21">
        <f t="shared" si="0"/>
        <v>5680</v>
      </c>
      <c r="AF44" s="22">
        <f t="shared" si="1"/>
        <v>23215.83</v>
      </c>
    </row>
    <row r="45" spans="1:32" ht="17.25" customHeight="1">
      <c r="A45" s="30">
        <v>42</v>
      </c>
      <c r="B45" s="171" t="s">
        <v>3882</v>
      </c>
      <c r="C45" s="172" t="s">
        <v>3883</v>
      </c>
      <c r="D45" s="88"/>
      <c r="E45" s="89"/>
      <c r="F45" s="96">
        <v>6384</v>
      </c>
      <c r="G45" s="96">
        <v>1596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0"/>
        <v>6384</v>
      </c>
      <c r="AE45" s="21">
        <f t="shared" si="0"/>
        <v>1596</v>
      </c>
      <c r="AF45" s="22">
        <f t="shared" si="1"/>
        <v>7980</v>
      </c>
    </row>
    <row r="46" spans="1:32" ht="17.25" customHeight="1">
      <c r="A46" s="29">
        <v>43</v>
      </c>
      <c r="B46" s="171" t="s">
        <v>3884</v>
      </c>
      <c r="C46" s="172" t="s">
        <v>3885</v>
      </c>
      <c r="D46" s="88"/>
      <c r="E46" s="89">
        <v>25.69</v>
      </c>
      <c r="F46" s="96">
        <v>6496</v>
      </c>
      <c r="G46" s="96">
        <v>2784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>
        <v>14000</v>
      </c>
      <c r="AC46" s="90">
        <v>6000</v>
      </c>
      <c r="AD46" s="20">
        <f t="shared" si="0"/>
        <v>20496</v>
      </c>
      <c r="AE46" s="21">
        <f t="shared" si="0"/>
        <v>8809.69</v>
      </c>
      <c r="AF46" s="22">
        <f t="shared" si="1"/>
        <v>29305.690000000002</v>
      </c>
    </row>
    <row r="47" spans="1:32" ht="17.25" customHeight="1">
      <c r="A47" s="30">
        <v>44</v>
      </c>
      <c r="B47" s="171" t="s">
        <v>3886</v>
      </c>
      <c r="C47" s="172" t="s">
        <v>3887</v>
      </c>
      <c r="D47" s="88">
        <v>442.97</v>
      </c>
      <c r="E47" s="89"/>
      <c r="F47" s="96">
        <v>4536</v>
      </c>
      <c r="G47" s="96">
        <v>1134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/>
      <c r="AC47" s="90"/>
      <c r="AD47" s="20">
        <f t="shared" si="0"/>
        <v>4978.97</v>
      </c>
      <c r="AE47" s="21">
        <f t="shared" si="0"/>
        <v>1134</v>
      </c>
      <c r="AF47" s="22">
        <f t="shared" si="1"/>
        <v>6112.97</v>
      </c>
    </row>
    <row r="48" spans="1:32" ht="17.25" customHeight="1">
      <c r="A48" s="29">
        <v>45</v>
      </c>
      <c r="B48" s="171" t="s">
        <v>3888</v>
      </c>
      <c r="C48" s="172" t="s">
        <v>3889</v>
      </c>
      <c r="D48" s="88">
        <v>93.61</v>
      </c>
      <c r="E48" s="89"/>
      <c r="F48" s="96">
        <v>2600</v>
      </c>
      <c r="G48" s="96">
        <v>650</v>
      </c>
      <c r="H48" s="9"/>
      <c r="I48" s="10"/>
      <c r="J48" s="40"/>
      <c r="K48" s="8"/>
      <c r="L48" s="8"/>
      <c r="M48" s="8"/>
      <c r="N48" s="8"/>
      <c r="O48" s="8"/>
      <c r="P48" s="8">
        <v>35050</v>
      </c>
      <c r="Q48" s="11">
        <v>3100</v>
      </c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>
        <v>8813</v>
      </c>
      <c r="AC48" s="90">
        <v>3000</v>
      </c>
      <c r="AD48" s="20">
        <f t="shared" si="0"/>
        <v>46556.61</v>
      </c>
      <c r="AE48" s="21">
        <f t="shared" si="0"/>
        <v>6750</v>
      </c>
      <c r="AF48" s="22">
        <f t="shared" si="1"/>
        <v>53306.61</v>
      </c>
    </row>
    <row r="49" spans="1:32" ht="17.25" customHeight="1">
      <c r="A49" s="30">
        <v>46</v>
      </c>
      <c r="B49" s="171" t="s">
        <v>3890</v>
      </c>
      <c r="C49" s="172" t="s">
        <v>3891</v>
      </c>
      <c r="D49" s="88"/>
      <c r="E49" s="89"/>
      <c r="F49" s="96">
        <v>9328</v>
      </c>
      <c r="G49" s="96">
        <v>2332</v>
      </c>
      <c r="H49" s="9"/>
      <c r="I49" s="10"/>
      <c r="J49" s="40">
        <v>976.68</v>
      </c>
      <c r="K49" s="8">
        <v>0.1</v>
      </c>
      <c r="L49" s="173">
        <v>24820</v>
      </c>
      <c r="M49" s="174">
        <v>5900</v>
      </c>
      <c r="N49" s="8"/>
      <c r="O49" s="8"/>
      <c r="P49" s="134">
        <v>6935.32</v>
      </c>
      <c r="Q49" s="135">
        <v>701.55</v>
      </c>
      <c r="R49" s="12"/>
      <c r="S49" s="8"/>
      <c r="T49" s="8"/>
      <c r="U49" s="90"/>
      <c r="V49" s="91"/>
      <c r="W49" s="8"/>
      <c r="X49" s="40">
        <v>12000</v>
      </c>
      <c r="Y49" s="90">
        <v>3000</v>
      </c>
      <c r="Z49" s="91"/>
      <c r="AA49" s="8"/>
      <c r="AB49" s="40">
        <v>17500</v>
      </c>
      <c r="AC49" s="90">
        <v>7500</v>
      </c>
      <c r="AD49" s="20">
        <f t="shared" si="0"/>
        <v>71560</v>
      </c>
      <c r="AE49" s="21">
        <f t="shared" si="0"/>
        <v>19433.650000000001</v>
      </c>
      <c r="AF49" s="22">
        <f t="shared" si="1"/>
        <v>90993.65</v>
      </c>
    </row>
    <row r="50" spans="1:32" ht="17.25" customHeight="1">
      <c r="A50" s="29">
        <v>47</v>
      </c>
      <c r="B50" s="171" t="s">
        <v>3892</v>
      </c>
      <c r="C50" s="172" t="s">
        <v>3893</v>
      </c>
      <c r="D50" s="88">
        <v>132.34</v>
      </c>
      <c r="E50" s="89"/>
      <c r="F50" s="96">
        <v>11928</v>
      </c>
      <c r="G50" s="96">
        <v>2982</v>
      </c>
      <c r="H50" s="9"/>
      <c r="I50" s="10"/>
      <c r="J50" s="40"/>
      <c r="K50" s="8"/>
      <c r="L50" s="8"/>
      <c r="M50" s="8"/>
      <c r="N50" s="8"/>
      <c r="O50" s="8"/>
      <c r="P50" s="8">
        <v>18800</v>
      </c>
      <c r="Q50" s="11">
        <v>2250</v>
      </c>
      <c r="R50" s="12"/>
      <c r="S50" s="8"/>
      <c r="T50" s="8"/>
      <c r="U50" s="90"/>
      <c r="V50" s="91"/>
      <c r="W50" s="8"/>
      <c r="X50" s="40">
        <v>12000</v>
      </c>
      <c r="Y50" s="90">
        <v>3000</v>
      </c>
      <c r="Z50" s="91"/>
      <c r="AA50" s="8"/>
      <c r="AB50" s="40">
        <v>28356</v>
      </c>
      <c r="AC50" s="90">
        <v>10500</v>
      </c>
      <c r="AD50" s="20">
        <f t="shared" si="0"/>
        <v>71216.34</v>
      </c>
      <c r="AE50" s="21">
        <f t="shared" si="0"/>
        <v>18732</v>
      </c>
      <c r="AF50" s="22">
        <f t="shared" si="1"/>
        <v>89948.34</v>
      </c>
    </row>
    <row r="51" spans="1:32" ht="17.25" customHeight="1">
      <c r="A51" s="30">
        <v>48</v>
      </c>
      <c r="B51" s="171" t="s">
        <v>3894</v>
      </c>
      <c r="C51" s="172" t="s">
        <v>3895</v>
      </c>
      <c r="D51" s="88">
        <v>2810.57</v>
      </c>
      <c r="E51" s="89">
        <v>908.67</v>
      </c>
      <c r="F51" s="96">
        <v>4968</v>
      </c>
      <c r="G51" s="96">
        <v>1242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>
        <v>10500</v>
      </c>
      <c r="AC51" s="90">
        <v>4500</v>
      </c>
      <c r="AD51" s="20">
        <f t="shared" si="0"/>
        <v>18278.57</v>
      </c>
      <c r="AE51" s="21">
        <f t="shared" si="0"/>
        <v>6650.67</v>
      </c>
      <c r="AF51" s="22">
        <f t="shared" si="1"/>
        <v>24929.239999999998</v>
      </c>
    </row>
    <row r="52" spans="1:32" ht="17.25" customHeight="1">
      <c r="A52" s="29">
        <v>49</v>
      </c>
      <c r="B52" s="171" t="s">
        <v>3896</v>
      </c>
      <c r="C52" s="172" t="s">
        <v>3897</v>
      </c>
      <c r="D52" s="88">
        <v>268.83999999999997</v>
      </c>
      <c r="E52" s="89"/>
      <c r="F52" s="96">
        <v>3208</v>
      </c>
      <c r="G52" s="96">
        <v>802</v>
      </c>
      <c r="H52" s="9"/>
      <c r="I52" s="10"/>
      <c r="J52" s="40">
        <v>34366.32</v>
      </c>
      <c r="K52" s="8">
        <v>11874.08</v>
      </c>
      <c r="L52" s="8"/>
      <c r="M52" s="8"/>
      <c r="N52" s="8"/>
      <c r="O52" s="8"/>
      <c r="P52" s="8">
        <v>6058.88</v>
      </c>
      <c r="Q52" s="11">
        <v>633.67999999999995</v>
      </c>
      <c r="R52" s="12">
        <v>65.48</v>
      </c>
      <c r="S52" s="8">
        <v>41.7</v>
      </c>
      <c r="T52" s="8"/>
      <c r="U52" s="90"/>
      <c r="V52" s="91"/>
      <c r="W52" s="8"/>
      <c r="X52" s="40"/>
      <c r="Y52" s="90"/>
      <c r="Z52" s="91"/>
      <c r="AA52" s="8"/>
      <c r="AB52" s="40">
        <v>14700</v>
      </c>
      <c r="AC52" s="90">
        <v>6300</v>
      </c>
      <c r="AD52" s="20">
        <f t="shared" si="0"/>
        <v>58667.520000000004</v>
      </c>
      <c r="AE52" s="21">
        <f t="shared" si="0"/>
        <v>19651.46</v>
      </c>
      <c r="AF52" s="22">
        <f t="shared" si="1"/>
        <v>78318.98000000001</v>
      </c>
    </row>
    <row r="53" spans="1:32" ht="17.25" customHeight="1">
      <c r="A53" s="30">
        <v>50</v>
      </c>
      <c r="B53" s="171" t="s">
        <v>3898</v>
      </c>
      <c r="C53" s="172" t="s">
        <v>3899</v>
      </c>
      <c r="D53" s="88">
        <v>25.35</v>
      </c>
      <c r="E53" s="89"/>
      <c r="F53" s="96">
        <v>6352</v>
      </c>
      <c r="G53" s="96">
        <v>1588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>
        <v>10500</v>
      </c>
      <c r="AC53" s="90">
        <v>4500</v>
      </c>
      <c r="AD53" s="20">
        <f t="shared" si="0"/>
        <v>16877.349999999999</v>
      </c>
      <c r="AE53" s="21">
        <f t="shared" si="0"/>
        <v>6088</v>
      </c>
      <c r="AF53" s="22">
        <f t="shared" si="1"/>
        <v>22965.35</v>
      </c>
    </row>
    <row r="54" spans="1:32" ht="17.25" customHeight="1">
      <c r="A54" s="29">
        <v>51</v>
      </c>
      <c r="B54" s="171" t="s">
        <v>3900</v>
      </c>
      <c r="C54" s="172" t="s">
        <v>3901</v>
      </c>
      <c r="D54" s="88">
        <v>143.83000000000001</v>
      </c>
      <c r="E54" s="89">
        <v>47.14</v>
      </c>
      <c r="F54" s="96">
        <v>1905</v>
      </c>
      <c r="G54" s="96">
        <v>1905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>
        <v>7000</v>
      </c>
      <c r="AC54" s="90">
        <v>3000</v>
      </c>
      <c r="AD54" s="20">
        <f t="shared" si="0"/>
        <v>9048.83</v>
      </c>
      <c r="AE54" s="21">
        <f t="shared" si="0"/>
        <v>4952.1400000000003</v>
      </c>
      <c r="AF54" s="22">
        <f t="shared" si="1"/>
        <v>14000.970000000001</v>
      </c>
    </row>
    <row r="55" spans="1:32" ht="17.25" customHeight="1">
      <c r="A55" s="30">
        <v>52</v>
      </c>
      <c r="B55" s="171" t="s">
        <v>3902</v>
      </c>
      <c r="C55" s="172" t="s">
        <v>3903</v>
      </c>
      <c r="D55" s="88">
        <v>1099.44</v>
      </c>
      <c r="E55" s="89"/>
      <c r="F55" s="96">
        <v>1208</v>
      </c>
      <c r="G55" s="96">
        <v>302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>
        <v>6791.78</v>
      </c>
      <c r="S55" s="8">
        <v>4044.92</v>
      </c>
      <c r="T55" s="8"/>
      <c r="U55" s="90"/>
      <c r="V55" s="91"/>
      <c r="W55" s="8"/>
      <c r="X55" s="40"/>
      <c r="Y55" s="90"/>
      <c r="Z55" s="91"/>
      <c r="AA55" s="8"/>
      <c r="AB55" s="40"/>
      <c r="AC55" s="90"/>
      <c r="AD55" s="20">
        <f t="shared" si="0"/>
        <v>9099.2199999999993</v>
      </c>
      <c r="AE55" s="21">
        <f t="shared" si="0"/>
        <v>4346.92</v>
      </c>
      <c r="AF55" s="22">
        <f t="shared" si="1"/>
        <v>13446.14</v>
      </c>
    </row>
    <row r="56" spans="1:32" ht="17.25" customHeight="1">
      <c r="A56" s="29">
        <v>53</v>
      </c>
      <c r="B56" s="171" t="s">
        <v>3904</v>
      </c>
      <c r="C56" s="172" t="s">
        <v>3905</v>
      </c>
      <c r="D56" s="88"/>
      <c r="E56" s="89">
        <v>5415.61</v>
      </c>
      <c r="F56" s="96">
        <v>2793.63</v>
      </c>
      <c r="G56" s="96">
        <v>698.41</v>
      </c>
      <c r="H56" s="9"/>
      <c r="I56" s="10"/>
      <c r="J56" s="40"/>
      <c r="K56" s="8"/>
      <c r="L56" s="8"/>
      <c r="M56" s="8"/>
      <c r="N56" s="8"/>
      <c r="O56" s="8"/>
      <c r="P56" s="8">
        <v>3000</v>
      </c>
      <c r="Q56" s="11">
        <v>1000</v>
      </c>
      <c r="R56" s="12"/>
      <c r="S56" s="8"/>
      <c r="T56" s="8"/>
      <c r="U56" s="90"/>
      <c r="V56" s="91"/>
      <c r="W56" s="8"/>
      <c r="X56" s="40"/>
      <c r="Y56" s="90"/>
      <c r="Z56" s="91"/>
      <c r="AA56" s="8"/>
      <c r="AB56" s="40"/>
      <c r="AC56" s="90"/>
      <c r="AD56" s="20">
        <f t="shared" si="0"/>
        <v>5793.63</v>
      </c>
      <c r="AE56" s="21">
        <f t="shared" si="0"/>
        <v>7114.0199999999995</v>
      </c>
      <c r="AF56" s="22">
        <f t="shared" si="1"/>
        <v>12907.65</v>
      </c>
    </row>
    <row r="57" spans="1:32" ht="17.25" customHeight="1">
      <c r="A57" s="30">
        <v>54</v>
      </c>
      <c r="B57" s="171" t="s">
        <v>3906</v>
      </c>
      <c r="C57" s="172" t="s">
        <v>3907</v>
      </c>
      <c r="D57" s="88"/>
      <c r="E57" s="89"/>
      <c r="F57" s="96">
        <v>7552</v>
      </c>
      <c r="G57" s="96">
        <v>1888</v>
      </c>
      <c r="H57" s="9"/>
      <c r="I57" s="10"/>
      <c r="J57" s="40">
        <v>61102.080000000002</v>
      </c>
      <c r="K57" s="8">
        <v>3804.38</v>
      </c>
      <c r="L57" s="8"/>
      <c r="M57" s="8"/>
      <c r="N57" s="8"/>
      <c r="O57" s="8"/>
      <c r="P57" s="8"/>
      <c r="Q57" s="11"/>
      <c r="R57" s="12">
        <v>776.86</v>
      </c>
      <c r="S57" s="8">
        <v>1800</v>
      </c>
      <c r="T57" s="8"/>
      <c r="U57" s="90"/>
      <c r="V57" s="91"/>
      <c r="W57" s="8"/>
      <c r="X57" s="40">
        <v>10000</v>
      </c>
      <c r="Y57" s="90">
        <v>2500</v>
      </c>
      <c r="Z57" s="91"/>
      <c r="AA57" s="8"/>
      <c r="AB57" s="40">
        <v>9250</v>
      </c>
      <c r="AC57" s="90">
        <v>1250</v>
      </c>
      <c r="AD57" s="20">
        <f t="shared" si="0"/>
        <v>88680.94</v>
      </c>
      <c r="AE57" s="21">
        <f t="shared" si="0"/>
        <v>11242.380000000001</v>
      </c>
      <c r="AF57" s="22">
        <f t="shared" si="1"/>
        <v>99923.32</v>
      </c>
    </row>
    <row r="58" spans="1:32" ht="17.25" customHeight="1">
      <c r="A58" s="29">
        <v>55</v>
      </c>
      <c r="B58" s="171" t="s">
        <v>3908</v>
      </c>
      <c r="C58" s="172" t="s">
        <v>3909</v>
      </c>
      <c r="D58" s="88">
        <v>33.85</v>
      </c>
      <c r="E58" s="89"/>
      <c r="F58" s="96">
        <v>5624</v>
      </c>
      <c r="G58" s="96">
        <v>1406</v>
      </c>
      <c r="H58" s="9"/>
      <c r="I58" s="10"/>
      <c r="J58" s="40"/>
      <c r="K58" s="8"/>
      <c r="L58" s="8"/>
      <c r="M58" s="8"/>
      <c r="N58" s="8"/>
      <c r="O58" s="8"/>
      <c r="P58" s="8">
        <v>21100</v>
      </c>
      <c r="Q58" s="11">
        <v>9850</v>
      </c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>
        <v>10500</v>
      </c>
      <c r="AC58" s="90">
        <v>4500</v>
      </c>
      <c r="AD58" s="20">
        <f t="shared" si="0"/>
        <v>37257.85</v>
      </c>
      <c r="AE58" s="21">
        <f t="shared" si="0"/>
        <v>15756</v>
      </c>
      <c r="AF58" s="22">
        <f t="shared" si="1"/>
        <v>53013.85</v>
      </c>
    </row>
    <row r="59" spans="1:32" ht="17.25" customHeight="1">
      <c r="A59" s="30">
        <v>56</v>
      </c>
      <c r="B59" s="171" t="s">
        <v>3910</v>
      </c>
      <c r="C59" s="172" t="s">
        <v>3911</v>
      </c>
      <c r="D59" s="88">
        <v>3042.84</v>
      </c>
      <c r="E59" s="89">
        <v>8875.7199999999993</v>
      </c>
      <c r="F59" s="96">
        <v>1502.29</v>
      </c>
      <c r="G59" s="96">
        <v>375.58</v>
      </c>
      <c r="H59" s="9"/>
      <c r="I59" s="10"/>
      <c r="J59" s="40">
        <v>6201.08</v>
      </c>
      <c r="K59" s="8">
        <v>2081.14</v>
      </c>
      <c r="L59" s="8"/>
      <c r="M59" s="8"/>
      <c r="N59" s="8">
        <v>14887.6</v>
      </c>
      <c r="O59" s="11">
        <v>2833.59</v>
      </c>
      <c r="P59" s="8"/>
      <c r="Q59" s="11"/>
      <c r="R59" s="12">
        <v>5426.58</v>
      </c>
      <c r="S59" s="8">
        <v>119.9</v>
      </c>
      <c r="T59" s="8"/>
      <c r="U59" s="90"/>
      <c r="V59" s="91"/>
      <c r="W59" s="8"/>
      <c r="X59" s="40">
        <v>8000</v>
      </c>
      <c r="Y59" s="90">
        <v>2000</v>
      </c>
      <c r="Z59" s="91"/>
      <c r="AA59" s="8"/>
      <c r="AB59" s="40"/>
      <c r="AC59" s="90"/>
      <c r="AD59" s="20">
        <f t="shared" si="0"/>
        <v>39060.39</v>
      </c>
      <c r="AE59" s="21">
        <f t="shared" si="0"/>
        <v>16285.929999999998</v>
      </c>
      <c r="AF59" s="22">
        <f t="shared" si="1"/>
        <v>55346.32</v>
      </c>
    </row>
    <row r="60" spans="1:32" ht="17.25" customHeight="1">
      <c r="A60" s="29">
        <v>57</v>
      </c>
      <c r="B60" s="171" t="s">
        <v>3912</v>
      </c>
      <c r="C60" s="172" t="s">
        <v>3913</v>
      </c>
      <c r="D60" s="88"/>
      <c r="E60" s="89">
        <v>199.73</v>
      </c>
      <c r="F60" s="96">
        <v>714</v>
      </c>
      <c r="G60" s="96">
        <v>2856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>
        <v>11.84</v>
      </c>
      <c r="S60" s="8"/>
      <c r="T60" s="8"/>
      <c r="U60" s="90"/>
      <c r="V60" s="91"/>
      <c r="W60" s="8"/>
      <c r="X60" s="40"/>
      <c r="Y60" s="90"/>
      <c r="Z60" s="91"/>
      <c r="AA60" s="8"/>
      <c r="AB60" s="40"/>
      <c r="AC60" s="90"/>
      <c r="AD60" s="20">
        <f t="shared" si="0"/>
        <v>725.84</v>
      </c>
      <c r="AE60" s="21">
        <f t="shared" si="0"/>
        <v>3055.73</v>
      </c>
      <c r="AF60" s="22">
        <f t="shared" si="1"/>
        <v>3781.57</v>
      </c>
    </row>
    <row r="61" spans="1:32" ht="17.25" customHeight="1">
      <c r="A61" s="30">
        <v>58</v>
      </c>
      <c r="B61" s="171" t="s">
        <v>3914</v>
      </c>
      <c r="C61" s="172" t="s">
        <v>3915</v>
      </c>
      <c r="D61" s="88">
        <v>100.02</v>
      </c>
      <c r="E61" s="89"/>
      <c r="F61" s="96">
        <v>3136</v>
      </c>
      <c r="G61" s="96">
        <v>784</v>
      </c>
      <c r="H61" s="9"/>
      <c r="I61" s="10"/>
      <c r="J61" s="40"/>
      <c r="K61" s="8"/>
      <c r="L61" s="8"/>
      <c r="M61" s="8"/>
      <c r="N61" s="8">
        <v>27300</v>
      </c>
      <c r="O61" s="11">
        <v>3300</v>
      </c>
      <c r="P61" s="8"/>
      <c r="Q61" s="11"/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>
        <v>10500</v>
      </c>
      <c r="AC61" s="90">
        <v>4500</v>
      </c>
      <c r="AD61" s="20">
        <f t="shared" si="0"/>
        <v>41036.020000000004</v>
      </c>
      <c r="AE61" s="21">
        <f t="shared" si="0"/>
        <v>8584</v>
      </c>
      <c r="AF61" s="22">
        <f t="shared" si="1"/>
        <v>49620.020000000004</v>
      </c>
    </row>
    <row r="62" spans="1:32" ht="17.25" customHeight="1">
      <c r="A62" s="29">
        <v>59</v>
      </c>
      <c r="B62" s="171" t="s">
        <v>3916</v>
      </c>
      <c r="C62" s="172" t="s">
        <v>3917</v>
      </c>
      <c r="D62" s="88">
        <v>11648.7</v>
      </c>
      <c r="E62" s="89">
        <v>3777.54</v>
      </c>
      <c r="F62" s="96">
        <v>1269.6099999999999</v>
      </c>
      <c r="G62" s="96">
        <v>317.39999999999998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91"/>
      <c r="W62" s="8"/>
      <c r="X62" s="40"/>
      <c r="Y62" s="90"/>
      <c r="Z62" s="91"/>
      <c r="AA62" s="8"/>
      <c r="AB62" s="40"/>
      <c r="AC62" s="90"/>
      <c r="AD62" s="20">
        <f t="shared" si="0"/>
        <v>12918.310000000001</v>
      </c>
      <c r="AE62" s="21">
        <f t="shared" si="0"/>
        <v>4094.94</v>
      </c>
      <c r="AF62" s="22">
        <f t="shared" si="1"/>
        <v>17013.25</v>
      </c>
    </row>
    <row r="63" spans="1:32" ht="17.25" customHeight="1">
      <c r="A63" s="30">
        <v>60</v>
      </c>
      <c r="B63" s="171" t="s">
        <v>3918</v>
      </c>
      <c r="C63" s="172" t="s">
        <v>3919</v>
      </c>
      <c r="D63" s="88"/>
      <c r="E63" s="89"/>
      <c r="F63" s="96">
        <v>6136</v>
      </c>
      <c r="G63" s="96">
        <v>1534</v>
      </c>
      <c r="H63" s="9"/>
      <c r="I63" s="10"/>
      <c r="J63" s="40"/>
      <c r="K63" s="154"/>
      <c r="L63" s="154"/>
      <c r="M63" s="154"/>
      <c r="N63" s="154"/>
      <c r="O63" s="154"/>
      <c r="P63" s="8"/>
      <c r="Q63" s="11"/>
      <c r="R63" s="12"/>
      <c r="S63" s="8"/>
      <c r="T63" s="8"/>
      <c r="U63" s="90"/>
      <c r="V63" s="91"/>
      <c r="W63" s="8"/>
      <c r="X63" s="40"/>
      <c r="Y63" s="90"/>
      <c r="Z63" s="91"/>
      <c r="AA63" s="8"/>
      <c r="AB63" s="40"/>
      <c r="AC63" s="90"/>
      <c r="AD63" s="20">
        <f t="shared" si="0"/>
        <v>6136</v>
      </c>
      <c r="AE63" s="21">
        <f t="shared" si="0"/>
        <v>1534</v>
      </c>
      <c r="AF63" s="22">
        <f t="shared" si="1"/>
        <v>7670</v>
      </c>
    </row>
    <row r="64" spans="1:32" ht="17.25" customHeight="1">
      <c r="A64" s="29">
        <v>61</v>
      </c>
      <c r="B64" s="171" t="s">
        <v>3920</v>
      </c>
      <c r="C64" s="172" t="s">
        <v>3921</v>
      </c>
      <c r="D64" s="88">
        <v>179.89</v>
      </c>
      <c r="E64" s="89"/>
      <c r="F64" s="96">
        <v>4504</v>
      </c>
      <c r="G64" s="96">
        <v>1126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91"/>
      <c r="W64" s="8"/>
      <c r="X64" s="40"/>
      <c r="Y64" s="90"/>
      <c r="Z64" s="91"/>
      <c r="AA64" s="8"/>
      <c r="AB64" s="40">
        <v>10500</v>
      </c>
      <c r="AC64" s="90">
        <v>4500</v>
      </c>
      <c r="AD64" s="20">
        <f t="shared" si="0"/>
        <v>15183.89</v>
      </c>
      <c r="AE64" s="21">
        <f t="shared" si="0"/>
        <v>5626</v>
      </c>
      <c r="AF64" s="22">
        <f t="shared" si="1"/>
        <v>20809.89</v>
      </c>
    </row>
    <row r="65" spans="1:32" ht="17.25" customHeight="1">
      <c r="A65" s="30">
        <v>62</v>
      </c>
      <c r="B65" s="171" t="s">
        <v>3922</v>
      </c>
      <c r="C65" s="172" t="s">
        <v>3923</v>
      </c>
      <c r="D65" s="88">
        <v>5485.82</v>
      </c>
      <c r="E65" s="89">
        <v>5340.39</v>
      </c>
      <c r="F65" s="96">
        <v>954.36</v>
      </c>
      <c r="G65" s="96">
        <v>238.59</v>
      </c>
      <c r="H65" s="9"/>
      <c r="I65" s="10"/>
      <c r="J65" s="40">
        <v>40685.67</v>
      </c>
      <c r="K65" s="8">
        <v>2992.21</v>
      </c>
      <c r="L65" s="8"/>
      <c r="M65" s="8"/>
      <c r="N65" s="8"/>
      <c r="O65" s="8"/>
      <c r="P65" s="8">
        <v>27150</v>
      </c>
      <c r="Q65" s="11">
        <v>2350</v>
      </c>
      <c r="R65" s="12">
        <v>4056.2</v>
      </c>
      <c r="S65" s="8">
        <v>106.1</v>
      </c>
      <c r="T65" s="8"/>
      <c r="U65" s="90"/>
      <c r="V65" s="91"/>
      <c r="W65" s="8"/>
      <c r="X65" s="40"/>
      <c r="Y65" s="90"/>
      <c r="Z65" s="91"/>
      <c r="AA65" s="8"/>
      <c r="AB65" s="40">
        <v>10500</v>
      </c>
      <c r="AC65" s="90">
        <v>4500</v>
      </c>
      <c r="AD65" s="20">
        <f t="shared" si="0"/>
        <v>88832.05</v>
      </c>
      <c r="AE65" s="21">
        <f t="shared" si="0"/>
        <v>15527.29</v>
      </c>
      <c r="AF65" s="22">
        <f t="shared" si="1"/>
        <v>104359.34</v>
      </c>
    </row>
    <row r="66" spans="1:32" ht="17.25" customHeight="1">
      <c r="A66" s="29">
        <v>63</v>
      </c>
      <c r="B66" s="171" t="s">
        <v>3924</v>
      </c>
      <c r="C66" s="172" t="s">
        <v>3925</v>
      </c>
      <c r="D66" s="88">
        <v>174.95</v>
      </c>
      <c r="E66" s="89"/>
      <c r="F66" s="96">
        <v>4552</v>
      </c>
      <c r="G66" s="96">
        <v>1138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91"/>
      <c r="W66" s="8"/>
      <c r="X66" s="40"/>
      <c r="Y66" s="90"/>
      <c r="Z66" s="91"/>
      <c r="AA66" s="8"/>
      <c r="AB66" s="40"/>
      <c r="AC66" s="90"/>
      <c r="AD66" s="20">
        <f t="shared" si="0"/>
        <v>4726.95</v>
      </c>
      <c r="AE66" s="21">
        <f t="shared" si="0"/>
        <v>1138</v>
      </c>
      <c r="AF66" s="22">
        <f t="shared" si="1"/>
        <v>5864.95</v>
      </c>
    </row>
    <row r="67" spans="1:32" ht="17.25" customHeight="1" thickBot="1">
      <c r="A67" s="30">
        <v>64</v>
      </c>
      <c r="B67" s="241" t="s">
        <v>3926</v>
      </c>
      <c r="C67" s="271" t="s">
        <v>3927</v>
      </c>
      <c r="D67" s="157"/>
      <c r="E67" s="158">
        <v>12.71</v>
      </c>
      <c r="F67" s="96">
        <v>11968</v>
      </c>
      <c r="G67" s="96">
        <v>2992</v>
      </c>
      <c r="H67" s="159"/>
      <c r="I67" s="160"/>
      <c r="J67" s="161"/>
      <c r="K67" s="162"/>
      <c r="L67" s="162"/>
      <c r="M67" s="162"/>
      <c r="N67" s="162"/>
      <c r="O67" s="162"/>
      <c r="P67" s="162"/>
      <c r="Q67" s="163"/>
      <c r="R67" s="164"/>
      <c r="S67" s="162"/>
      <c r="T67" s="162"/>
      <c r="U67" s="165"/>
      <c r="V67" s="166"/>
      <c r="W67" s="52"/>
      <c r="X67" s="161">
        <v>12000</v>
      </c>
      <c r="Y67" s="165">
        <v>3000</v>
      </c>
      <c r="Z67" s="166"/>
      <c r="AA67" s="52"/>
      <c r="AB67" s="161">
        <v>17500</v>
      </c>
      <c r="AC67" s="165">
        <v>7500</v>
      </c>
      <c r="AD67" s="20">
        <f t="shared" si="0"/>
        <v>41468</v>
      </c>
      <c r="AE67" s="21">
        <f t="shared" si="0"/>
        <v>13504.71</v>
      </c>
      <c r="AF67" s="22">
        <f t="shared" si="1"/>
        <v>54972.71</v>
      </c>
    </row>
    <row r="68" spans="1:32" s="48" customFormat="1" ht="27.75" customHeight="1" thickTop="1" thickBot="1">
      <c r="A68" s="214"/>
      <c r="B68" s="77" t="s">
        <v>15</v>
      </c>
      <c r="C68" s="78"/>
      <c r="D68" s="42">
        <f>SUM(D4:D67)</f>
        <v>81099.759999999995</v>
      </c>
      <c r="E68" s="43">
        <f t="shared" ref="E68:I68" si="2">SUM(E4:E67)</f>
        <v>74040.880000000019</v>
      </c>
      <c r="F68" s="43">
        <f t="shared" si="2"/>
        <v>315771.74999999994</v>
      </c>
      <c r="G68" s="43">
        <f t="shared" si="2"/>
        <v>107033.95</v>
      </c>
      <c r="H68" s="43">
        <f t="shared" si="2"/>
        <v>0</v>
      </c>
      <c r="I68" s="46">
        <f t="shared" si="2"/>
        <v>0</v>
      </c>
      <c r="J68" s="42">
        <f>SUM(J4:J67)</f>
        <v>349079.73</v>
      </c>
      <c r="K68" s="43">
        <f t="shared" ref="K68:Q68" si="3">SUM(K4:K67)</f>
        <v>48847.85</v>
      </c>
      <c r="L68" s="43">
        <f t="shared" si="3"/>
        <v>31891.919999999998</v>
      </c>
      <c r="M68" s="43">
        <f t="shared" si="3"/>
        <v>10284.799999999999</v>
      </c>
      <c r="N68" s="43">
        <f t="shared" si="3"/>
        <v>117907.6</v>
      </c>
      <c r="O68" s="43">
        <f t="shared" si="3"/>
        <v>28033.59</v>
      </c>
      <c r="P68" s="43">
        <f t="shared" si="3"/>
        <v>375839.46</v>
      </c>
      <c r="Q68" s="46">
        <f t="shared" si="3"/>
        <v>49811.450000000004</v>
      </c>
      <c r="R68" s="42">
        <f>SUM(R4:R67)</f>
        <v>43524.68</v>
      </c>
      <c r="S68" s="43">
        <f t="shared" ref="S68:AF68" si="4">SUM(S4:S67)</f>
        <v>17413.78</v>
      </c>
      <c r="T68" s="43">
        <f t="shared" si="4"/>
        <v>0</v>
      </c>
      <c r="U68" s="44">
        <f t="shared" si="4"/>
        <v>0</v>
      </c>
      <c r="V68" s="47">
        <f t="shared" si="4"/>
        <v>0</v>
      </c>
      <c r="W68" s="43">
        <f t="shared" si="4"/>
        <v>0</v>
      </c>
      <c r="X68" s="43">
        <f t="shared" si="4"/>
        <v>176640</v>
      </c>
      <c r="Y68" s="45">
        <f t="shared" si="4"/>
        <v>44160</v>
      </c>
      <c r="Z68" s="47">
        <f t="shared" si="4"/>
        <v>0</v>
      </c>
      <c r="AA68" s="43">
        <f t="shared" si="4"/>
        <v>0</v>
      </c>
      <c r="AB68" s="43">
        <f t="shared" si="4"/>
        <v>418705</v>
      </c>
      <c r="AC68" s="45">
        <f t="shared" si="4"/>
        <v>164550</v>
      </c>
      <c r="AD68" s="49">
        <f t="shared" si="4"/>
        <v>1910459.9000000001</v>
      </c>
      <c r="AE68" s="50">
        <f t="shared" si="4"/>
        <v>544176.30000000005</v>
      </c>
      <c r="AF68" s="51">
        <f t="shared" si="4"/>
        <v>2454636.1999999993</v>
      </c>
    </row>
    <row r="69" spans="1:32" ht="10.5" customHeight="1" thickTop="1">
      <c r="A69" s="2"/>
      <c r="B69" s="3"/>
      <c r="C69" s="4"/>
      <c r="D69" s="5"/>
      <c r="E69" s="5"/>
      <c r="F69" s="5"/>
      <c r="G69" s="5"/>
      <c r="H69" s="6"/>
      <c r="I69" s="6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>
      <c r="L70" s="307" t="s">
        <v>381</v>
      </c>
      <c r="M70" s="307"/>
    </row>
    <row r="71" spans="1:32">
      <c r="L71" s="307"/>
      <c r="M71" s="307"/>
    </row>
    <row r="72" spans="1:32">
      <c r="L72" s="307"/>
      <c r="M72" s="307"/>
    </row>
  </sheetData>
  <mergeCells count="7">
    <mergeCell ref="Z2:AC2"/>
    <mergeCell ref="AD2:AE2"/>
    <mergeCell ref="L70:M72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63"/>
  <sheetViews>
    <sheetView workbookViewId="0">
      <selection activeCell="B24" sqref="B24"/>
    </sheetView>
  </sheetViews>
  <sheetFormatPr defaultRowHeight="15"/>
  <cols>
    <col min="1" max="1" width="4.7109375" style="1" customWidth="1"/>
    <col min="2" max="2" width="47.85546875" style="1" customWidth="1"/>
    <col min="3" max="3" width="16.7109375" style="123" customWidth="1"/>
    <col min="4" max="5" width="13.7109375" style="1" customWidth="1"/>
    <col min="6" max="7" width="14.85546875" style="1" customWidth="1"/>
    <col min="8" max="11" width="13.7109375" style="1" customWidth="1"/>
    <col min="12" max="15" width="14.85546875" style="1" customWidth="1"/>
    <col min="16" max="27" width="13.7109375" style="1" customWidth="1"/>
    <col min="28" max="29" width="14.7109375" style="1" customWidth="1"/>
    <col min="30" max="30" width="17.7109375" style="1" customWidth="1"/>
    <col min="31" max="16384" width="9.140625" style="1"/>
  </cols>
  <sheetData>
    <row r="1" spans="1:30" ht="21.75" customHeight="1" thickBot="1">
      <c r="B1" s="309" t="s">
        <v>90</v>
      </c>
      <c r="C1" s="309"/>
    </row>
    <row r="2" spans="1:30" ht="21.75" customHeight="1" thickTop="1" thickBot="1">
      <c r="B2" s="124" t="s">
        <v>3196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0"/>
      <c r="T2" s="299" t="s">
        <v>1</v>
      </c>
      <c r="U2" s="303"/>
      <c r="V2" s="303"/>
      <c r="W2" s="300"/>
      <c r="X2" s="299" t="s">
        <v>2</v>
      </c>
      <c r="Y2" s="303"/>
      <c r="Z2" s="303"/>
      <c r="AA2" s="300"/>
      <c r="AB2" s="299" t="s">
        <v>3</v>
      </c>
      <c r="AC2" s="300"/>
      <c r="AD2" s="25" t="s">
        <v>4</v>
      </c>
    </row>
    <row r="3" spans="1:30" ht="56.25" thickTop="1" thickBot="1">
      <c r="A3" s="26" t="s">
        <v>5</v>
      </c>
      <c r="B3" s="27" t="s">
        <v>6</v>
      </c>
      <c r="C3" s="28" t="s">
        <v>7</v>
      </c>
      <c r="D3" s="55" t="s">
        <v>79</v>
      </c>
      <c r="E3" s="125" t="s">
        <v>80</v>
      </c>
      <c r="F3" s="107" t="s">
        <v>82</v>
      </c>
      <c r="G3" s="107" t="s">
        <v>93</v>
      </c>
      <c r="H3" s="125" t="s">
        <v>83</v>
      </c>
      <c r="I3" s="60" t="s">
        <v>84</v>
      </c>
      <c r="J3" s="55" t="s">
        <v>79</v>
      </c>
      <c r="K3" s="125" t="s">
        <v>80</v>
      </c>
      <c r="L3" s="107" t="s">
        <v>383</v>
      </c>
      <c r="M3" s="107" t="s">
        <v>384</v>
      </c>
      <c r="N3" s="107" t="s">
        <v>82</v>
      </c>
      <c r="O3" s="107" t="s">
        <v>93</v>
      </c>
      <c r="P3" s="125" t="s">
        <v>87</v>
      </c>
      <c r="Q3" s="60" t="s">
        <v>88</v>
      </c>
      <c r="R3" s="55" t="s">
        <v>79</v>
      </c>
      <c r="S3" s="60" t="s">
        <v>80</v>
      </c>
      <c r="T3" s="55" t="s">
        <v>79</v>
      </c>
      <c r="U3" s="125" t="s">
        <v>80</v>
      </c>
      <c r="V3" s="125" t="s">
        <v>87</v>
      </c>
      <c r="W3" s="60" t="s">
        <v>88</v>
      </c>
      <c r="X3" s="55" t="s">
        <v>79</v>
      </c>
      <c r="Y3" s="125" t="s">
        <v>80</v>
      </c>
      <c r="Z3" s="125" t="s">
        <v>87</v>
      </c>
      <c r="AA3" s="60" t="s">
        <v>88</v>
      </c>
      <c r="AB3" s="23" t="s">
        <v>10</v>
      </c>
      <c r="AC3" s="23" t="s">
        <v>11</v>
      </c>
      <c r="AD3" s="24" t="s">
        <v>385</v>
      </c>
    </row>
    <row r="4" spans="1:30" ht="17.25" customHeight="1" thickTop="1">
      <c r="A4" s="29">
        <v>1</v>
      </c>
      <c r="B4" s="171" t="s">
        <v>3197</v>
      </c>
      <c r="C4" s="193" t="s">
        <v>3198</v>
      </c>
      <c r="D4" s="82"/>
      <c r="E4" s="83"/>
      <c r="F4" s="96"/>
      <c r="G4" s="96"/>
      <c r="H4" s="129"/>
      <c r="I4" s="53"/>
      <c r="J4" s="267"/>
      <c r="K4" s="224"/>
      <c r="L4" s="224"/>
      <c r="M4" s="224"/>
      <c r="N4" s="224"/>
      <c r="O4" s="224"/>
      <c r="P4" s="224"/>
      <c r="Q4" s="225"/>
      <c r="R4" s="19"/>
      <c r="S4" s="84"/>
      <c r="T4" s="85"/>
      <c r="U4" s="34"/>
      <c r="V4" s="39"/>
      <c r="W4" s="84"/>
      <c r="X4" s="85"/>
      <c r="Y4" s="34"/>
      <c r="Z4" s="39"/>
      <c r="AA4" s="84"/>
      <c r="AB4" s="20">
        <f>SUM(D4,F4,H4,J4,L4,N4,P4,R4,T4,V4,X4,Z4)</f>
        <v>0</v>
      </c>
      <c r="AC4" s="21">
        <f>SUM(E4,G4,I4,K4,M4,O4,Q4,S4,U4,W4,Y4,AA4)</f>
        <v>0</v>
      </c>
      <c r="AD4" s="22">
        <f>AB4+AC4</f>
        <v>0</v>
      </c>
    </row>
    <row r="5" spans="1:30" ht="17.25" customHeight="1">
      <c r="A5" s="30">
        <v>2</v>
      </c>
      <c r="B5" s="171" t="s">
        <v>3199</v>
      </c>
      <c r="C5" s="193" t="s">
        <v>3200</v>
      </c>
      <c r="D5" s="88"/>
      <c r="E5" s="89"/>
      <c r="F5" s="96"/>
      <c r="G5" s="96"/>
      <c r="H5" s="9"/>
      <c r="I5" s="10"/>
      <c r="J5" s="268"/>
      <c r="K5" s="134"/>
      <c r="L5" s="134"/>
      <c r="M5" s="134"/>
      <c r="N5" s="134"/>
      <c r="O5" s="134"/>
      <c r="P5" s="134"/>
      <c r="Q5" s="135"/>
      <c r="R5" s="12"/>
      <c r="S5" s="90"/>
      <c r="T5" s="91"/>
      <c r="U5" s="8"/>
      <c r="V5" s="40"/>
      <c r="W5" s="90"/>
      <c r="X5" s="91"/>
      <c r="Y5" s="8"/>
      <c r="Z5" s="40"/>
      <c r="AA5" s="90"/>
      <c r="AB5" s="20">
        <f t="shared" ref="AB5:AC55" si="0">SUM(D5,F5,H5,J5,L5,N5,P5,R5,T5,V5,X5,Z5)</f>
        <v>0</v>
      </c>
      <c r="AC5" s="21">
        <f t="shared" si="0"/>
        <v>0</v>
      </c>
      <c r="AD5" s="22">
        <f t="shared" ref="AD5:AD55" si="1">AB5+AC5</f>
        <v>0</v>
      </c>
    </row>
    <row r="6" spans="1:30" ht="17.25" customHeight="1">
      <c r="A6" s="30">
        <v>3</v>
      </c>
      <c r="B6" s="171" t="s">
        <v>3201</v>
      </c>
      <c r="C6" s="193" t="s">
        <v>3202</v>
      </c>
      <c r="D6" s="88"/>
      <c r="E6" s="89"/>
      <c r="F6" s="96"/>
      <c r="G6" s="96"/>
      <c r="H6" s="9"/>
      <c r="I6" s="10"/>
      <c r="J6" s="268"/>
      <c r="K6" s="134"/>
      <c r="L6" s="134"/>
      <c r="M6" s="134"/>
      <c r="N6" s="134"/>
      <c r="O6" s="134"/>
      <c r="P6" s="134"/>
      <c r="Q6" s="135"/>
      <c r="R6" s="12"/>
      <c r="S6" s="90"/>
      <c r="T6" s="91"/>
      <c r="U6" s="8"/>
      <c r="V6" s="40"/>
      <c r="W6" s="90"/>
      <c r="X6" s="91"/>
      <c r="Y6" s="8"/>
      <c r="Z6" s="40"/>
      <c r="AA6" s="90"/>
      <c r="AB6" s="20">
        <f t="shared" si="0"/>
        <v>0</v>
      </c>
      <c r="AC6" s="21">
        <f t="shared" si="0"/>
        <v>0</v>
      </c>
      <c r="AD6" s="22">
        <f t="shared" si="1"/>
        <v>0</v>
      </c>
    </row>
    <row r="7" spans="1:30" ht="17.25" customHeight="1">
      <c r="A7" s="30">
        <v>4</v>
      </c>
      <c r="B7" s="171" t="s">
        <v>3203</v>
      </c>
      <c r="C7" s="193" t="s">
        <v>3204</v>
      </c>
      <c r="D7" s="88"/>
      <c r="E7" s="89"/>
      <c r="F7" s="96"/>
      <c r="G7" s="96"/>
      <c r="H7" s="9"/>
      <c r="I7" s="10"/>
      <c r="J7" s="268"/>
      <c r="K7" s="134"/>
      <c r="L7" s="134"/>
      <c r="M7" s="134"/>
      <c r="N7" s="134"/>
      <c r="O7" s="134"/>
      <c r="P7" s="134"/>
      <c r="Q7" s="135"/>
      <c r="R7" s="12"/>
      <c r="S7" s="90"/>
      <c r="T7" s="91"/>
      <c r="U7" s="8"/>
      <c r="V7" s="40"/>
      <c r="W7" s="90"/>
      <c r="X7" s="91"/>
      <c r="Y7" s="8"/>
      <c r="Z7" s="40"/>
      <c r="AA7" s="90"/>
      <c r="AB7" s="20">
        <f t="shared" si="0"/>
        <v>0</v>
      </c>
      <c r="AC7" s="21">
        <f t="shared" si="0"/>
        <v>0</v>
      </c>
      <c r="AD7" s="22">
        <f t="shared" si="1"/>
        <v>0</v>
      </c>
    </row>
    <row r="8" spans="1:30" ht="17.25" customHeight="1">
      <c r="A8" s="30">
        <v>5</v>
      </c>
      <c r="B8" s="171" t="s">
        <v>3205</v>
      </c>
      <c r="C8" s="193" t="s">
        <v>3206</v>
      </c>
      <c r="D8" s="88"/>
      <c r="E8" s="89"/>
      <c r="F8" s="96"/>
      <c r="G8" s="96"/>
      <c r="H8" s="9"/>
      <c r="I8" s="10"/>
      <c r="J8" s="268"/>
      <c r="K8" s="134"/>
      <c r="L8" s="134"/>
      <c r="M8" s="134"/>
      <c r="N8" s="134"/>
      <c r="O8" s="134"/>
      <c r="P8" s="134"/>
      <c r="Q8" s="135"/>
      <c r="R8" s="12"/>
      <c r="S8" s="90"/>
      <c r="T8" s="91"/>
      <c r="U8" s="8"/>
      <c r="V8" s="40"/>
      <c r="W8" s="90"/>
      <c r="X8" s="91"/>
      <c r="Y8" s="8"/>
      <c r="Z8" s="40"/>
      <c r="AA8" s="90"/>
      <c r="AB8" s="20">
        <f t="shared" si="0"/>
        <v>0</v>
      </c>
      <c r="AC8" s="21">
        <f t="shared" si="0"/>
        <v>0</v>
      </c>
      <c r="AD8" s="22">
        <f t="shared" si="1"/>
        <v>0</v>
      </c>
    </row>
    <row r="9" spans="1:30" ht="17.25" customHeight="1">
      <c r="A9" s="30">
        <v>6</v>
      </c>
      <c r="B9" s="171" t="s">
        <v>3207</v>
      </c>
      <c r="C9" s="193" t="s">
        <v>3208</v>
      </c>
      <c r="D9" s="88"/>
      <c r="E9" s="89"/>
      <c r="F9" s="96"/>
      <c r="G9" s="96"/>
      <c r="H9" s="9"/>
      <c r="I9" s="10"/>
      <c r="J9" s="268"/>
      <c r="K9" s="134"/>
      <c r="L9" s="134"/>
      <c r="M9" s="134"/>
      <c r="N9" s="134"/>
      <c r="O9" s="134"/>
      <c r="P9" s="134"/>
      <c r="Q9" s="135"/>
      <c r="R9" s="12"/>
      <c r="S9" s="90"/>
      <c r="T9" s="91"/>
      <c r="U9" s="8"/>
      <c r="V9" s="40"/>
      <c r="W9" s="90"/>
      <c r="X9" s="91"/>
      <c r="Y9" s="8"/>
      <c r="Z9" s="40"/>
      <c r="AA9" s="90"/>
      <c r="AB9" s="20">
        <f t="shared" si="0"/>
        <v>0</v>
      </c>
      <c r="AC9" s="21">
        <f t="shared" si="0"/>
        <v>0</v>
      </c>
      <c r="AD9" s="22">
        <f t="shared" si="1"/>
        <v>0</v>
      </c>
    </row>
    <row r="10" spans="1:30" ht="17.25" customHeight="1">
      <c r="A10" s="30">
        <v>7</v>
      </c>
      <c r="B10" s="171" t="s">
        <v>3209</v>
      </c>
      <c r="C10" s="193" t="s">
        <v>3210</v>
      </c>
      <c r="D10" s="88"/>
      <c r="E10" s="89"/>
      <c r="F10" s="96"/>
      <c r="G10" s="96"/>
      <c r="H10" s="9"/>
      <c r="I10" s="10"/>
      <c r="J10" s="268"/>
      <c r="K10" s="134"/>
      <c r="L10" s="134"/>
      <c r="M10" s="134"/>
      <c r="N10" s="134"/>
      <c r="O10" s="134"/>
      <c r="P10" s="134"/>
      <c r="Q10" s="135"/>
      <c r="R10" s="12"/>
      <c r="S10" s="90"/>
      <c r="T10" s="91"/>
      <c r="U10" s="8"/>
      <c r="V10" s="40"/>
      <c r="W10" s="90"/>
      <c r="X10" s="91"/>
      <c r="Y10" s="8"/>
      <c r="Z10" s="40"/>
      <c r="AA10" s="90"/>
      <c r="AB10" s="20">
        <f t="shared" si="0"/>
        <v>0</v>
      </c>
      <c r="AC10" s="21">
        <f t="shared" si="0"/>
        <v>0</v>
      </c>
      <c r="AD10" s="22">
        <f t="shared" si="1"/>
        <v>0</v>
      </c>
    </row>
    <row r="11" spans="1:30" ht="17.25" customHeight="1">
      <c r="A11" s="30">
        <v>8</v>
      </c>
      <c r="B11" s="171" t="s">
        <v>3211</v>
      </c>
      <c r="C11" s="193" t="s">
        <v>3212</v>
      </c>
      <c r="D11" s="97"/>
      <c r="E11" s="98"/>
      <c r="F11" s="96"/>
      <c r="G11" s="96"/>
      <c r="H11" s="13"/>
      <c r="I11" s="14"/>
      <c r="J11" s="268"/>
      <c r="K11" s="134"/>
      <c r="L11" s="134"/>
      <c r="M11" s="134"/>
      <c r="N11" s="134"/>
      <c r="O11" s="134"/>
      <c r="P11" s="134"/>
      <c r="Q11" s="135"/>
      <c r="R11" s="12"/>
      <c r="S11" s="90"/>
      <c r="T11" s="91"/>
      <c r="U11" s="8"/>
      <c r="V11" s="40"/>
      <c r="W11" s="90"/>
      <c r="X11" s="91"/>
      <c r="Y11" s="8"/>
      <c r="Z11" s="40"/>
      <c r="AA11" s="90"/>
      <c r="AB11" s="20">
        <f t="shared" si="0"/>
        <v>0</v>
      </c>
      <c r="AC11" s="21">
        <f t="shared" si="0"/>
        <v>0</v>
      </c>
      <c r="AD11" s="22">
        <f t="shared" si="1"/>
        <v>0</v>
      </c>
    </row>
    <row r="12" spans="1:30" ht="17.25" customHeight="1">
      <c r="A12" s="30">
        <v>9</v>
      </c>
      <c r="B12" s="171" t="s">
        <v>3213</v>
      </c>
      <c r="C12" s="193" t="s">
        <v>3214</v>
      </c>
      <c r="D12" s="88"/>
      <c r="E12" s="89"/>
      <c r="F12" s="96"/>
      <c r="G12" s="96"/>
      <c r="H12" s="9"/>
      <c r="I12" s="10"/>
      <c r="J12" s="268"/>
      <c r="K12" s="134"/>
      <c r="L12" s="134"/>
      <c r="M12" s="134"/>
      <c r="N12" s="134"/>
      <c r="O12" s="134"/>
      <c r="P12" s="134"/>
      <c r="Q12" s="135"/>
      <c r="R12" s="12"/>
      <c r="S12" s="90"/>
      <c r="T12" s="91"/>
      <c r="U12" s="8"/>
      <c r="V12" s="40"/>
      <c r="W12" s="90"/>
      <c r="X12" s="91"/>
      <c r="Y12" s="8"/>
      <c r="Z12" s="40"/>
      <c r="AA12" s="90"/>
      <c r="AB12" s="20">
        <f t="shared" si="0"/>
        <v>0</v>
      </c>
      <c r="AC12" s="21">
        <f t="shared" si="0"/>
        <v>0</v>
      </c>
      <c r="AD12" s="22">
        <f t="shared" si="1"/>
        <v>0</v>
      </c>
    </row>
    <row r="13" spans="1:30" ht="17.25" customHeight="1">
      <c r="A13" s="30">
        <v>10</v>
      </c>
      <c r="B13" s="171" t="s">
        <v>3215</v>
      </c>
      <c r="C13" s="193" t="s">
        <v>3216</v>
      </c>
      <c r="D13" s="88"/>
      <c r="E13" s="89"/>
      <c r="F13" s="96"/>
      <c r="G13" s="96"/>
      <c r="H13" s="9"/>
      <c r="I13" s="10"/>
      <c r="J13" s="268"/>
      <c r="K13" s="134"/>
      <c r="L13" s="134"/>
      <c r="M13" s="134"/>
      <c r="N13" s="134"/>
      <c r="O13" s="134"/>
      <c r="P13" s="134"/>
      <c r="Q13" s="135"/>
      <c r="R13" s="12"/>
      <c r="S13" s="90"/>
      <c r="T13" s="91"/>
      <c r="U13" s="8"/>
      <c r="V13" s="40"/>
      <c r="W13" s="90"/>
      <c r="X13" s="91"/>
      <c r="Y13" s="8"/>
      <c r="Z13" s="40"/>
      <c r="AA13" s="90"/>
      <c r="AB13" s="20">
        <f t="shared" si="0"/>
        <v>0</v>
      </c>
      <c r="AC13" s="21">
        <f t="shared" si="0"/>
        <v>0</v>
      </c>
      <c r="AD13" s="22">
        <f t="shared" si="1"/>
        <v>0</v>
      </c>
    </row>
    <row r="14" spans="1:30" ht="17.25" customHeight="1">
      <c r="A14" s="30">
        <v>11</v>
      </c>
      <c r="B14" s="171" t="s">
        <v>3217</v>
      </c>
      <c r="C14" s="193" t="s">
        <v>3218</v>
      </c>
      <c r="D14" s="88"/>
      <c r="E14" s="89"/>
      <c r="F14" s="96"/>
      <c r="G14" s="96"/>
      <c r="H14" s="9"/>
      <c r="I14" s="10"/>
      <c r="J14" s="268"/>
      <c r="K14" s="134"/>
      <c r="L14" s="134"/>
      <c r="M14" s="134"/>
      <c r="N14" s="134"/>
      <c r="O14" s="134"/>
      <c r="P14" s="134"/>
      <c r="Q14" s="135"/>
      <c r="R14" s="12"/>
      <c r="S14" s="90"/>
      <c r="T14" s="91"/>
      <c r="U14" s="8"/>
      <c r="V14" s="40"/>
      <c r="W14" s="90"/>
      <c r="X14" s="91"/>
      <c r="Y14" s="8"/>
      <c r="Z14" s="40"/>
      <c r="AA14" s="90"/>
      <c r="AB14" s="20">
        <f t="shared" si="0"/>
        <v>0</v>
      </c>
      <c r="AC14" s="21">
        <f t="shared" si="0"/>
        <v>0</v>
      </c>
      <c r="AD14" s="22">
        <f t="shared" si="1"/>
        <v>0</v>
      </c>
    </row>
    <row r="15" spans="1:30" ht="17.25" customHeight="1">
      <c r="A15" s="30">
        <v>12</v>
      </c>
      <c r="B15" s="171" t="s">
        <v>3219</v>
      </c>
      <c r="C15" s="193" t="s">
        <v>3220</v>
      </c>
      <c r="D15" s="88"/>
      <c r="E15" s="89"/>
      <c r="F15" s="96"/>
      <c r="G15" s="96"/>
      <c r="H15" s="9"/>
      <c r="I15" s="10"/>
      <c r="J15" s="268"/>
      <c r="K15" s="134"/>
      <c r="L15" s="134"/>
      <c r="M15" s="134"/>
      <c r="N15" s="134"/>
      <c r="O15" s="134"/>
      <c r="P15" s="134"/>
      <c r="Q15" s="135"/>
      <c r="R15" s="12"/>
      <c r="S15" s="90"/>
      <c r="T15" s="91"/>
      <c r="U15" s="8"/>
      <c r="V15" s="40"/>
      <c r="W15" s="90"/>
      <c r="X15" s="91"/>
      <c r="Y15" s="8"/>
      <c r="Z15" s="40"/>
      <c r="AA15" s="90"/>
      <c r="AB15" s="20">
        <f t="shared" si="0"/>
        <v>0</v>
      </c>
      <c r="AC15" s="21">
        <f t="shared" si="0"/>
        <v>0</v>
      </c>
      <c r="AD15" s="22">
        <f t="shared" si="1"/>
        <v>0</v>
      </c>
    </row>
    <row r="16" spans="1:30" ht="17.25" customHeight="1">
      <c r="A16" s="30">
        <v>13</v>
      </c>
      <c r="B16" s="171" t="s">
        <v>3221</v>
      </c>
      <c r="C16" s="193" t="s">
        <v>3222</v>
      </c>
      <c r="D16" s="88"/>
      <c r="E16" s="89"/>
      <c r="F16" s="96"/>
      <c r="G16" s="96"/>
      <c r="H16" s="9"/>
      <c r="I16" s="10"/>
      <c r="J16" s="268"/>
      <c r="K16" s="134"/>
      <c r="L16" s="134"/>
      <c r="M16" s="134"/>
      <c r="N16" s="134"/>
      <c r="O16" s="134"/>
      <c r="P16" s="134"/>
      <c r="Q16" s="135"/>
      <c r="R16" s="12"/>
      <c r="S16" s="90"/>
      <c r="T16" s="91"/>
      <c r="U16" s="8"/>
      <c r="V16" s="40"/>
      <c r="W16" s="90"/>
      <c r="X16" s="91"/>
      <c r="Y16" s="8"/>
      <c r="Z16" s="40"/>
      <c r="AA16" s="90"/>
      <c r="AB16" s="20">
        <f t="shared" si="0"/>
        <v>0</v>
      </c>
      <c r="AC16" s="21">
        <f t="shared" si="0"/>
        <v>0</v>
      </c>
      <c r="AD16" s="22">
        <f t="shared" si="1"/>
        <v>0</v>
      </c>
    </row>
    <row r="17" spans="1:30" ht="17.25" customHeight="1">
      <c r="A17" s="30">
        <v>14</v>
      </c>
      <c r="B17" s="171" t="s">
        <v>3223</v>
      </c>
      <c r="C17" s="193" t="s">
        <v>3224</v>
      </c>
      <c r="D17" s="88"/>
      <c r="E17" s="89"/>
      <c r="F17" s="96"/>
      <c r="G17" s="96"/>
      <c r="H17" s="9"/>
      <c r="I17" s="10"/>
      <c r="J17" s="268"/>
      <c r="K17" s="134"/>
      <c r="L17" s="134"/>
      <c r="M17" s="134"/>
      <c r="N17" s="134"/>
      <c r="O17" s="134"/>
      <c r="P17" s="134"/>
      <c r="Q17" s="135"/>
      <c r="R17" s="12"/>
      <c r="S17" s="90"/>
      <c r="T17" s="91"/>
      <c r="U17" s="8"/>
      <c r="V17" s="40"/>
      <c r="W17" s="90"/>
      <c r="X17" s="91"/>
      <c r="Y17" s="8"/>
      <c r="Z17" s="40"/>
      <c r="AA17" s="90"/>
      <c r="AB17" s="20">
        <f t="shared" si="0"/>
        <v>0</v>
      </c>
      <c r="AC17" s="21">
        <f t="shared" si="0"/>
        <v>0</v>
      </c>
      <c r="AD17" s="22">
        <f t="shared" si="1"/>
        <v>0</v>
      </c>
    </row>
    <row r="18" spans="1:30" ht="17.25" customHeight="1">
      <c r="A18" s="30">
        <v>15</v>
      </c>
      <c r="B18" s="171" t="s">
        <v>3225</v>
      </c>
      <c r="C18" s="193" t="s">
        <v>3226</v>
      </c>
      <c r="D18" s="88"/>
      <c r="E18" s="89"/>
      <c r="F18" s="96"/>
      <c r="G18" s="96"/>
      <c r="H18" s="9"/>
      <c r="I18" s="10"/>
      <c r="J18" s="268"/>
      <c r="K18" s="134"/>
      <c r="L18" s="134"/>
      <c r="M18" s="134"/>
      <c r="N18" s="134"/>
      <c r="O18" s="134"/>
      <c r="P18" s="134"/>
      <c r="Q18" s="135"/>
      <c r="R18" s="12"/>
      <c r="S18" s="90"/>
      <c r="T18" s="91"/>
      <c r="U18" s="8"/>
      <c r="V18" s="40"/>
      <c r="W18" s="90"/>
      <c r="X18" s="91"/>
      <c r="Y18" s="8"/>
      <c r="Z18" s="40"/>
      <c r="AA18" s="90"/>
      <c r="AB18" s="20">
        <f t="shared" si="0"/>
        <v>0</v>
      </c>
      <c r="AC18" s="21">
        <f t="shared" si="0"/>
        <v>0</v>
      </c>
      <c r="AD18" s="22">
        <f t="shared" si="1"/>
        <v>0</v>
      </c>
    </row>
    <row r="19" spans="1:30" ht="17.25" customHeight="1">
      <c r="A19" s="30">
        <v>16</v>
      </c>
      <c r="B19" s="171" t="s">
        <v>3227</v>
      </c>
      <c r="C19" s="193" t="s">
        <v>3228</v>
      </c>
      <c r="D19" s="88"/>
      <c r="E19" s="89"/>
      <c r="F19" s="96"/>
      <c r="G19" s="96"/>
      <c r="H19" s="9"/>
      <c r="I19" s="10"/>
      <c r="J19" s="268"/>
      <c r="K19" s="134"/>
      <c r="L19" s="134"/>
      <c r="M19" s="134"/>
      <c r="N19" s="134"/>
      <c r="O19" s="134"/>
      <c r="P19" s="134"/>
      <c r="Q19" s="135"/>
      <c r="R19" s="12"/>
      <c r="S19" s="90"/>
      <c r="T19" s="91"/>
      <c r="U19" s="8"/>
      <c r="V19" s="40"/>
      <c r="W19" s="90"/>
      <c r="X19" s="91"/>
      <c r="Y19" s="8"/>
      <c r="Z19" s="40"/>
      <c r="AA19" s="90"/>
      <c r="AB19" s="20">
        <f t="shared" si="0"/>
        <v>0</v>
      </c>
      <c r="AC19" s="21">
        <f t="shared" si="0"/>
        <v>0</v>
      </c>
      <c r="AD19" s="22">
        <f t="shared" si="1"/>
        <v>0</v>
      </c>
    </row>
    <row r="20" spans="1:30" ht="17.25" customHeight="1">
      <c r="A20" s="30">
        <v>17</v>
      </c>
      <c r="B20" s="171" t="s">
        <v>3229</v>
      </c>
      <c r="C20" s="193" t="s">
        <v>3230</v>
      </c>
      <c r="D20" s="88"/>
      <c r="E20" s="89"/>
      <c r="F20" s="96"/>
      <c r="G20" s="96"/>
      <c r="H20" s="9"/>
      <c r="I20" s="10"/>
      <c r="J20" s="268"/>
      <c r="K20" s="134"/>
      <c r="L20" s="134"/>
      <c r="M20" s="134"/>
      <c r="N20" s="134"/>
      <c r="O20" s="134"/>
      <c r="P20" s="134"/>
      <c r="Q20" s="135"/>
      <c r="R20" s="12"/>
      <c r="S20" s="90"/>
      <c r="T20" s="91"/>
      <c r="U20" s="8"/>
      <c r="V20" s="40"/>
      <c r="W20" s="90"/>
      <c r="X20" s="91"/>
      <c r="Y20" s="8"/>
      <c r="Z20" s="40"/>
      <c r="AA20" s="90"/>
      <c r="AB20" s="20">
        <f t="shared" si="0"/>
        <v>0</v>
      </c>
      <c r="AC20" s="21">
        <f t="shared" si="0"/>
        <v>0</v>
      </c>
      <c r="AD20" s="22">
        <f t="shared" si="1"/>
        <v>0</v>
      </c>
    </row>
    <row r="21" spans="1:30" ht="17.25" customHeight="1">
      <c r="A21" s="30">
        <v>18</v>
      </c>
      <c r="B21" s="171" t="s">
        <v>3231</v>
      </c>
      <c r="C21" s="193" t="s">
        <v>3232</v>
      </c>
      <c r="D21" s="88"/>
      <c r="E21" s="89"/>
      <c r="F21" s="96"/>
      <c r="G21" s="96"/>
      <c r="H21" s="9"/>
      <c r="I21" s="10"/>
      <c r="J21" s="268"/>
      <c r="K21" s="134"/>
      <c r="L21" s="134"/>
      <c r="M21" s="134"/>
      <c r="N21" s="134"/>
      <c r="O21" s="134"/>
      <c r="P21" s="134"/>
      <c r="Q21" s="135"/>
      <c r="R21" s="12"/>
      <c r="S21" s="90"/>
      <c r="T21" s="91"/>
      <c r="U21" s="8"/>
      <c r="V21" s="40"/>
      <c r="W21" s="90"/>
      <c r="X21" s="91"/>
      <c r="Y21" s="8"/>
      <c r="Z21" s="40"/>
      <c r="AA21" s="90"/>
      <c r="AB21" s="20">
        <f t="shared" si="0"/>
        <v>0</v>
      </c>
      <c r="AC21" s="21">
        <f t="shared" si="0"/>
        <v>0</v>
      </c>
      <c r="AD21" s="22">
        <f t="shared" si="1"/>
        <v>0</v>
      </c>
    </row>
    <row r="22" spans="1:30" ht="17.25" customHeight="1">
      <c r="A22" s="30">
        <v>19</v>
      </c>
      <c r="B22" s="171" t="s">
        <v>3233</v>
      </c>
      <c r="C22" s="193" t="s">
        <v>3234</v>
      </c>
      <c r="D22" s="88"/>
      <c r="E22" s="89"/>
      <c r="F22" s="96"/>
      <c r="G22" s="96"/>
      <c r="H22" s="9"/>
      <c r="I22" s="10"/>
      <c r="J22" s="268"/>
      <c r="K22" s="134"/>
      <c r="L22" s="134"/>
      <c r="M22" s="134"/>
      <c r="N22" s="134"/>
      <c r="O22" s="134"/>
      <c r="P22" s="134"/>
      <c r="Q22" s="135"/>
      <c r="R22" s="12"/>
      <c r="S22" s="90"/>
      <c r="T22" s="91"/>
      <c r="U22" s="8"/>
      <c r="V22" s="40"/>
      <c r="W22" s="90"/>
      <c r="X22" s="91"/>
      <c r="Y22" s="8"/>
      <c r="Z22" s="40"/>
      <c r="AA22" s="90"/>
      <c r="AB22" s="20">
        <f t="shared" si="0"/>
        <v>0</v>
      </c>
      <c r="AC22" s="21">
        <f t="shared" si="0"/>
        <v>0</v>
      </c>
      <c r="AD22" s="22">
        <f t="shared" si="1"/>
        <v>0</v>
      </c>
    </row>
    <row r="23" spans="1:30" ht="17.25" customHeight="1">
      <c r="A23" s="30">
        <v>20</v>
      </c>
      <c r="B23" s="171" t="s">
        <v>3235</v>
      </c>
      <c r="C23" s="193" t="s">
        <v>3236</v>
      </c>
      <c r="D23" s="88"/>
      <c r="E23" s="89"/>
      <c r="F23" s="96"/>
      <c r="G23" s="96"/>
      <c r="H23" s="9"/>
      <c r="I23" s="10"/>
      <c r="J23" s="268"/>
      <c r="K23" s="134"/>
      <c r="L23" s="134"/>
      <c r="M23" s="134"/>
      <c r="N23" s="134"/>
      <c r="O23" s="134"/>
      <c r="P23" s="134"/>
      <c r="Q23" s="135"/>
      <c r="R23" s="12"/>
      <c r="S23" s="90"/>
      <c r="T23" s="91"/>
      <c r="U23" s="8"/>
      <c r="V23" s="40"/>
      <c r="W23" s="90"/>
      <c r="X23" s="91"/>
      <c r="Y23" s="8"/>
      <c r="Z23" s="40"/>
      <c r="AA23" s="90"/>
      <c r="AB23" s="20">
        <f t="shared" si="0"/>
        <v>0</v>
      </c>
      <c r="AC23" s="21">
        <f t="shared" si="0"/>
        <v>0</v>
      </c>
      <c r="AD23" s="22">
        <f t="shared" si="1"/>
        <v>0</v>
      </c>
    </row>
    <row r="24" spans="1:30" ht="17.25" customHeight="1">
      <c r="A24" s="30">
        <v>21</v>
      </c>
      <c r="B24" s="171" t="s">
        <v>3237</v>
      </c>
      <c r="C24" s="193" t="s">
        <v>3238</v>
      </c>
      <c r="D24" s="88"/>
      <c r="E24" s="89"/>
      <c r="F24" s="96"/>
      <c r="G24" s="96"/>
      <c r="H24" s="9"/>
      <c r="I24" s="10"/>
      <c r="J24" s="268"/>
      <c r="K24" s="134"/>
      <c r="L24" s="134"/>
      <c r="M24" s="134"/>
      <c r="N24" s="134"/>
      <c r="O24" s="134"/>
      <c r="P24" s="134"/>
      <c r="Q24" s="135"/>
      <c r="R24" s="12"/>
      <c r="S24" s="90"/>
      <c r="T24" s="91"/>
      <c r="U24" s="8"/>
      <c r="V24" s="40"/>
      <c r="W24" s="90"/>
      <c r="X24" s="91"/>
      <c r="Y24" s="8"/>
      <c r="Z24" s="40"/>
      <c r="AA24" s="90"/>
      <c r="AB24" s="20">
        <f t="shared" si="0"/>
        <v>0</v>
      </c>
      <c r="AC24" s="21">
        <f t="shared" si="0"/>
        <v>0</v>
      </c>
      <c r="AD24" s="22">
        <f t="shared" si="1"/>
        <v>0</v>
      </c>
    </row>
    <row r="25" spans="1:30" ht="17.25" customHeight="1">
      <c r="A25" s="30">
        <v>22</v>
      </c>
      <c r="B25" s="171" t="s">
        <v>3239</v>
      </c>
      <c r="C25" s="193" t="s">
        <v>3240</v>
      </c>
      <c r="D25" s="88"/>
      <c r="E25" s="89"/>
      <c r="F25" s="96"/>
      <c r="G25" s="96"/>
      <c r="H25" s="9"/>
      <c r="I25" s="10"/>
      <c r="J25" s="268"/>
      <c r="K25" s="134"/>
      <c r="L25" s="134"/>
      <c r="M25" s="135"/>
      <c r="N25" s="134"/>
      <c r="O25" s="134"/>
      <c r="P25" s="134"/>
      <c r="Q25" s="135"/>
      <c r="R25" s="12"/>
      <c r="S25" s="90"/>
      <c r="T25" s="91"/>
      <c r="U25" s="8"/>
      <c r="V25" s="40"/>
      <c r="W25" s="90"/>
      <c r="X25" s="91"/>
      <c r="Y25" s="8"/>
      <c r="Z25" s="40"/>
      <c r="AA25" s="90"/>
      <c r="AB25" s="20">
        <f t="shared" si="0"/>
        <v>0</v>
      </c>
      <c r="AC25" s="21">
        <f t="shared" si="0"/>
        <v>0</v>
      </c>
      <c r="AD25" s="22">
        <f t="shared" si="1"/>
        <v>0</v>
      </c>
    </row>
    <row r="26" spans="1:30" ht="17.25" customHeight="1">
      <c r="A26" s="30">
        <v>23</v>
      </c>
      <c r="B26" s="171" t="s">
        <v>3241</v>
      </c>
      <c r="C26" s="193" t="s">
        <v>3242</v>
      </c>
      <c r="D26" s="88"/>
      <c r="E26" s="89"/>
      <c r="F26" s="96"/>
      <c r="G26" s="96"/>
      <c r="H26" s="9"/>
      <c r="I26" s="10"/>
      <c r="J26" s="268"/>
      <c r="K26" s="134"/>
      <c r="L26" s="134"/>
      <c r="M26" s="135"/>
      <c r="N26" s="134"/>
      <c r="O26" s="134"/>
      <c r="P26" s="134"/>
      <c r="Q26" s="135"/>
      <c r="R26" s="12"/>
      <c r="S26" s="90"/>
      <c r="T26" s="91"/>
      <c r="U26" s="8"/>
      <c r="V26" s="40"/>
      <c r="W26" s="90"/>
      <c r="X26" s="91"/>
      <c r="Y26" s="8"/>
      <c r="Z26" s="40"/>
      <c r="AA26" s="90"/>
      <c r="AB26" s="20">
        <f t="shared" si="0"/>
        <v>0</v>
      </c>
      <c r="AC26" s="21">
        <f t="shared" si="0"/>
        <v>0</v>
      </c>
      <c r="AD26" s="22">
        <f t="shared" si="1"/>
        <v>0</v>
      </c>
    </row>
    <row r="27" spans="1:30" ht="17.25" customHeight="1">
      <c r="A27" s="30">
        <v>24</v>
      </c>
      <c r="B27" s="171" t="s">
        <v>3243</v>
      </c>
      <c r="C27" s="193" t="s">
        <v>3244</v>
      </c>
      <c r="D27" s="88"/>
      <c r="E27" s="89"/>
      <c r="F27" s="96"/>
      <c r="G27" s="96"/>
      <c r="H27" s="9"/>
      <c r="I27" s="10"/>
      <c r="J27" s="268"/>
      <c r="K27" s="134"/>
      <c r="L27" s="134"/>
      <c r="M27" s="135"/>
      <c r="N27" s="134"/>
      <c r="O27" s="134"/>
      <c r="P27" s="134"/>
      <c r="Q27" s="135"/>
      <c r="R27" s="12"/>
      <c r="S27" s="90"/>
      <c r="T27" s="91"/>
      <c r="U27" s="8"/>
      <c r="V27" s="40"/>
      <c r="W27" s="90"/>
      <c r="X27" s="91"/>
      <c r="Y27" s="8"/>
      <c r="Z27" s="40"/>
      <c r="AA27" s="90"/>
      <c r="AB27" s="20">
        <f t="shared" si="0"/>
        <v>0</v>
      </c>
      <c r="AC27" s="21">
        <f t="shared" si="0"/>
        <v>0</v>
      </c>
      <c r="AD27" s="22">
        <f t="shared" si="1"/>
        <v>0</v>
      </c>
    </row>
    <row r="28" spans="1:30" ht="17.25" customHeight="1">
      <c r="A28" s="30">
        <v>25</v>
      </c>
      <c r="B28" s="171" t="s">
        <v>3245</v>
      </c>
      <c r="C28" s="193" t="s">
        <v>3246</v>
      </c>
      <c r="D28" s="88"/>
      <c r="E28" s="89"/>
      <c r="F28" s="96"/>
      <c r="G28" s="96"/>
      <c r="H28" s="9"/>
      <c r="I28" s="10"/>
      <c r="J28" s="268"/>
      <c r="K28" s="134"/>
      <c r="L28" s="134"/>
      <c r="M28" s="135"/>
      <c r="N28" s="134"/>
      <c r="O28" s="134"/>
      <c r="P28" s="134"/>
      <c r="Q28" s="135"/>
      <c r="R28" s="12"/>
      <c r="S28" s="90"/>
      <c r="T28" s="91"/>
      <c r="U28" s="8"/>
      <c r="V28" s="40"/>
      <c r="W28" s="90"/>
      <c r="X28" s="91"/>
      <c r="Y28" s="8"/>
      <c r="Z28" s="40"/>
      <c r="AA28" s="90"/>
      <c r="AB28" s="20">
        <f t="shared" si="0"/>
        <v>0</v>
      </c>
      <c r="AC28" s="21">
        <f t="shared" si="0"/>
        <v>0</v>
      </c>
      <c r="AD28" s="22">
        <f t="shared" si="1"/>
        <v>0</v>
      </c>
    </row>
    <row r="29" spans="1:30" ht="17.25" customHeight="1">
      <c r="A29" s="30">
        <v>26</v>
      </c>
      <c r="B29" s="171" t="s">
        <v>3247</v>
      </c>
      <c r="C29" s="193" t="s">
        <v>3248</v>
      </c>
      <c r="D29" s="88"/>
      <c r="E29" s="89"/>
      <c r="F29" s="96"/>
      <c r="G29" s="96"/>
      <c r="H29" s="9"/>
      <c r="I29" s="10"/>
      <c r="J29" s="268"/>
      <c r="K29" s="134"/>
      <c r="L29" s="134"/>
      <c r="M29" s="134"/>
      <c r="N29" s="134"/>
      <c r="O29" s="134"/>
      <c r="P29" s="134"/>
      <c r="Q29" s="135"/>
      <c r="R29" s="12"/>
      <c r="S29" s="90"/>
      <c r="T29" s="91"/>
      <c r="U29" s="8"/>
      <c r="V29" s="40"/>
      <c r="W29" s="90"/>
      <c r="X29" s="91"/>
      <c r="Y29" s="8"/>
      <c r="Z29" s="40"/>
      <c r="AA29" s="90"/>
      <c r="AB29" s="20">
        <f t="shared" si="0"/>
        <v>0</v>
      </c>
      <c r="AC29" s="21">
        <f t="shared" si="0"/>
        <v>0</v>
      </c>
      <c r="AD29" s="22">
        <f t="shared" si="1"/>
        <v>0</v>
      </c>
    </row>
    <row r="30" spans="1:30" ht="17.25" customHeight="1">
      <c r="A30" s="30">
        <v>27</v>
      </c>
      <c r="B30" s="171" t="s">
        <v>3249</v>
      </c>
      <c r="C30" s="193" t="s">
        <v>3250</v>
      </c>
      <c r="D30" s="88"/>
      <c r="E30" s="89"/>
      <c r="F30" s="96"/>
      <c r="G30" s="96"/>
      <c r="H30" s="9"/>
      <c r="I30" s="10"/>
      <c r="J30" s="268"/>
      <c r="K30" s="134"/>
      <c r="L30" s="134"/>
      <c r="M30" s="134"/>
      <c r="N30" s="134"/>
      <c r="O30" s="135"/>
      <c r="P30" s="134"/>
      <c r="Q30" s="135"/>
      <c r="R30" s="12"/>
      <c r="S30" s="90"/>
      <c r="T30" s="91"/>
      <c r="U30" s="8"/>
      <c r="V30" s="40"/>
      <c r="W30" s="90"/>
      <c r="X30" s="91"/>
      <c r="Y30" s="8"/>
      <c r="Z30" s="40"/>
      <c r="AA30" s="90"/>
      <c r="AB30" s="20">
        <f t="shared" si="0"/>
        <v>0</v>
      </c>
      <c r="AC30" s="21">
        <f t="shared" si="0"/>
        <v>0</v>
      </c>
      <c r="AD30" s="22">
        <f t="shared" si="1"/>
        <v>0</v>
      </c>
    </row>
    <row r="31" spans="1:30" ht="17.25" customHeight="1">
      <c r="A31" s="30">
        <v>28</v>
      </c>
      <c r="B31" s="171" t="s">
        <v>3251</v>
      </c>
      <c r="C31" s="193" t="s">
        <v>3252</v>
      </c>
      <c r="D31" s="88"/>
      <c r="E31" s="89"/>
      <c r="F31" s="96"/>
      <c r="G31" s="96"/>
      <c r="H31" s="9"/>
      <c r="I31" s="10"/>
      <c r="J31" s="268"/>
      <c r="K31" s="134"/>
      <c r="L31" s="134"/>
      <c r="M31" s="134"/>
      <c r="N31" s="134"/>
      <c r="O31" s="134"/>
      <c r="P31" s="134"/>
      <c r="Q31" s="135"/>
      <c r="R31" s="12"/>
      <c r="S31" s="90"/>
      <c r="T31" s="91"/>
      <c r="U31" s="8"/>
      <c r="V31" s="40"/>
      <c r="W31" s="90"/>
      <c r="X31" s="91"/>
      <c r="Y31" s="8"/>
      <c r="Z31" s="40"/>
      <c r="AA31" s="90"/>
      <c r="AB31" s="20">
        <f t="shared" si="0"/>
        <v>0</v>
      </c>
      <c r="AC31" s="21">
        <f t="shared" si="0"/>
        <v>0</v>
      </c>
      <c r="AD31" s="22">
        <f t="shared" si="1"/>
        <v>0</v>
      </c>
    </row>
    <row r="32" spans="1:30" ht="17.25" customHeight="1">
      <c r="A32" s="30">
        <v>29</v>
      </c>
      <c r="B32" s="171" t="s">
        <v>3253</v>
      </c>
      <c r="C32" s="193" t="s">
        <v>3254</v>
      </c>
      <c r="D32" s="88"/>
      <c r="E32" s="89"/>
      <c r="F32" s="96"/>
      <c r="G32" s="96"/>
      <c r="H32" s="9"/>
      <c r="I32" s="10"/>
      <c r="J32" s="268"/>
      <c r="K32" s="134"/>
      <c r="L32" s="134"/>
      <c r="M32" s="134"/>
      <c r="N32" s="134"/>
      <c r="O32" s="134"/>
      <c r="P32" s="134"/>
      <c r="Q32" s="135"/>
      <c r="R32" s="12"/>
      <c r="S32" s="90"/>
      <c r="T32" s="91"/>
      <c r="U32" s="8"/>
      <c r="V32" s="40"/>
      <c r="W32" s="90"/>
      <c r="X32" s="91"/>
      <c r="Y32" s="8"/>
      <c r="Z32" s="40"/>
      <c r="AA32" s="90"/>
      <c r="AB32" s="20">
        <f t="shared" si="0"/>
        <v>0</v>
      </c>
      <c r="AC32" s="21">
        <f t="shared" si="0"/>
        <v>0</v>
      </c>
      <c r="AD32" s="22">
        <f t="shared" si="1"/>
        <v>0</v>
      </c>
    </row>
    <row r="33" spans="1:30" ht="17.25" customHeight="1">
      <c r="A33" s="30">
        <v>30</v>
      </c>
      <c r="B33" s="171" t="s">
        <v>3255</v>
      </c>
      <c r="C33" s="193" t="s">
        <v>3256</v>
      </c>
      <c r="D33" s="88"/>
      <c r="E33" s="89"/>
      <c r="F33" s="96"/>
      <c r="G33" s="96"/>
      <c r="H33" s="9"/>
      <c r="I33" s="10"/>
      <c r="J33" s="268"/>
      <c r="K33" s="134"/>
      <c r="L33" s="134"/>
      <c r="M33" s="134"/>
      <c r="N33" s="134"/>
      <c r="O33" s="134"/>
      <c r="P33" s="134"/>
      <c r="Q33" s="135"/>
      <c r="R33" s="12"/>
      <c r="S33" s="90"/>
      <c r="T33" s="91"/>
      <c r="U33" s="8"/>
      <c r="V33" s="40"/>
      <c r="W33" s="90"/>
      <c r="X33" s="91"/>
      <c r="Y33" s="8"/>
      <c r="Z33" s="40"/>
      <c r="AA33" s="90"/>
      <c r="AB33" s="20">
        <f t="shared" si="0"/>
        <v>0</v>
      </c>
      <c r="AC33" s="21">
        <f t="shared" si="0"/>
        <v>0</v>
      </c>
      <c r="AD33" s="22">
        <f t="shared" si="1"/>
        <v>0</v>
      </c>
    </row>
    <row r="34" spans="1:30" ht="17.25" customHeight="1">
      <c r="A34" s="30">
        <v>31</v>
      </c>
      <c r="B34" s="171" t="s">
        <v>3257</v>
      </c>
      <c r="C34" s="193" t="s">
        <v>3258</v>
      </c>
      <c r="D34" s="88"/>
      <c r="E34" s="89"/>
      <c r="F34" s="96"/>
      <c r="G34" s="96"/>
      <c r="H34" s="9"/>
      <c r="I34" s="10"/>
      <c r="J34" s="268"/>
      <c r="K34" s="134"/>
      <c r="L34" s="134"/>
      <c r="M34" s="134"/>
      <c r="N34" s="134"/>
      <c r="O34" s="134"/>
      <c r="P34" s="134"/>
      <c r="Q34" s="135"/>
      <c r="R34" s="12"/>
      <c r="S34" s="90"/>
      <c r="T34" s="91"/>
      <c r="U34" s="8"/>
      <c r="V34" s="40"/>
      <c r="W34" s="90"/>
      <c r="X34" s="91"/>
      <c r="Y34" s="8"/>
      <c r="Z34" s="40"/>
      <c r="AA34" s="90"/>
      <c r="AB34" s="20">
        <f t="shared" si="0"/>
        <v>0</v>
      </c>
      <c r="AC34" s="21">
        <f t="shared" si="0"/>
        <v>0</v>
      </c>
      <c r="AD34" s="22">
        <f t="shared" si="1"/>
        <v>0</v>
      </c>
    </row>
    <row r="35" spans="1:30" ht="17.25" customHeight="1">
      <c r="A35" s="30">
        <v>32</v>
      </c>
      <c r="B35" s="171" t="s">
        <v>3259</v>
      </c>
      <c r="C35" s="193" t="s">
        <v>3260</v>
      </c>
      <c r="D35" s="88"/>
      <c r="E35" s="89"/>
      <c r="F35" s="96"/>
      <c r="G35" s="96"/>
      <c r="H35" s="9"/>
      <c r="I35" s="10"/>
      <c r="J35" s="268"/>
      <c r="K35" s="134"/>
      <c r="L35" s="134"/>
      <c r="M35" s="134"/>
      <c r="N35" s="134"/>
      <c r="O35" s="134"/>
      <c r="P35" s="134"/>
      <c r="Q35" s="135"/>
      <c r="R35" s="12"/>
      <c r="S35" s="90"/>
      <c r="T35" s="91"/>
      <c r="U35" s="8"/>
      <c r="V35" s="40"/>
      <c r="W35" s="90"/>
      <c r="X35" s="91"/>
      <c r="Y35" s="8"/>
      <c r="Z35" s="40"/>
      <c r="AA35" s="90"/>
      <c r="AB35" s="20">
        <f t="shared" si="0"/>
        <v>0</v>
      </c>
      <c r="AC35" s="21">
        <f t="shared" si="0"/>
        <v>0</v>
      </c>
      <c r="AD35" s="22">
        <f t="shared" si="1"/>
        <v>0</v>
      </c>
    </row>
    <row r="36" spans="1:30" ht="17.25" customHeight="1">
      <c r="A36" s="30">
        <v>33</v>
      </c>
      <c r="B36" s="171" t="s">
        <v>3261</v>
      </c>
      <c r="C36" s="193" t="s">
        <v>3262</v>
      </c>
      <c r="D36" s="88"/>
      <c r="E36" s="89"/>
      <c r="F36" s="96"/>
      <c r="G36" s="96"/>
      <c r="H36" s="9"/>
      <c r="I36" s="10"/>
      <c r="J36" s="268"/>
      <c r="K36" s="134"/>
      <c r="L36" s="134"/>
      <c r="M36" s="134"/>
      <c r="N36" s="134"/>
      <c r="O36" s="134"/>
      <c r="P36" s="134"/>
      <c r="Q36" s="135"/>
      <c r="R36" s="12"/>
      <c r="S36" s="90"/>
      <c r="T36" s="91"/>
      <c r="U36" s="8"/>
      <c r="V36" s="40"/>
      <c r="W36" s="90"/>
      <c r="X36" s="91"/>
      <c r="Y36" s="8"/>
      <c r="Z36" s="40"/>
      <c r="AA36" s="90"/>
      <c r="AB36" s="20">
        <f t="shared" si="0"/>
        <v>0</v>
      </c>
      <c r="AC36" s="21">
        <f t="shared" si="0"/>
        <v>0</v>
      </c>
      <c r="AD36" s="22">
        <f t="shared" si="1"/>
        <v>0</v>
      </c>
    </row>
    <row r="37" spans="1:30" ht="17.25" customHeight="1">
      <c r="A37" s="30">
        <v>34</v>
      </c>
      <c r="B37" s="171" t="s">
        <v>3263</v>
      </c>
      <c r="C37" s="269" t="s">
        <v>3264</v>
      </c>
      <c r="D37" s="88"/>
      <c r="E37" s="89"/>
      <c r="F37" s="96"/>
      <c r="G37" s="96"/>
      <c r="H37" s="9"/>
      <c r="I37" s="10"/>
      <c r="J37" s="268"/>
      <c r="K37" s="134"/>
      <c r="L37" s="134"/>
      <c r="M37" s="134"/>
      <c r="N37" s="134"/>
      <c r="O37" s="134"/>
      <c r="P37" s="134"/>
      <c r="Q37" s="135"/>
      <c r="R37" s="12"/>
      <c r="S37" s="90"/>
      <c r="T37" s="91"/>
      <c r="U37" s="8"/>
      <c r="V37" s="40"/>
      <c r="W37" s="90"/>
      <c r="X37" s="91"/>
      <c r="Y37" s="8"/>
      <c r="Z37" s="40"/>
      <c r="AA37" s="90"/>
      <c r="AB37" s="20"/>
      <c r="AC37" s="21"/>
      <c r="AD37" s="22"/>
    </row>
    <row r="38" spans="1:30" ht="17.25" customHeight="1">
      <c r="A38" s="30">
        <v>35</v>
      </c>
      <c r="B38" s="171" t="s">
        <v>3265</v>
      </c>
      <c r="C38" s="193" t="s">
        <v>3266</v>
      </c>
      <c r="D38" s="88"/>
      <c r="E38" s="89"/>
      <c r="F38" s="96"/>
      <c r="G38" s="96"/>
      <c r="H38" s="9"/>
      <c r="I38" s="10"/>
      <c r="J38" s="268"/>
      <c r="K38" s="134"/>
      <c r="L38" s="134"/>
      <c r="M38" s="134"/>
      <c r="N38" s="134"/>
      <c r="O38" s="134"/>
      <c r="P38" s="134"/>
      <c r="Q38" s="135"/>
      <c r="R38" s="12"/>
      <c r="S38" s="90"/>
      <c r="T38" s="91"/>
      <c r="U38" s="8"/>
      <c r="V38" s="40"/>
      <c r="W38" s="90"/>
      <c r="X38" s="91"/>
      <c r="Y38" s="8"/>
      <c r="Z38" s="40"/>
      <c r="AA38" s="90"/>
      <c r="AB38" s="20">
        <f t="shared" si="0"/>
        <v>0</v>
      </c>
      <c r="AC38" s="21">
        <f t="shared" si="0"/>
        <v>0</v>
      </c>
      <c r="AD38" s="22">
        <f t="shared" si="1"/>
        <v>0</v>
      </c>
    </row>
    <row r="39" spans="1:30" ht="17.25" customHeight="1">
      <c r="A39" s="30">
        <v>36</v>
      </c>
      <c r="B39" s="171" t="s">
        <v>3267</v>
      </c>
      <c r="C39" s="193" t="s">
        <v>3268</v>
      </c>
      <c r="D39" s="88"/>
      <c r="E39" s="89"/>
      <c r="F39" s="96"/>
      <c r="G39" s="96"/>
      <c r="H39" s="9"/>
      <c r="I39" s="10"/>
      <c r="J39" s="268"/>
      <c r="K39" s="134"/>
      <c r="L39" s="134"/>
      <c r="M39" s="134"/>
      <c r="N39" s="134"/>
      <c r="O39" s="134"/>
      <c r="P39" s="134"/>
      <c r="Q39" s="135"/>
      <c r="R39" s="12"/>
      <c r="S39" s="90"/>
      <c r="T39" s="91"/>
      <c r="U39" s="8"/>
      <c r="V39" s="40"/>
      <c r="W39" s="90"/>
      <c r="X39" s="91"/>
      <c r="Y39" s="8"/>
      <c r="Z39" s="40"/>
      <c r="AA39" s="90"/>
      <c r="AB39" s="20">
        <f t="shared" si="0"/>
        <v>0</v>
      </c>
      <c r="AC39" s="21">
        <f t="shared" si="0"/>
        <v>0</v>
      </c>
      <c r="AD39" s="22">
        <f t="shared" si="1"/>
        <v>0</v>
      </c>
    </row>
    <row r="40" spans="1:30" ht="17.25" customHeight="1">
      <c r="A40" s="30">
        <v>37</v>
      </c>
      <c r="B40" s="171" t="s">
        <v>3269</v>
      </c>
      <c r="C40" s="193" t="s">
        <v>3270</v>
      </c>
      <c r="D40" s="88"/>
      <c r="E40" s="89"/>
      <c r="F40" s="96"/>
      <c r="G40" s="96"/>
      <c r="H40" s="9"/>
      <c r="I40" s="10"/>
      <c r="J40" s="268"/>
      <c r="K40" s="134"/>
      <c r="L40" s="134"/>
      <c r="M40" s="134"/>
      <c r="N40" s="134"/>
      <c r="O40" s="134"/>
      <c r="P40" s="134"/>
      <c r="Q40" s="135"/>
      <c r="R40" s="12"/>
      <c r="S40" s="90"/>
      <c r="T40" s="91"/>
      <c r="U40" s="8"/>
      <c r="V40" s="40"/>
      <c r="W40" s="90"/>
      <c r="X40" s="91"/>
      <c r="Y40" s="8"/>
      <c r="Z40" s="40"/>
      <c r="AA40" s="90"/>
      <c r="AB40" s="20">
        <f t="shared" si="0"/>
        <v>0</v>
      </c>
      <c r="AC40" s="21">
        <f t="shared" si="0"/>
        <v>0</v>
      </c>
      <c r="AD40" s="22">
        <f t="shared" si="1"/>
        <v>0</v>
      </c>
    </row>
    <row r="41" spans="1:30" ht="17.25" customHeight="1">
      <c r="A41" s="30">
        <v>38</v>
      </c>
      <c r="B41" s="171" t="s">
        <v>3271</v>
      </c>
      <c r="C41" s="193" t="s">
        <v>3272</v>
      </c>
      <c r="D41" s="88"/>
      <c r="E41" s="89"/>
      <c r="F41" s="96"/>
      <c r="G41" s="96"/>
      <c r="H41" s="9"/>
      <c r="I41" s="10"/>
      <c r="J41" s="268"/>
      <c r="K41" s="134"/>
      <c r="L41" s="134"/>
      <c r="M41" s="134"/>
      <c r="N41" s="134"/>
      <c r="O41" s="134"/>
      <c r="P41" s="134"/>
      <c r="Q41" s="135"/>
      <c r="R41" s="12"/>
      <c r="S41" s="90"/>
      <c r="T41" s="91"/>
      <c r="U41" s="8"/>
      <c r="V41" s="40"/>
      <c r="W41" s="90"/>
      <c r="X41" s="91"/>
      <c r="Y41" s="8"/>
      <c r="Z41" s="40"/>
      <c r="AA41" s="90"/>
      <c r="AB41" s="20">
        <f t="shared" si="0"/>
        <v>0</v>
      </c>
      <c r="AC41" s="21">
        <f t="shared" si="0"/>
        <v>0</v>
      </c>
      <c r="AD41" s="22">
        <f t="shared" si="1"/>
        <v>0</v>
      </c>
    </row>
    <row r="42" spans="1:30" ht="17.25" customHeight="1">
      <c r="A42" s="30">
        <v>39</v>
      </c>
      <c r="B42" s="171" t="s">
        <v>3273</v>
      </c>
      <c r="C42" s="193" t="s">
        <v>3274</v>
      </c>
      <c r="D42" s="88"/>
      <c r="E42" s="89"/>
      <c r="F42" s="96"/>
      <c r="G42" s="96"/>
      <c r="H42" s="9"/>
      <c r="I42" s="10"/>
      <c r="J42" s="268"/>
      <c r="K42" s="134"/>
      <c r="L42" s="134"/>
      <c r="M42" s="134"/>
      <c r="N42" s="134"/>
      <c r="O42" s="135"/>
      <c r="P42" s="134"/>
      <c r="Q42" s="135"/>
      <c r="R42" s="12"/>
      <c r="S42" s="90"/>
      <c r="T42" s="91"/>
      <c r="U42" s="8"/>
      <c r="V42" s="40"/>
      <c r="W42" s="90"/>
      <c r="X42" s="91"/>
      <c r="Y42" s="8"/>
      <c r="Z42" s="40"/>
      <c r="AA42" s="90"/>
      <c r="AB42" s="20">
        <f t="shared" si="0"/>
        <v>0</v>
      </c>
      <c r="AC42" s="21">
        <f t="shared" si="0"/>
        <v>0</v>
      </c>
      <c r="AD42" s="22">
        <f t="shared" si="1"/>
        <v>0</v>
      </c>
    </row>
    <row r="43" spans="1:30" ht="17.25" customHeight="1">
      <c r="A43" s="30">
        <v>40</v>
      </c>
      <c r="B43" s="171" t="s">
        <v>3275</v>
      </c>
      <c r="C43" s="193" t="s">
        <v>3276</v>
      </c>
      <c r="D43" s="88"/>
      <c r="E43" s="89"/>
      <c r="F43" s="96"/>
      <c r="G43" s="96"/>
      <c r="H43" s="9"/>
      <c r="I43" s="10"/>
      <c r="J43" s="268"/>
      <c r="K43" s="134"/>
      <c r="L43" s="134"/>
      <c r="M43" s="134"/>
      <c r="N43" s="134"/>
      <c r="O43" s="135"/>
      <c r="P43" s="134"/>
      <c r="Q43" s="135"/>
      <c r="R43" s="12"/>
      <c r="S43" s="90"/>
      <c r="T43" s="91"/>
      <c r="U43" s="8"/>
      <c r="V43" s="40"/>
      <c r="W43" s="90"/>
      <c r="X43" s="91"/>
      <c r="Y43" s="8"/>
      <c r="Z43" s="40"/>
      <c r="AA43" s="90"/>
      <c r="AB43" s="20">
        <f t="shared" si="0"/>
        <v>0</v>
      </c>
      <c r="AC43" s="21">
        <f t="shared" si="0"/>
        <v>0</v>
      </c>
      <c r="AD43" s="22">
        <f t="shared" si="1"/>
        <v>0</v>
      </c>
    </row>
    <row r="44" spans="1:30" ht="17.25" customHeight="1">
      <c r="A44" s="30">
        <v>41</v>
      </c>
      <c r="B44" s="171" t="s">
        <v>3277</v>
      </c>
      <c r="C44" s="193" t="s">
        <v>3278</v>
      </c>
      <c r="D44" s="88"/>
      <c r="E44" s="89"/>
      <c r="F44" s="96"/>
      <c r="G44" s="96"/>
      <c r="H44" s="9"/>
      <c r="I44" s="10"/>
      <c r="J44" s="268"/>
      <c r="K44" s="134"/>
      <c r="L44" s="134"/>
      <c r="M44" s="134"/>
      <c r="N44" s="134"/>
      <c r="O44" s="135"/>
      <c r="P44" s="134"/>
      <c r="Q44" s="135"/>
      <c r="R44" s="12"/>
      <c r="S44" s="90"/>
      <c r="T44" s="91"/>
      <c r="U44" s="8"/>
      <c r="V44" s="40"/>
      <c r="W44" s="90"/>
      <c r="X44" s="91"/>
      <c r="Y44" s="8"/>
      <c r="Z44" s="40"/>
      <c r="AA44" s="90"/>
      <c r="AB44" s="20">
        <f t="shared" si="0"/>
        <v>0</v>
      </c>
      <c r="AC44" s="21">
        <f t="shared" si="0"/>
        <v>0</v>
      </c>
      <c r="AD44" s="22">
        <f t="shared" si="1"/>
        <v>0</v>
      </c>
    </row>
    <row r="45" spans="1:30" ht="17.25" customHeight="1">
      <c r="A45" s="30">
        <v>42</v>
      </c>
      <c r="B45" s="171" t="s">
        <v>3279</v>
      </c>
      <c r="C45" s="193" t="s">
        <v>3280</v>
      </c>
      <c r="D45" s="88"/>
      <c r="E45" s="89"/>
      <c r="F45" s="96"/>
      <c r="G45" s="96"/>
      <c r="H45" s="9"/>
      <c r="I45" s="10"/>
      <c r="J45" s="268"/>
      <c r="K45" s="134"/>
      <c r="L45" s="134"/>
      <c r="M45" s="134"/>
      <c r="N45" s="134"/>
      <c r="O45" s="134"/>
      <c r="P45" s="134"/>
      <c r="Q45" s="135"/>
      <c r="R45" s="12"/>
      <c r="S45" s="90"/>
      <c r="T45" s="91"/>
      <c r="U45" s="8"/>
      <c r="V45" s="40"/>
      <c r="W45" s="90"/>
      <c r="X45" s="91"/>
      <c r="Y45" s="8"/>
      <c r="Z45" s="40"/>
      <c r="AA45" s="90"/>
      <c r="AB45" s="20">
        <f t="shared" si="0"/>
        <v>0</v>
      </c>
      <c r="AC45" s="21">
        <f t="shared" si="0"/>
        <v>0</v>
      </c>
      <c r="AD45" s="22">
        <f t="shared" si="1"/>
        <v>0</v>
      </c>
    </row>
    <row r="46" spans="1:30" ht="17.25" customHeight="1">
      <c r="A46" s="30">
        <v>43</v>
      </c>
      <c r="B46" s="171" t="s">
        <v>3281</v>
      </c>
      <c r="C46" s="193" t="s">
        <v>3282</v>
      </c>
      <c r="D46" s="88"/>
      <c r="E46" s="89"/>
      <c r="F46" s="96"/>
      <c r="G46" s="96"/>
      <c r="H46" s="9"/>
      <c r="I46" s="10"/>
      <c r="J46" s="268"/>
      <c r="K46" s="134"/>
      <c r="L46" s="134"/>
      <c r="M46" s="135"/>
      <c r="N46" s="134"/>
      <c r="O46" s="134"/>
      <c r="P46" s="134"/>
      <c r="Q46" s="135"/>
      <c r="R46" s="12"/>
      <c r="S46" s="90"/>
      <c r="T46" s="91"/>
      <c r="U46" s="8"/>
      <c r="V46" s="40"/>
      <c r="W46" s="90"/>
      <c r="X46" s="91"/>
      <c r="Y46" s="8"/>
      <c r="Z46" s="40"/>
      <c r="AA46" s="90"/>
      <c r="AB46" s="20">
        <f t="shared" si="0"/>
        <v>0</v>
      </c>
      <c r="AC46" s="21">
        <f t="shared" si="0"/>
        <v>0</v>
      </c>
      <c r="AD46" s="22">
        <f t="shared" si="1"/>
        <v>0</v>
      </c>
    </row>
    <row r="47" spans="1:30" ht="17.25" customHeight="1">
      <c r="A47" s="30">
        <v>44</v>
      </c>
      <c r="B47" s="171" t="s">
        <v>3283</v>
      </c>
      <c r="C47" s="193" t="s">
        <v>3284</v>
      </c>
      <c r="D47" s="88"/>
      <c r="E47" s="89"/>
      <c r="F47" s="96"/>
      <c r="G47" s="96"/>
      <c r="H47" s="9"/>
      <c r="I47" s="10"/>
      <c r="J47" s="268"/>
      <c r="K47" s="134"/>
      <c r="L47" s="134"/>
      <c r="M47" s="134"/>
      <c r="N47" s="134"/>
      <c r="O47" s="134"/>
      <c r="P47" s="134"/>
      <c r="Q47" s="135"/>
      <c r="R47" s="12"/>
      <c r="S47" s="90"/>
      <c r="T47" s="91"/>
      <c r="U47" s="8"/>
      <c r="V47" s="40"/>
      <c r="W47" s="90"/>
      <c r="X47" s="91"/>
      <c r="Y47" s="8"/>
      <c r="Z47" s="40"/>
      <c r="AA47" s="90"/>
      <c r="AB47" s="20">
        <f t="shared" si="0"/>
        <v>0</v>
      </c>
      <c r="AC47" s="21">
        <f t="shared" si="0"/>
        <v>0</v>
      </c>
      <c r="AD47" s="22">
        <f t="shared" si="1"/>
        <v>0</v>
      </c>
    </row>
    <row r="48" spans="1:30" ht="17.25" customHeight="1">
      <c r="A48" s="30">
        <v>45</v>
      </c>
      <c r="B48" s="171" t="s">
        <v>3285</v>
      </c>
      <c r="C48" s="193" t="s">
        <v>3286</v>
      </c>
      <c r="D48" s="88"/>
      <c r="E48" s="89"/>
      <c r="F48" s="96"/>
      <c r="G48" s="96"/>
      <c r="H48" s="9"/>
      <c r="I48" s="10"/>
      <c r="J48" s="268"/>
      <c r="K48" s="134"/>
      <c r="L48" s="134"/>
      <c r="M48" s="134"/>
      <c r="N48" s="134"/>
      <c r="O48" s="134"/>
      <c r="P48" s="134"/>
      <c r="Q48" s="135"/>
      <c r="R48" s="12"/>
      <c r="S48" s="90"/>
      <c r="T48" s="91"/>
      <c r="U48" s="8"/>
      <c r="V48" s="40"/>
      <c r="W48" s="90"/>
      <c r="X48" s="91"/>
      <c r="Y48" s="8"/>
      <c r="Z48" s="40"/>
      <c r="AA48" s="90"/>
      <c r="AB48" s="20">
        <f t="shared" si="0"/>
        <v>0</v>
      </c>
      <c r="AC48" s="21">
        <f t="shared" si="0"/>
        <v>0</v>
      </c>
      <c r="AD48" s="22">
        <f t="shared" si="1"/>
        <v>0</v>
      </c>
    </row>
    <row r="49" spans="1:30" ht="17.25" customHeight="1">
      <c r="A49" s="30">
        <v>46</v>
      </c>
      <c r="B49" s="171" t="s">
        <v>3287</v>
      </c>
      <c r="C49" s="193" t="s">
        <v>3288</v>
      </c>
      <c r="D49" s="88"/>
      <c r="E49" s="89"/>
      <c r="F49" s="96"/>
      <c r="G49" s="96"/>
      <c r="H49" s="9"/>
      <c r="I49" s="10"/>
      <c r="J49" s="268"/>
      <c r="K49" s="134"/>
      <c r="L49" s="134"/>
      <c r="M49" s="134"/>
      <c r="N49" s="134"/>
      <c r="O49" s="134"/>
      <c r="P49" s="134"/>
      <c r="Q49" s="135"/>
      <c r="R49" s="12"/>
      <c r="S49" s="90"/>
      <c r="T49" s="91"/>
      <c r="U49" s="8"/>
      <c r="V49" s="40"/>
      <c r="W49" s="90"/>
      <c r="X49" s="91"/>
      <c r="Y49" s="8"/>
      <c r="Z49" s="40"/>
      <c r="AA49" s="90"/>
      <c r="AB49" s="20">
        <f t="shared" si="0"/>
        <v>0</v>
      </c>
      <c r="AC49" s="21">
        <f t="shared" si="0"/>
        <v>0</v>
      </c>
      <c r="AD49" s="22">
        <f t="shared" si="1"/>
        <v>0</v>
      </c>
    </row>
    <row r="50" spans="1:30" ht="17.25" customHeight="1">
      <c r="A50" s="30">
        <v>47</v>
      </c>
      <c r="B50" s="171" t="s">
        <v>3289</v>
      </c>
      <c r="C50" s="193" t="s">
        <v>3290</v>
      </c>
      <c r="D50" s="88"/>
      <c r="E50" s="89"/>
      <c r="F50" s="96"/>
      <c r="G50" s="96"/>
      <c r="H50" s="9"/>
      <c r="I50" s="10"/>
      <c r="J50" s="268"/>
      <c r="K50" s="134"/>
      <c r="L50" s="134"/>
      <c r="M50" s="134"/>
      <c r="N50" s="134"/>
      <c r="O50" s="134"/>
      <c r="P50" s="134"/>
      <c r="Q50" s="135"/>
      <c r="R50" s="12"/>
      <c r="S50" s="90"/>
      <c r="T50" s="91"/>
      <c r="U50" s="8"/>
      <c r="V50" s="40"/>
      <c r="W50" s="90"/>
      <c r="X50" s="91"/>
      <c r="Y50" s="8"/>
      <c r="Z50" s="40"/>
      <c r="AA50" s="90"/>
      <c r="AB50" s="20">
        <f t="shared" si="0"/>
        <v>0</v>
      </c>
      <c r="AC50" s="21">
        <f t="shared" si="0"/>
        <v>0</v>
      </c>
      <c r="AD50" s="22">
        <f t="shared" si="1"/>
        <v>0</v>
      </c>
    </row>
    <row r="51" spans="1:30" ht="17.25" customHeight="1">
      <c r="A51" s="30">
        <v>48</v>
      </c>
      <c r="B51" s="171" t="s">
        <v>3291</v>
      </c>
      <c r="C51" s="193" t="s">
        <v>3292</v>
      </c>
      <c r="D51" s="88"/>
      <c r="E51" s="89"/>
      <c r="F51" s="96"/>
      <c r="G51" s="96"/>
      <c r="H51" s="9"/>
      <c r="I51" s="10"/>
      <c r="J51" s="268"/>
      <c r="K51" s="134"/>
      <c r="L51" s="134"/>
      <c r="M51" s="134"/>
      <c r="N51" s="134"/>
      <c r="O51" s="134"/>
      <c r="P51" s="134"/>
      <c r="Q51" s="135"/>
      <c r="R51" s="12"/>
      <c r="S51" s="90"/>
      <c r="T51" s="91"/>
      <c r="U51" s="8"/>
      <c r="V51" s="40"/>
      <c r="W51" s="90"/>
      <c r="X51" s="91"/>
      <c r="Y51" s="8"/>
      <c r="Z51" s="40"/>
      <c r="AA51" s="90"/>
      <c r="AB51" s="20">
        <f t="shared" si="0"/>
        <v>0</v>
      </c>
      <c r="AC51" s="21">
        <f t="shared" si="0"/>
        <v>0</v>
      </c>
      <c r="AD51" s="22">
        <f t="shared" si="1"/>
        <v>0</v>
      </c>
    </row>
    <row r="52" spans="1:30" ht="17.25" customHeight="1">
      <c r="A52" s="30">
        <v>49</v>
      </c>
      <c r="B52" s="171" t="s">
        <v>3293</v>
      </c>
      <c r="C52" s="193" t="s">
        <v>3294</v>
      </c>
      <c r="D52" s="88"/>
      <c r="E52" s="89"/>
      <c r="F52" s="96"/>
      <c r="G52" s="96"/>
      <c r="H52" s="9"/>
      <c r="I52" s="10"/>
      <c r="J52" s="268"/>
      <c r="K52" s="134"/>
      <c r="L52" s="134"/>
      <c r="M52" s="134"/>
      <c r="N52" s="134"/>
      <c r="O52" s="134"/>
      <c r="P52" s="134"/>
      <c r="Q52" s="135"/>
      <c r="R52" s="12"/>
      <c r="S52" s="90"/>
      <c r="T52" s="91"/>
      <c r="U52" s="8"/>
      <c r="V52" s="40"/>
      <c r="W52" s="90"/>
      <c r="X52" s="91"/>
      <c r="Y52" s="8"/>
      <c r="Z52" s="40"/>
      <c r="AA52" s="90"/>
      <c r="AB52" s="20">
        <f t="shared" si="0"/>
        <v>0</v>
      </c>
      <c r="AC52" s="21">
        <f t="shared" si="0"/>
        <v>0</v>
      </c>
      <c r="AD52" s="22">
        <f t="shared" si="1"/>
        <v>0</v>
      </c>
    </row>
    <row r="53" spans="1:30" ht="17.25" customHeight="1">
      <c r="A53" s="30">
        <v>50</v>
      </c>
      <c r="B53" s="171" t="s">
        <v>3295</v>
      </c>
      <c r="C53" s="193" t="s">
        <v>3296</v>
      </c>
      <c r="D53" s="88"/>
      <c r="E53" s="89"/>
      <c r="F53" s="96"/>
      <c r="G53" s="96"/>
      <c r="H53" s="9"/>
      <c r="I53" s="10"/>
      <c r="J53" s="268"/>
      <c r="K53" s="134"/>
      <c r="L53" s="134"/>
      <c r="M53" s="134"/>
      <c r="N53" s="134"/>
      <c r="O53" s="134"/>
      <c r="P53" s="134"/>
      <c r="Q53" s="135"/>
      <c r="R53" s="12"/>
      <c r="S53" s="90"/>
      <c r="T53" s="91"/>
      <c r="U53" s="8"/>
      <c r="V53" s="40"/>
      <c r="W53" s="90"/>
      <c r="X53" s="91"/>
      <c r="Y53" s="8"/>
      <c r="Z53" s="40"/>
      <c r="AA53" s="90"/>
      <c r="AB53" s="20">
        <f t="shared" si="0"/>
        <v>0</v>
      </c>
      <c r="AC53" s="21">
        <f t="shared" si="0"/>
        <v>0</v>
      </c>
      <c r="AD53" s="22">
        <f t="shared" si="1"/>
        <v>0</v>
      </c>
    </row>
    <row r="54" spans="1:30" ht="17.25" customHeight="1">
      <c r="A54" s="30">
        <v>51</v>
      </c>
      <c r="B54" s="171" t="s">
        <v>3297</v>
      </c>
      <c r="C54" s="193" t="s">
        <v>3298</v>
      </c>
      <c r="D54" s="88"/>
      <c r="E54" s="89"/>
      <c r="F54" s="96"/>
      <c r="G54" s="96"/>
      <c r="H54" s="9"/>
      <c r="I54" s="10"/>
      <c r="J54" s="268"/>
      <c r="K54" s="270"/>
      <c r="L54" s="134"/>
      <c r="M54" s="135"/>
      <c r="N54" s="270"/>
      <c r="O54" s="270"/>
      <c r="P54" s="134"/>
      <c r="Q54" s="135"/>
      <c r="R54" s="12"/>
      <c r="S54" s="90"/>
      <c r="T54" s="91"/>
      <c r="U54" s="8"/>
      <c r="V54" s="40"/>
      <c r="W54" s="90"/>
      <c r="X54" s="91"/>
      <c r="Y54" s="8"/>
      <c r="Z54" s="40"/>
      <c r="AA54" s="90"/>
      <c r="AB54" s="20">
        <f t="shared" si="0"/>
        <v>0</v>
      </c>
      <c r="AC54" s="21">
        <f t="shared" si="0"/>
        <v>0</v>
      </c>
      <c r="AD54" s="22">
        <f t="shared" si="1"/>
        <v>0</v>
      </c>
    </row>
    <row r="55" spans="1:30" ht="17.25" customHeight="1" thickBot="1">
      <c r="A55" s="30">
        <v>52</v>
      </c>
      <c r="B55" s="176" t="s">
        <v>3299</v>
      </c>
      <c r="C55" s="199" t="s">
        <v>3300</v>
      </c>
      <c r="D55" s="88"/>
      <c r="E55" s="89"/>
      <c r="F55" s="96"/>
      <c r="G55" s="96"/>
      <c r="H55" s="9"/>
      <c r="I55" s="10"/>
      <c r="J55" s="268"/>
      <c r="K55" s="134"/>
      <c r="L55" s="134"/>
      <c r="M55" s="134"/>
      <c r="N55" s="134"/>
      <c r="O55" s="134"/>
      <c r="P55" s="134"/>
      <c r="Q55" s="135"/>
      <c r="R55" s="12"/>
      <c r="S55" s="90"/>
      <c r="T55" s="91"/>
      <c r="U55" s="52"/>
      <c r="V55" s="40"/>
      <c r="W55" s="90"/>
      <c r="X55" s="91"/>
      <c r="Y55" s="52"/>
      <c r="Z55" s="40"/>
      <c r="AA55" s="90"/>
      <c r="AB55" s="20">
        <f t="shared" si="0"/>
        <v>0</v>
      </c>
      <c r="AC55" s="21">
        <f t="shared" si="0"/>
        <v>0</v>
      </c>
      <c r="AD55" s="22">
        <f t="shared" si="1"/>
        <v>0</v>
      </c>
    </row>
    <row r="56" spans="1:30" s="48" customFormat="1" ht="27.75" customHeight="1" thickTop="1" thickBot="1">
      <c r="A56" s="214"/>
      <c r="B56" s="75" t="s">
        <v>15</v>
      </c>
      <c r="C56" s="76"/>
      <c r="D56" s="42">
        <f>SUM(D4:D55)</f>
        <v>0</v>
      </c>
      <c r="E56" s="43">
        <f>SUM(E4:E55)</f>
        <v>0</v>
      </c>
      <c r="F56" s="43">
        <f t="shared" ref="F56:AD56" si="2">SUM(F4:F55)</f>
        <v>0</v>
      </c>
      <c r="G56" s="43">
        <f t="shared" si="2"/>
        <v>0</v>
      </c>
      <c r="H56" s="43">
        <f t="shared" si="2"/>
        <v>0</v>
      </c>
      <c r="I56" s="46">
        <f t="shared" si="2"/>
        <v>0</v>
      </c>
      <c r="J56" s="42">
        <f t="shared" si="2"/>
        <v>0</v>
      </c>
      <c r="K56" s="43">
        <f t="shared" si="2"/>
        <v>0</v>
      </c>
      <c r="L56" s="43">
        <f t="shared" si="2"/>
        <v>0</v>
      </c>
      <c r="M56" s="43">
        <f t="shared" si="2"/>
        <v>0</v>
      </c>
      <c r="N56" s="43">
        <f t="shared" si="2"/>
        <v>0</v>
      </c>
      <c r="O56" s="43">
        <f t="shared" si="2"/>
        <v>0</v>
      </c>
      <c r="P56" s="43">
        <f t="shared" si="2"/>
        <v>0</v>
      </c>
      <c r="Q56" s="46">
        <f t="shared" si="2"/>
        <v>0</v>
      </c>
      <c r="R56" s="47">
        <f t="shared" si="2"/>
        <v>0</v>
      </c>
      <c r="S56" s="45">
        <f t="shared" si="2"/>
        <v>0</v>
      </c>
      <c r="T56" s="47">
        <f t="shared" si="2"/>
        <v>0</v>
      </c>
      <c r="U56" s="43">
        <f t="shared" si="2"/>
        <v>0</v>
      </c>
      <c r="V56" s="43">
        <f t="shared" si="2"/>
        <v>0</v>
      </c>
      <c r="W56" s="45">
        <f t="shared" si="2"/>
        <v>0</v>
      </c>
      <c r="X56" s="47">
        <f t="shared" si="2"/>
        <v>0</v>
      </c>
      <c r="Y56" s="43">
        <f t="shared" si="2"/>
        <v>0</v>
      </c>
      <c r="Z56" s="43">
        <f t="shared" si="2"/>
        <v>0</v>
      </c>
      <c r="AA56" s="45">
        <f t="shared" si="2"/>
        <v>0</v>
      </c>
      <c r="AB56" s="49">
        <f t="shared" si="2"/>
        <v>0</v>
      </c>
      <c r="AC56" s="50">
        <f t="shared" si="2"/>
        <v>0</v>
      </c>
      <c r="AD56" s="51">
        <f t="shared" si="2"/>
        <v>0</v>
      </c>
    </row>
    <row r="57" spans="1:30" ht="11.25" customHeight="1" thickTop="1">
      <c r="A57" s="2"/>
      <c r="B57" s="3"/>
      <c r="C57" s="212"/>
      <c r="D57" s="5"/>
      <c r="E57" s="5"/>
      <c r="F57" s="5"/>
      <c r="G57" s="5"/>
      <c r="H57" s="6"/>
      <c r="I57" s="6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>
      <c r="P58" s="243"/>
      <c r="Q58" s="243"/>
    </row>
    <row r="59" spans="1:30">
      <c r="P59" s="243"/>
      <c r="Q59" s="243"/>
    </row>
    <row r="60" spans="1:30">
      <c r="P60" s="243"/>
      <c r="Q60" s="243"/>
    </row>
    <row r="63" spans="1:30">
      <c r="P63" s="243"/>
    </row>
  </sheetData>
  <mergeCells count="7">
    <mergeCell ref="AB2:AC2"/>
    <mergeCell ref="B1:C1"/>
    <mergeCell ref="D2:I2"/>
    <mergeCell ref="J2:Q2"/>
    <mergeCell ref="R2:S2"/>
    <mergeCell ref="T2:W2"/>
    <mergeCell ref="X2:AA2"/>
  </mergeCell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F26"/>
  <sheetViews>
    <sheetView workbookViewId="0">
      <selection activeCell="B28" sqref="B28"/>
    </sheetView>
  </sheetViews>
  <sheetFormatPr defaultRowHeight="15"/>
  <cols>
    <col min="1" max="1" width="4.7109375" style="1" customWidth="1"/>
    <col min="2" max="2" width="52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3301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3302</v>
      </c>
      <c r="C4" s="172" t="s">
        <v>3303</v>
      </c>
      <c r="D4" s="82"/>
      <c r="E4" s="83"/>
      <c r="F4" s="96">
        <v>1976</v>
      </c>
      <c r="G4" s="96">
        <v>494</v>
      </c>
      <c r="H4" s="129"/>
      <c r="I4" s="53"/>
      <c r="J4" s="39"/>
      <c r="K4" s="17"/>
      <c r="L4" s="17"/>
      <c r="M4" s="17"/>
      <c r="N4" s="17"/>
      <c r="O4" s="17"/>
      <c r="P4" s="17">
        <v>14050</v>
      </c>
      <c r="Q4" s="18">
        <v>2700</v>
      </c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16026</v>
      </c>
      <c r="AE4" s="21">
        <f>SUM(E4,G4,I4,K4,M4,O4,Q4,S4,U4,W4,Y4,AA4,AC4)</f>
        <v>3194</v>
      </c>
      <c r="AF4" s="22">
        <f>AD4+AE4</f>
        <v>19220</v>
      </c>
    </row>
    <row r="5" spans="1:32" ht="17.25" customHeight="1">
      <c r="A5" s="30">
        <v>2</v>
      </c>
      <c r="B5" s="171" t="s">
        <v>3304</v>
      </c>
      <c r="C5" s="172" t="s">
        <v>3305</v>
      </c>
      <c r="D5" s="88"/>
      <c r="E5" s="89"/>
      <c r="F5" s="96">
        <v>1632</v>
      </c>
      <c r="G5" s="96">
        <v>408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>
        <v>8165</v>
      </c>
      <c r="AC5" s="90">
        <v>3000</v>
      </c>
      <c r="AD5" s="20">
        <f t="shared" ref="AD5:AE24" si="0">SUM(D5,F5,H5,J5,L5,N5,P5,R5,T5,V5,X5,Z5,AB5)</f>
        <v>9797</v>
      </c>
      <c r="AE5" s="21">
        <f t="shared" si="0"/>
        <v>3408</v>
      </c>
      <c r="AF5" s="22">
        <f t="shared" ref="AF5:AF24" si="1">AD5+AE5</f>
        <v>13205</v>
      </c>
    </row>
    <row r="6" spans="1:32" ht="17.25" customHeight="1">
      <c r="A6" s="30">
        <v>3</v>
      </c>
      <c r="B6" s="171" t="s">
        <v>3306</v>
      </c>
      <c r="C6" s="172" t="s">
        <v>3307</v>
      </c>
      <c r="D6" s="88"/>
      <c r="E6" s="89"/>
      <c r="F6" s="96">
        <v>2176</v>
      </c>
      <c r="G6" s="96">
        <v>544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>
        <v>291.68</v>
      </c>
      <c r="AA6" s="8"/>
      <c r="AB6" s="40">
        <v>11782</v>
      </c>
      <c r="AC6" s="90">
        <v>4500</v>
      </c>
      <c r="AD6" s="20">
        <f t="shared" si="0"/>
        <v>14249.68</v>
      </c>
      <c r="AE6" s="21">
        <f t="shared" si="0"/>
        <v>5044</v>
      </c>
      <c r="AF6" s="22">
        <f t="shared" si="1"/>
        <v>19293.68</v>
      </c>
    </row>
    <row r="7" spans="1:32" ht="17.25" customHeight="1">
      <c r="A7" s="30">
        <v>4</v>
      </c>
      <c r="B7" s="171" t="s">
        <v>3308</v>
      </c>
      <c r="C7" s="172" t="s">
        <v>3309</v>
      </c>
      <c r="D7" s="88"/>
      <c r="E7" s="89">
        <v>1.42</v>
      </c>
      <c r="F7" s="96">
        <v>1528</v>
      </c>
      <c r="G7" s="96">
        <v>382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>
        <v>8168</v>
      </c>
      <c r="AC7" s="90">
        <v>3000</v>
      </c>
      <c r="AD7" s="20">
        <f t="shared" si="0"/>
        <v>9696</v>
      </c>
      <c r="AE7" s="21">
        <f t="shared" si="0"/>
        <v>3383.42</v>
      </c>
      <c r="AF7" s="22">
        <f t="shared" si="1"/>
        <v>13079.42</v>
      </c>
    </row>
    <row r="8" spans="1:32" ht="17.25" customHeight="1">
      <c r="A8" s="30">
        <v>5</v>
      </c>
      <c r="B8" s="171" t="s">
        <v>3310</v>
      </c>
      <c r="C8" s="172" t="s">
        <v>3311</v>
      </c>
      <c r="D8" s="88"/>
      <c r="E8" s="89">
        <v>1255.19</v>
      </c>
      <c r="F8" s="96">
        <v>1928</v>
      </c>
      <c r="G8" s="96">
        <v>482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>
        <v>4550</v>
      </c>
      <c r="Y8" s="90">
        <v>1950</v>
      </c>
      <c r="Z8" s="91"/>
      <c r="AA8" s="8">
        <v>1460</v>
      </c>
      <c r="AB8" s="40">
        <v>11737</v>
      </c>
      <c r="AC8" s="90">
        <v>4500</v>
      </c>
      <c r="AD8" s="20">
        <f t="shared" si="0"/>
        <v>18215</v>
      </c>
      <c r="AE8" s="21">
        <f t="shared" si="0"/>
        <v>9647.19</v>
      </c>
      <c r="AF8" s="22">
        <f t="shared" si="1"/>
        <v>27862.190000000002</v>
      </c>
    </row>
    <row r="9" spans="1:32" ht="17.25" customHeight="1">
      <c r="A9" s="30">
        <v>6</v>
      </c>
      <c r="B9" s="171" t="s">
        <v>3312</v>
      </c>
      <c r="C9" s="172" t="s">
        <v>3313</v>
      </c>
      <c r="D9" s="88"/>
      <c r="E9" s="89">
        <v>69.900000000000006</v>
      </c>
      <c r="F9" s="96">
        <v>404</v>
      </c>
      <c r="G9" s="96">
        <v>1616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>
        <v>4550</v>
      </c>
      <c r="Y9" s="90">
        <v>1950</v>
      </c>
      <c r="Z9" s="91"/>
      <c r="AA9" s="8"/>
      <c r="AB9" s="40">
        <v>8111</v>
      </c>
      <c r="AC9" s="90">
        <v>3000</v>
      </c>
      <c r="AD9" s="20">
        <f t="shared" si="0"/>
        <v>13065</v>
      </c>
      <c r="AE9" s="21">
        <f t="shared" si="0"/>
        <v>6635.9</v>
      </c>
      <c r="AF9" s="22">
        <f t="shared" si="1"/>
        <v>19700.900000000001</v>
      </c>
    </row>
    <row r="10" spans="1:32" ht="17.25" customHeight="1">
      <c r="A10" s="30">
        <v>7</v>
      </c>
      <c r="B10" s="171" t="s">
        <v>3314</v>
      </c>
      <c r="C10" s="172" t="s">
        <v>3315</v>
      </c>
      <c r="D10" s="88"/>
      <c r="E10" s="89"/>
      <c r="F10" s="96">
        <v>408</v>
      </c>
      <c r="G10" s="96">
        <v>1632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>
        <v>4550</v>
      </c>
      <c r="Y10" s="90">
        <v>1950</v>
      </c>
      <c r="Z10" s="91"/>
      <c r="AA10" s="8"/>
      <c r="AB10" s="40">
        <v>8114</v>
      </c>
      <c r="AC10" s="90">
        <v>3000</v>
      </c>
      <c r="AD10" s="20">
        <f t="shared" si="0"/>
        <v>13072</v>
      </c>
      <c r="AE10" s="21">
        <f t="shared" si="0"/>
        <v>6582</v>
      </c>
      <c r="AF10" s="22">
        <f t="shared" si="1"/>
        <v>19654</v>
      </c>
    </row>
    <row r="11" spans="1:32" ht="17.25" customHeight="1">
      <c r="A11" s="30">
        <v>8</v>
      </c>
      <c r="B11" s="171" t="s">
        <v>3316</v>
      </c>
      <c r="C11" s="172" t="s">
        <v>3317</v>
      </c>
      <c r="D11" s="97"/>
      <c r="E11" s="98"/>
      <c r="F11" s="96">
        <v>7056</v>
      </c>
      <c r="G11" s="96">
        <v>1764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>
        <v>94.32</v>
      </c>
      <c r="AB11" s="40">
        <v>32480</v>
      </c>
      <c r="AC11" s="90">
        <v>10250</v>
      </c>
      <c r="AD11" s="20">
        <f t="shared" si="0"/>
        <v>39536</v>
      </c>
      <c r="AE11" s="21">
        <f t="shared" si="0"/>
        <v>12108.32</v>
      </c>
      <c r="AF11" s="22">
        <f t="shared" si="1"/>
        <v>51644.32</v>
      </c>
    </row>
    <row r="12" spans="1:32" ht="17.25" customHeight="1">
      <c r="A12" s="30">
        <v>9</v>
      </c>
      <c r="B12" s="171" t="s">
        <v>3318</v>
      </c>
      <c r="C12" s="172" t="s">
        <v>3319</v>
      </c>
      <c r="D12" s="88">
        <v>12524.1</v>
      </c>
      <c r="E12" s="89">
        <v>758.4</v>
      </c>
      <c r="F12" s="96">
        <v>2488</v>
      </c>
      <c r="G12" s="96">
        <v>622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>
        <v>8000</v>
      </c>
      <c r="Y12" s="90">
        <v>2000</v>
      </c>
      <c r="Z12" s="91">
        <v>22052.86</v>
      </c>
      <c r="AA12" s="8">
        <v>12103.56</v>
      </c>
      <c r="AB12" s="40">
        <v>15589.74</v>
      </c>
      <c r="AC12" s="90">
        <v>6016.17</v>
      </c>
      <c r="AD12" s="20">
        <f t="shared" si="0"/>
        <v>60654.7</v>
      </c>
      <c r="AE12" s="21">
        <f t="shared" si="0"/>
        <v>21500.129999999997</v>
      </c>
      <c r="AF12" s="22">
        <f t="shared" si="1"/>
        <v>82154.829999999987</v>
      </c>
    </row>
    <row r="13" spans="1:32" ht="17.25" customHeight="1">
      <c r="A13" s="30">
        <v>10</v>
      </c>
      <c r="B13" s="171" t="s">
        <v>3320</v>
      </c>
      <c r="C13" s="172" t="s">
        <v>3321</v>
      </c>
      <c r="D13" s="88"/>
      <c r="E13" s="89"/>
      <c r="F13" s="96">
        <v>6995</v>
      </c>
      <c r="G13" s="96">
        <v>6995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91"/>
      <c r="W13" s="8"/>
      <c r="X13" s="40">
        <v>12000</v>
      </c>
      <c r="Y13" s="90">
        <v>3000</v>
      </c>
      <c r="Z13" s="91"/>
      <c r="AA13" s="8"/>
      <c r="AB13" s="40">
        <v>24775</v>
      </c>
      <c r="AC13" s="90">
        <v>9000</v>
      </c>
      <c r="AD13" s="20">
        <f t="shared" si="0"/>
        <v>43770</v>
      </c>
      <c r="AE13" s="21">
        <f t="shared" si="0"/>
        <v>18995</v>
      </c>
      <c r="AF13" s="22">
        <f t="shared" si="1"/>
        <v>62765</v>
      </c>
    </row>
    <row r="14" spans="1:32" ht="17.25" customHeight="1">
      <c r="A14" s="30">
        <v>11</v>
      </c>
      <c r="B14" s="171" t="s">
        <v>3322</v>
      </c>
      <c r="C14" s="172" t="s">
        <v>3323</v>
      </c>
      <c r="D14" s="88">
        <v>2694.88</v>
      </c>
      <c r="E14" s="89">
        <v>1203.96</v>
      </c>
      <c r="F14" s="96">
        <v>2360</v>
      </c>
      <c r="G14" s="96">
        <v>590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>
        <v>12950</v>
      </c>
      <c r="AA14" s="8"/>
      <c r="AB14" s="40">
        <v>16225</v>
      </c>
      <c r="AC14" s="90">
        <v>6300</v>
      </c>
      <c r="AD14" s="20">
        <f t="shared" si="0"/>
        <v>34229.880000000005</v>
      </c>
      <c r="AE14" s="21">
        <f t="shared" si="0"/>
        <v>8093.96</v>
      </c>
      <c r="AF14" s="22">
        <f t="shared" si="1"/>
        <v>42323.840000000004</v>
      </c>
    </row>
    <row r="15" spans="1:32" ht="17.25" customHeight="1">
      <c r="A15" s="30">
        <v>12</v>
      </c>
      <c r="B15" s="171" t="s">
        <v>3324</v>
      </c>
      <c r="C15" s="172" t="s">
        <v>3325</v>
      </c>
      <c r="D15" s="88">
        <v>5528.14</v>
      </c>
      <c r="E15" s="89">
        <v>1272.76</v>
      </c>
      <c r="F15" s="96">
        <v>3462</v>
      </c>
      <c r="G15" s="96">
        <v>8078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>
        <v>12000</v>
      </c>
      <c r="Y15" s="90">
        <v>3000</v>
      </c>
      <c r="Z15" s="91"/>
      <c r="AA15" s="8"/>
      <c r="AB15" s="40">
        <v>23506</v>
      </c>
      <c r="AC15" s="90">
        <v>9000</v>
      </c>
      <c r="AD15" s="20">
        <f t="shared" si="0"/>
        <v>44496.14</v>
      </c>
      <c r="AE15" s="21">
        <f t="shared" si="0"/>
        <v>21350.760000000002</v>
      </c>
      <c r="AF15" s="22">
        <f t="shared" si="1"/>
        <v>65846.899999999994</v>
      </c>
    </row>
    <row r="16" spans="1:32" ht="17.25" customHeight="1">
      <c r="A16" s="30">
        <v>13</v>
      </c>
      <c r="B16" s="171" t="s">
        <v>3326</v>
      </c>
      <c r="C16" s="172" t="s">
        <v>3327</v>
      </c>
      <c r="D16" s="88"/>
      <c r="E16" s="89"/>
      <c r="F16" s="96">
        <v>4056</v>
      </c>
      <c r="G16" s="96">
        <v>1014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/>
      <c r="Y16" s="90"/>
      <c r="Z16" s="91">
        <v>4175</v>
      </c>
      <c r="AA16" s="8"/>
      <c r="AB16" s="40">
        <v>15669</v>
      </c>
      <c r="AC16" s="90">
        <v>6000</v>
      </c>
      <c r="AD16" s="20">
        <f t="shared" si="0"/>
        <v>23900</v>
      </c>
      <c r="AE16" s="21">
        <f t="shared" si="0"/>
        <v>7014</v>
      </c>
      <c r="AF16" s="22">
        <f t="shared" si="1"/>
        <v>30914</v>
      </c>
    </row>
    <row r="17" spans="1:32" ht="17.25" customHeight="1">
      <c r="A17" s="30">
        <v>14</v>
      </c>
      <c r="B17" s="171" t="s">
        <v>3328</v>
      </c>
      <c r="C17" s="172" t="s">
        <v>3329</v>
      </c>
      <c r="D17" s="88"/>
      <c r="E17" s="89"/>
      <c r="F17" s="96">
        <v>13344</v>
      </c>
      <c r="G17" s="96">
        <v>3336</v>
      </c>
      <c r="H17" s="9"/>
      <c r="I17" s="10"/>
      <c r="J17" s="40"/>
      <c r="K17" s="8"/>
      <c r="L17" s="8"/>
      <c r="M17" s="8"/>
      <c r="N17" s="8">
        <v>25300</v>
      </c>
      <c r="O17" s="11">
        <v>6700</v>
      </c>
      <c r="P17" s="8"/>
      <c r="Q17" s="11"/>
      <c r="R17" s="12"/>
      <c r="S17" s="8"/>
      <c r="T17" s="8"/>
      <c r="U17" s="90"/>
      <c r="V17" s="91">
        <v>1518.34</v>
      </c>
      <c r="W17" s="8">
        <v>0</v>
      </c>
      <c r="X17" s="40"/>
      <c r="Y17" s="90"/>
      <c r="Z17" s="91">
        <v>2980</v>
      </c>
      <c r="AA17" s="8"/>
      <c r="AB17" s="40">
        <v>38048</v>
      </c>
      <c r="AC17" s="90">
        <v>12000</v>
      </c>
      <c r="AD17" s="20">
        <f t="shared" si="0"/>
        <v>81190.34</v>
      </c>
      <c r="AE17" s="21">
        <f t="shared" si="0"/>
        <v>22036</v>
      </c>
      <c r="AF17" s="22">
        <f t="shared" si="1"/>
        <v>103226.34</v>
      </c>
    </row>
    <row r="18" spans="1:32" ht="17.25" customHeight="1">
      <c r="A18" s="30">
        <v>15</v>
      </c>
      <c r="B18" s="171" t="s">
        <v>3330</v>
      </c>
      <c r="C18" s="172" t="s">
        <v>3331</v>
      </c>
      <c r="D18" s="88">
        <v>189.68</v>
      </c>
      <c r="E18" s="89"/>
      <c r="F18" s="96">
        <v>2792</v>
      </c>
      <c r="G18" s="96">
        <v>698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>
        <v>2438</v>
      </c>
      <c r="AA18" s="8">
        <v>3041.69</v>
      </c>
      <c r="AB18" s="40">
        <v>16213</v>
      </c>
      <c r="AC18" s="90">
        <v>6300</v>
      </c>
      <c r="AD18" s="20">
        <f t="shared" si="0"/>
        <v>21632.68</v>
      </c>
      <c r="AE18" s="21">
        <f t="shared" si="0"/>
        <v>10039.69</v>
      </c>
      <c r="AF18" s="22">
        <f t="shared" si="1"/>
        <v>31672.370000000003</v>
      </c>
    </row>
    <row r="19" spans="1:32" ht="17.25" customHeight="1">
      <c r="A19" s="30">
        <v>16</v>
      </c>
      <c r="B19" s="171" t="s">
        <v>3332</v>
      </c>
      <c r="C19" s="172" t="s">
        <v>3333</v>
      </c>
      <c r="D19" s="88"/>
      <c r="E19" s="89">
        <v>4793.8100000000004</v>
      </c>
      <c r="F19" s="96">
        <v>6040</v>
      </c>
      <c r="G19" s="96">
        <v>1510</v>
      </c>
      <c r="H19" s="9"/>
      <c r="I19" s="10"/>
      <c r="J19" s="40"/>
      <c r="K19" s="8"/>
      <c r="L19" s="8"/>
      <c r="M19" s="8"/>
      <c r="N19" s="8"/>
      <c r="O19" s="8"/>
      <c r="P19" s="8">
        <v>36100</v>
      </c>
      <c r="Q19" s="11">
        <v>3500</v>
      </c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>
        <v>16665</v>
      </c>
      <c r="AC19" s="90">
        <v>6000</v>
      </c>
      <c r="AD19" s="20">
        <f t="shared" si="0"/>
        <v>68805</v>
      </c>
      <c r="AE19" s="21">
        <f t="shared" si="0"/>
        <v>18303.810000000001</v>
      </c>
      <c r="AF19" s="22">
        <f t="shared" si="1"/>
        <v>87108.81</v>
      </c>
    </row>
    <row r="20" spans="1:32" ht="17.25" customHeight="1">
      <c r="A20" s="30">
        <v>17</v>
      </c>
      <c r="B20" s="171" t="s">
        <v>3334</v>
      </c>
      <c r="C20" s="172" t="s">
        <v>3335</v>
      </c>
      <c r="D20" s="88">
        <v>5540</v>
      </c>
      <c r="E20" s="89"/>
      <c r="F20" s="96">
        <v>2706</v>
      </c>
      <c r="G20" s="96">
        <v>6314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>
        <v>10000</v>
      </c>
      <c r="Y20" s="90">
        <v>2500</v>
      </c>
      <c r="Z20" s="91">
        <v>413.5</v>
      </c>
      <c r="AA20" s="8">
        <v>177.21</v>
      </c>
      <c r="AB20" s="40">
        <v>31798</v>
      </c>
      <c r="AC20" s="90">
        <v>12600</v>
      </c>
      <c r="AD20" s="20">
        <f t="shared" si="0"/>
        <v>50457.5</v>
      </c>
      <c r="AE20" s="21">
        <f t="shared" si="0"/>
        <v>21591.21</v>
      </c>
      <c r="AF20" s="22">
        <f t="shared" si="1"/>
        <v>72048.709999999992</v>
      </c>
    </row>
    <row r="21" spans="1:32" ht="17.25" customHeight="1">
      <c r="A21" s="30">
        <v>18</v>
      </c>
      <c r="B21" s="171" t="s">
        <v>3336</v>
      </c>
      <c r="C21" s="172" t="s">
        <v>3337</v>
      </c>
      <c r="D21" s="88"/>
      <c r="E21" s="89">
        <v>119</v>
      </c>
      <c r="F21" s="96">
        <v>2704</v>
      </c>
      <c r="G21" s="96">
        <v>676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>
        <v>11899</v>
      </c>
      <c r="AC21" s="90">
        <v>4500</v>
      </c>
      <c r="AD21" s="20">
        <f t="shared" si="0"/>
        <v>14603</v>
      </c>
      <c r="AE21" s="21">
        <f t="shared" si="0"/>
        <v>5295</v>
      </c>
      <c r="AF21" s="22">
        <f t="shared" si="1"/>
        <v>19898</v>
      </c>
    </row>
    <row r="22" spans="1:32" ht="17.25" customHeight="1">
      <c r="A22" s="30">
        <v>19</v>
      </c>
      <c r="B22" s="171" t="s">
        <v>3338</v>
      </c>
      <c r="C22" s="172" t="s">
        <v>3339</v>
      </c>
      <c r="D22" s="88"/>
      <c r="E22" s="89"/>
      <c r="F22" s="96">
        <v>2472</v>
      </c>
      <c r="G22" s="96">
        <v>618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>
        <v>11839</v>
      </c>
      <c r="AC22" s="90">
        <v>4500</v>
      </c>
      <c r="AD22" s="20">
        <f t="shared" si="0"/>
        <v>14311</v>
      </c>
      <c r="AE22" s="21">
        <f t="shared" si="0"/>
        <v>5118</v>
      </c>
      <c r="AF22" s="22">
        <f t="shared" si="1"/>
        <v>19429</v>
      </c>
    </row>
    <row r="23" spans="1:32" ht="17.25" customHeight="1">
      <c r="A23" s="30">
        <v>20</v>
      </c>
      <c r="B23" s="171" t="s">
        <v>3340</v>
      </c>
      <c r="C23" s="172" t="s">
        <v>3341</v>
      </c>
      <c r="D23" s="88">
        <v>402.71</v>
      </c>
      <c r="E23" s="89"/>
      <c r="F23" s="96">
        <v>1088</v>
      </c>
      <c r="G23" s="96">
        <v>1632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>
        <v>5250</v>
      </c>
      <c r="Y23" s="90">
        <v>2250</v>
      </c>
      <c r="Z23" s="91">
        <v>7608.9</v>
      </c>
      <c r="AA23" s="8"/>
      <c r="AB23" s="40">
        <v>15967</v>
      </c>
      <c r="AC23" s="90">
        <v>6300</v>
      </c>
      <c r="AD23" s="20">
        <f t="shared" si="0"/>
        <v>30316.61</v>
      </c>
      <c r="AE23" s="21">
        <f t="shared" si="0"/>
        <v>10182</v>
      </c>
      <c r="AF23" s="22">
        <f t="shared" si="1"/>
        <v>40498.61</v>
      </c>
    </row>
    <row r="24" spans="1:32" ht="17.25" customHeight="1" thickBot="1">
      <c r="A24" s="30">
        <v>21</v>
      </c>
      <c r="B24" s="241" t="s">
        <v>3342</v>
      </c>
      <c r="C24" s="271" t="s">
        <v>3343</v>
      </c>
      <c r="D24" s="88">
        <v>9753.44</v>
      </c>
      <c r="E24" s="89">
        <v>7660</v>
      </c>
      <c r="F24" s="96">
        <v>10776</v>
      </c>
      <c r="G24" s="96">
        <v>2694</v>
      </c>
      <c r="H24" s="9"/>
      <c r="I24" s="10"/>
      <c r="J24" s="40">
        <v>19635.3</v>
      </c>
      <c r="K24" s="8">
        <v>3600</v>
      </c>
      <c r="L24" s="8"/>
      <c r="M24" s="8"/>
      <c r="N24" s="8"/>
      <c r="O24" s="8"/>
      <c r="P24" s="8">
        <v>19950</v>
      </c>
      <c r="Q24" s="11">
        <v>5700</v>
      </c>
      <c r="R24" s="12"/>
      <c r="S24" s="8"/>
      <c r="T24" s="8"/>
      <c r="U24" s="90"/>
      <c r="V24" s="91"/>
      <c r="W24" s="52"/>
      <c r="X24" s="40">
        <v>12000</v>
      </c>
      <c r="Y24" s="90">
        <v>3000</v>
      </c>
      <c r="Z24" s="91">
        <v>28879.89</v>
      </c>
      <c r="AA24" s="52">
        <v>12000</v>
      </c>
      <c r="AB24" s="40">
        <v>11578</v>
      </c>
      <c r="AC24" s="90">
        <v>3225.86</v>
      </c>
      <c r="AD24" s="20">
        <f t="shared" si="0"/>
        <v>112572.63</v>
      </c>
      <c r="AE24" s="21">
        <f t="shared" si="0"/>
        <v>37879.86</v>
      </c>
      <c r="AF24" s="22">
        <f t="shared" si="1"/>
        <v>150452.49</v>
      </c>
    </row>
    <row r="25" spans="1:32" s="48" customFormat="1" ht="27.75" customHeight="1" thickTop="1" thickBot="1">
      <c r="A25" s="214"/>
      <c r="B25" s="75" t="s">
        <v>15</v>
      </c>
      <c r="C25" s="76"/>
      <c r="D25" s="42">
        <f t="shared" ref="D25:AF25" si="2">SUM(D4:D24)</f>
        <v>36632.949999999997</v>
      </c>
      <c r="E25" s="43">
        <f t="shared" si="2"/>
        <v>17134.440000000002</v>
      </c>
      <c r="F25" s="43">
        <f t="shared" si="2"/>
        <v>78391</v>
      </c>
      <c r="G25" s="43">
        <f t="shared" si="2"/>
        <v>42099</v>
      </c>
      <c r="H25" s="43">
        <f t="shared" si="2"/>
        <v>0</v>
      </c>
      <c r="I25" s="46">
        <f t="shared" si="2"/>
        <v>0</v>
      </c>
      <c r="J25" s="42">
        <f t="shared" si="2"/>
        <v>19635.3</v>
      </c>
      <c r="K25" s="43">
        <f t="shared" si="2"/>
        <v>3600</v>
      </c>
      <c r="L25" s="43">
        <f t="shared" si="2"/>
        <v>0</v>
      </c>
      <c r="M25" s="43">
        <f t="shared" si="2"/>
        <v>0</v>
      </c>
      <c r="N25" s="43">
        <f t="shared" si="2"/>
        <v>25300</v>
      </c>
      <c r="O25" s="43">
        <f t="shared" si="2"/>
        <v>6700</v>
      </c>
      <c r="P25" s="43">
        <f t="shared" si="2"/>
        <v>70100</v>
      </c>
      <c r="Q25" s="46">
        <f t="shared" si="2"/>
        <v>11900</v>
      </c>
      <c r="R25" s="42">
        <f t="shared" si="2"/>
        <v>0</v>
      </c>
      <c r="S25" s="43">
        <f t="shared" si="2"/>
        <v>0</v>
      </c>
      <c r="T25" s="43">
        <f t="shared" si="2"/>
        <v>0</v>
      </c>
      <c r="U25" s="44">
        <f t="shared" si="2"/>
        <v>0</v>
      </c>
      <c r="V25" s="47">
        <f t="shared" si="2"/>
        <v>1518.34</v>
      </c>
      <c r="W25" s="43">
        <f t="shared" si="2"/>
        <v>0</v>
      </c>
      <c r="X25" s="46">
        <f t="shared" si="2"/>
        <v>82900</v>
      </c>
      <c r="Y25" s="104">
        <f t="shared" si="2"/>
        <v>24100</v>
      </c>
      <c r="Z25" s="47">
        <f t="shared" si="2"/>
        <v>81789.83</v>
      </c>
      <c r="AA25" s="43">
        <f t="shared" si="2"/>
        <v>28876.78</v>
      </c>
      <c r="AB25" s="46">
        <f t="shared" si="2"/>
        <v>338328.74</v>
      </c>
      <c r="AC25" s="104">
        <f t="shared" si="2"/>
        <v>122992.03</v>
      </c>
      <c r="AD25" s="49">
        <f t="shared" si="2"/>
        <v>734596.15999999992</v>
      </c>
      <c r="AE25" s="50">
        <f t="shared" si="2"/>
        <v>257402.25</v>
      </c>
      <c r="AF25" s="51">
        <f t="shared" si="2"/>
        <v>991998.4099999998</v>
      </c>
    </row>
    <row r="26" spans="1:32" ht="15.75" thickTop="1">
      <c r="A26" s="2"/>
      <c r="B26" s="3"/>
      <c r="C26" s="4"/>
      <c r="D26" s="5"/>
      <c r="E26" s="5"/>
      <c r="F26" s="5"/>
      <c r="G26" s="5"/>
      <c r="H26" s="6"/>
      <c r="I26" s="6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</sheetData>
  <mergeCells count="6">
    <mergeCell ref="AD2:AE2"/>
    <mergeCell ref="D2:I2"/>
    <mergeCell ref="J2:Q2"/>
    <mergeCell ref="R2:U2"/>
    <mergeCell ref="V2:Y2"/>
    <mergeCell ref="Z2:AC2"/>
  </mergeCells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F67"/>
  <sheetViews>
    <sheetView workbookViewId="0">
      <selection activeCell="B20" sqref="B20"/>
    </sheetView>
  </sheetViews>
  <sheetFormatPr defaultRowHeight="15"/>
  <cols>
    <col min="1" max="1" width="4.7109375" style="1" customWidth="1"/>
    <col min="2" max="2" width="48.140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3344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79"/>
      <c r="W2" s="303" t="s">
        <v>1</v>
      </c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3345</v>
      </c>
      <c r="C4" s="172" t="s">
        <v>3346</v>
      </c>
      <c r="D4" s="82"/>
      <c r="E4" s="83"/>
      <c r="F4" s="96">
        <v>4690</v>
      </c>
      <c r="G4" s="96">
        <v>2010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>
        <v>14000</v>
      </c>
      <c r="AC4" s="84">
        <v>6000</v>
      </c>
      <c r="AD4" s="20">
        <f>SUM(D4,F4,H4,J4,L4,N4,P4,R4,T4,V4,X4,Z4,AB4)</f>
        <v>18690</v>
      </c>
      <c r="AE4" s="21">
        <f>SUM(E4,G4,I4,K4,M4,O4,Q4,S4,U4,W4,Y4,AA4,AC4)</f>
        <v>8010</v>
      </c>
      <c r="AF4" s="22">
        <f>AD4+AE4</f>
        <v>26700</v>
      </c>
    </row>
    <row r="5" spans="1:32" ht="17.25" customHeight="1">
      <c r="A5" s="30">
        <v>2</v>
      </c>
      <c r="B5" s="171" t="s">
        <v>3347</v>
      </c>
      <c r="C5" s="172" t="s">
        <v>3348</v>
      </c>
      <c r="D5" s="88">
        <v>17173.18</v>
      </c>
      <c r="E5" s="89">
        <v>18090.740000000002</v>
      </c>
      <c r="F5" s="96">
        <v>1001.59</v>
      </c>
      <c r="G5" s="96">
        <v>250.4</v>
      </c>
      <c r="H5" s="9"/>
      <c r="I5" s="10"/>
      <c r="J5" s="40">
        <v>107779.07</v>
      </c>
      <c r="K5" s="8">
        <v>4360</v>
      </c>
      <c r="L5" s="8"/>
      <c r="M5" s="8"/>
      <c r="N5" s="8"/>
      <c r="O5" s="8"/>
      <c r="P5" s="8"/>
      <c r="Q5" s="11"/>
      <c r="R5" s="12"/>
      <c r="S5" s="8">
        <v>292.58999999999997</v>
      </c>
      <c r="T5" s="8"/>
      <c r="U5" s="90"/>
      <c r="V5" s="91"/>
      <c r="W5" s="8"/>
      <c r="X5" s="40">
        <v>12000</v>
      </c>
      <c r="Y5" s="90">
        <v>3000</v>
      </c>
      <c r="Z5" s="91"/>
      <c r="AA5" s="8"/>
      <c r="AB5" s="40"/>
      <c r="AC5" s="90"/>
      <c r="AD5" s="20">
        <f t="shared" ref="AD5:AE62" si="0">SUM(D5,F5,H5,J5,L5,N5,P5,R5,T5,V5,X5,Z5,AB5)</f>
        <v>137953.84000000003</v>
      </c>
      <c r="AE5" s="21">
        <f t="shared" si="0"/>
        <v>25993.730000000003</v>
      </c>
      <c r="AF5" s="22">
        <f t="shared" ref="AF5:AF62" si="1">AD5+AE5</f>
        <v>163947.57000000004</v>
      </c>
    </row>
    <row r="6" spans="1:32" ht="17.25" customHeight="1">
      <c r="A6" s="30">
        <v>3</v>
      </c>
      <c r="B6" s="171" t="s">
        <v>3349</v>
      </c>
      <c r="C6" s="172" t="s">
        <v>3350</v>
      </c>
      <c r="D6" s="88">
        <v>8850</v>
      </c>
      <c r="E6" s="89">
        <v>4405.97</v>
      </c>
      <c r="F6" s="96">
        <v>1709.03</v>
      </c>
      <c r="G6" s="96">
        <v>1709.03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/>
      <c r="AA6" s="8"/>
      <c r="AB6" s="40"/>
      <c r="AC6" s="90"/>
      <c r="AD6" s="20">
        <f t="shared" si="0"/>
        <v>10559.03</v>
      </c>
      <c r="AE6" s="21">
        <f t="shared" si="0"/>
        <v>6115</v>
      </c>
      <c r="AF6" s="22">
        <f t="shared" si="1"/>
        <v>16674.03</v>
      </c>
    </row>
    <row r="7" spans="1:32" ht="17.25" customHeight="1">
      <c r="A7" s="30">
        <v>4</v>
      </c>
      <c r="B7" s="171" t="s">
        <v>3351</v>
      </c>
      <c r="C7" s="172" t="s">
        <v>3352</v>
      </c>
      <c r="D7" s="88">
        <v>360.98</v>
      </c>
      <c r="E7" s="89"/>
      <c r="F7" s="96">
        <v>12320</v>
      </c>
      <c r="G7" s="96">
        <v>5280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>
        <v>12000</v>
      </c>
      <c r="Y7" s="90">
        <v>3000</v>
      </c>
      <c r="Z7" s="91"/>
      <c r="AA7" s="8"/>
      <c r="AB7" s="40"/>
      <c r="AC7" s="90"/>
      <c r="AD7" s="20">
        <f t="shared" si="0"/>
        <v>24680.98</v>
      </c>
      <c r="AE7" s="21">
        <f t="shared" si="0"/>
        <v>8280</v>
      </c>
      <c r="AF7" s="22">
        <f t="shared" si="1"/>
        <v>32960.979999999996</v>
      </c>
    </row>
    <row r="8" spans="1:32" ht="17.25" customHeight="1">
      <c r="A8" s="30">
        <v>5</v>
      </c>
      <c r="B8" s="171" t="s">
        <v>3353</v>
      </c>
      <c r="C8" s="172" t="s">
        <v>3354</v>
      </c>
      <c r="D8" s="88">
        <v>1065.0899999999999</v>
      </c>
      <c r="E8" s="89"/>
      <c r="F8" s="96">
        <v>7314</v>
      </c>
      <c r="G8" s="96">
        <v>4876</v>
      </c>
      <c r="H8" s="9"/>
      <c r="I8" s="10"/>
      <c r="J8" s="40"/>
      <c r="K8" s="8"/>
      <c r="L8" s="8"/>
      <c r="M8" s="8"/>
      <c r="N8" s="8"/>
      <c r="O8" s="8"/>
      <c r="P8" s="8">
        <v>30950</v>
      </c>
      <c r="Q8" s="11">
        <v>3600</v>
      </c>
      <c r="R8" s="12"/>
      <c r="S8" s="8"/>
      <c r="T8" s="8"/>
      <c r="U8" s="90"/>
      <c r="V8" s="91"/>
      <c r="W8" s="8"/>
      <c r="X8" s="40"/>
      <c r="Y8" s="90"/>
      <c r="Z8" s="91"/>
      <c r="AA8" s="8"/>
      <c r="AB8" s="40">
        <v>14000</v>
      </c>
      <c r="AC8" s="90">
        <v>6000</v>
      </c>
      <c r="AD8" s="20">
        <f t="shared" si="0"/>
        <v>53329.09</v>
      </c>
      <c r="AE8" s="21">
        <f t="shared" si="0"/>
        <v>14476</v>
      </c>
      <c r="AF8" s="22">
        <f t="shared" si="1"/>
        <v>67805.09</v>
      </c>
    </row>
    <row r="9" spans="1:32" ht="17.25" customHeight="1">
      <c r="A9" s="30">
        <v>6</v>
      </c>
      <c r="B9" s="171" t="s">
        <v>3355</v>
      </c>
      <c r="C9" s="172" t="s">
        <v>3356</v>
      </c>
      <c r="D9" s="88">
        <v>7705.95</v>
      </c>
      <c r="E9" s="89">
        <v>1320.76</v>
      </c>
      <c r="F9" s="96">
        <v>7966</v>
      </c>
      <c r="G9" s="96">
        <v>3414</v>
      </c>
      <c r="H9" s="9"/>
      <c r="I9" s="10"/>
      <c r="J9" s="40">
        <v>640.14</v>
      </c>
      <c r="K9" s="8">
        <v>53.4</v>
      </c>
      <c r="L9" s="8"/>
      <c r="M9" s="8"/>
      <c r="N9" s="8"/>
      <c r="O9" s="8"/>
      <c r="P9" s="8">
        <v>15786.32</v>
      </c>
      <c r="Q9" s="11">
        <v>1961.04</v>
      </c>
      <c r="R9" s="12"/>
      <c r="S9" s="8"/>
      <c r="T9" s="8"/>
      <c r="U9" s="90"/>
      <c r="V9" s="91"/>
      <c r="W9" s="8"/>
      <c r="X9" s="40">
        <v>12000</v>
      </c>
      <c r="Y9" s="90">
        <v>3000</v>
      </c>
      <c r="Z9" s="91"/>
      <c r="AA9" s="8"/>
      <c r="AB9" s="40">
        <v>17616</v>
      </c>
      <c r="AC9" s="90">
        <v>6000</v>
      </c>
      <c r="AD9" s="20">
        <f t="shared" si="0"/>
        <v>61714.41</v>
      </c>
      <c r="AE9" s="21">
        <f t="shared" si="0"/>
        <v>15749.2</v>
      </c>
      <c r="AF9" s="22">
        <f t="shared" si="1"/>
        <v>77463.61</v>
      </c>
    </row>
    <row r="10" spans="1:32" ht="17.25" customHeight="1">
      <c r="A10" s="30">
        <v>7</v>
      </c>
      <c r="B10" s="171" t="s">
        <v>3357</v>
      </c>
      <c r="C10" s="172" t="s">
        <v>3358</v>
      </c>
      <c r="D10" s="88">
        <v>83.21</v>
      </c>
      <c r="E10" s="89"/>
      <c r="F10" s="96">
        <v>3408</v>
      </c>
      <c r="G10" s="96">
        <v>852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>
        <v>14000</v>
      </c>
      <c r="AC10" s="90">
        <v>6000</v>
      </c>
      <c r="AD10" s="20">
        <f t="shared" si="0"/>
        <v>17491.21</v>
      </c>
      <c r="AE10" s="21">
        <f t="shared" si="0"/>
        <v>6852</v>
      </c>
      <c r="AF10" s="22">
        <f t="shared" si="1"/>
        <v>24343.21</v>
      </c>
    </row>
    <row r="11" spans="1:32" ht="17.25" customHeight="1">
      <c r="A11" s="30">
        <v>8</v>
      </c>
      <c r="B11" s="171" t="s">
        <v>3359</v>
      </c>
      <c r="C11" s="172" t="s">
        <v>3360</v>
      </c>
      <c r="D11" s="97">
        <v>8313.16</v>
      </c>
      <c r="E11" s="98">
        <v>264.14999999999998</v>
      </c>
      <c r="F11" s="96">
        <v>14856</v>
      </c>
      <c r="G11" s="96">
        <v>3714</v>
      </c>
      <c r="H11" s="13"/>
      <c r="I11" s="14"/>
      <c r="J11" s="40">
        <v>18285.03</v>
      </c>
      <c r="K11" s="8">
        <v>2199.7600000000002</v>
      </c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>
        <v>12000</v>
      </c>
      <c r="Y11" s="90">
        <v>3000</v>
      </c>
      <c r="Z11" s="91"/>
      <c r="AA11" s="8"/>
      <c r="AB11" s="40">
        <v>17500</v>
      </c>
      <c r="AC11" s="90">
        <v>7500</v>
      </c>
      <c r="AD11" s="20">
        <f t="shared" si="0"/>
        <v>70954.19</v>
      </c>
      <c r="AE11" s="21">
        <f t="shared" si="0"/>
        <v>16677.91</v>
      </c>
      <c r="AF11" s="22">
        <f t="shared" si="1"/>
        <v>87632.1</v>
      </c>
    </row>
    <row r="12" spans="1:32" ht="17.25" customHeight="1">
      <c r="A12" s="30">
        <v>9</v>
      </c>
      <c r="B12" s="171" t="s">
        <v>3361</v>
      </c>
      <c r="C12" s="172" t="s">
        <v>3362</v>
      </c>
      <c r="D12" s="88"/>
      <c r="E12" s="89"/>
      <c r="F12" s="96">
        <v>5984</v>
      </c>
      <c r="G12" s="96">
        <v>1496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5984</v>
      </c>
      <c r="AE12" s="21">
        <f t="shared" si="0"/>
        <v>1496</v>
      </c>
      <c r="AF12" s="22">
        <f t="shared" si="1"/>
        <v>7480</v>
      </c>
    </row>
    <row r="13" spans="1:32" ht="17.25" customHeight="1">
      <c r="A13" s="30">
        <v>10</v>
      </c>
      <c r="B13" s="171" t="s">
        <v>3363</v>
      </c>
      <c r="C13" s="172" t="s">
        <v>3364</v>
      </c>
      <c r="D13" s="88">
        <v>763.2</v>
      </c>
      <c r="E13" s="89">
        <v>62.5</v>
      </c>
      <c r="F13" s="96">
        <v>3720</v>
      </c>
      <c r="G13" s="96">
        <v>2480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91"/>
      <c r="W13" s="8"/>
      <c r="X13" s="40"/>
      <c r="Y13" s="90"/>
      <c r="Z13" s="91"/>
      <c r="AA13" s="8"/>
      <c r="AB13" s="40">
        <v>12832</v>
      </c>
      <c r="AC13" s="90">
        <v>4500</v>
      </c>
      <c r="AD13" s="20">
        <f t="shared" si="0"/>
        <v>17315.2</v>
      </c>
      <c r="AE13" s="21">
        <f t="shared" si="0"/>
        <v>7042.5</v>
      </c>
      <c r="AF13" s="22">
        <f t="shared" si="1"/>
        <v>24357.7</v>
      </c>
    </row>
    <row r="14" spans="1:32" ht="17.25" customHeight="1">
      <c r="A14" s="30">
        <v>11</v>
      </c>
      <c r="B14" s="171" t="s">
        <v>3365</v>
      </c>
      <c r="C14" s="172" t="s">
        <v>3366</v>
      </c>
      <c r="D14" s="88">
        <v>378.2</v>
      </c>
      <c r="E14" s="89">
        <v>378.23</v>
      </c>
      <c r="F14" s="96">
        <v>9070</v>
      </c>
      <c r="G14" s="96">
        <v>9070</v>
      </c>
      <c r="H14" s="9"/>
      <c r="I14" s="10"/>
      <c r="J14" s="40">
        <v>7736.06</v>
      </c>
      <c r="K14" s="8">
        <v>400</v>
      </c>
      <c r="L14" s="8"/>
      <c r="M14" s="8"/>
      <c r="N14" s="8"/>
      <c r="O14" s="8"/>
      <c r="P14" s="8">
        <v>3000</v>
      </c>
      <c r="Q14" s="11">
        <v>1000</v>
      </c>
      <c r="R14" s="12">
        <v>268.89</v>
      </c>
      <c r="S14" s="8"/>
      <c r="T14" s="8"/>
      <c r="U14" s="90"/>
      <c r="V14" s="91"/>
      <c r="W14" s="8"/>
      <c r="X14" s="40">
        <v>12000</v>
      </c>
      <c r="Y14" s="90">
        <v>3000</v>
      </c>
      <c r="Z14" s="91"/>
      <c r="AA14" s="8"/>
      <c r="AB14" s="40">
        <v>20969</v>
      </c>
      <c r="AC14" s="90">
        <v>7500</v>
      </c>
      <c r="AD14" s="20">
        <f t="shared" si="0"/>
        <v>53422.15</v>
      </c>
      <c r="AE14" s="21">
        <f t="shared" si="0"/>
        <v>21348.23</v>
      </c>
      <c r="AF14" s="22">
        <f t="shared" si="1"/>
        <v>74770.38</v>
      </c>
    </row>
    <row r="15" spans="1:32" ht="17.25" customHeight="1">
      <c r="A15" s="30">
        <v>12</v>
      </c>
      <c r="B15" s="171" t="s">
        <v>3367</v>
      </c>
      <c r="C15" s="172" t="s">
        <v>3368</v>
      </c>
      <c r="D15" s="88">
        <v>3.55</v>
      </c>
      <c r="E15" s="89">
        <v>5.33</v>
      </c>
      <c r="F15" s="96">
        <v>2372</v>
      </c>
      <c r="G15" s="96">
        <v>3558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>
        <v>14000</v>
      </c>
      <c r="AC15" s="90">
        <v>6000</v>
      </c>
      <c r="AD15" s="20">
        <f t="shared" si="0"/>
        <v>16375.55</v>
      </c>
      <c r="AE15" s="21">
        <f t="shared" si="0"/>
        <v>9563.33</v>
      </c>
      <c r="AF15" s="22">
        <f t="shared" si="1"/>
        <v>25938.879999999997</v>
      </c>
    </row>
    <row r="16" spans="1:32" ht="17.25" customHeight="1">
      <c r="A16" s="30">
        <v>13</v>
      </c>
      <c r="B16" s="171" t="s">
        <v>3369</v>
      </c>
      <c r="C16" s="172" t="s">
        <v>3370</v>
      </c>
      <c r="D16" s="88">
        <v>10199.24</v>
      </c>
      <c r="E16" s="89">
        <v>669.01</v>
      </c>
      <c r="F16" s="96">
        <v>3447.81</v>
      </c>
      <c r="G16" s="96">
        <v>5171.71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>
        <v>12000</v>
      </c>
      <c r="Y16" s="90">
        <v>3000</v>
      </c>
      <c r="Z16" s="91"/>
      <c r="AA16" s="8"/>
      <c r="AB16" s="40">
        <v>17500</v>
      </c>
      <c r="AC16" s="90">
        <v>7500</v>
      </c>
      <c r="AD16" s="20">
        <f t="shared" si="0"/>
        <v>43147.05</v>
      </c>
      <c r="AE16" s="21">
        <f t="shared" si="0"/>
        <v>16340.720000000001</v>
      </c>
      <c r="AF16" s="22">
        <f t="shared" si="1"/>
        <v>59487.770000000004</v>
      </c>
    </row>
    <row r="17" spans="1:32" ht="17.25" customHeight="1">
      <c r="A17" s="30">
        <v>14</v>
      </c>
      <c r="B17" s="171" t="s">
        <v>3371</v>
      </c>
      <c r="C17" s="172" t="s">
        <v>3372</v>
      </c>
      <c r="D17" s="88">
        <v>229.58</v>
      </c>
      <c r="E17" s="89"/>
      <c r="F17" s="96">
        <v>2984</v>
      </c>
      <c r="G17" s="96">
        <v>746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>
        <v>10500</v>
      </c>
      <c r="AC17" s="90">
        <v>4500</v>
      </c>
      <c r="AD17" s="20">
        <f t="shared" si="0"/>
        <v>13713.58</v>
      </c>
      <c r="AE17" s="21">
        <f t="shared" si="0"/>
        <v>5246</v>
      </c>
      <c r="AF17" s="22">
        <f t="shared" si="1"/>
        <v>18959.580000000002</v>
      </c>
    </row>
    <row r="18" spans="1:32" ht="17.25" customHeight="1">
      <c r="A18" s="30">
        <v>15</v>
      </c>
      <c r="B18" s="171" t="s">
        <v>3373</v>
      </c>
      <c r="C18" s="172" t="s">
        <v>3374</v>
      </c>
      <c r="D18" s="88">
        <v>5934.12</v>
      </c>
      <c r="E18" s="89">
        <v>2744</v>
      </c>
      <c r="F18" s="96">
        <v>3916.72</v>
      </c>
      <c r="G18" s="96">
        <v>1305.57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>
        <v>19268</v>
      </c>
      <c r="AC18" s="90">
        <v>7500</v>
      </c>
      <c r="AD18" s="20">
        <f t="shared" si="0"/>
        <v>29118.84</v>
      </c>
      <c r="AE18" s="21">
        <f t="shared" si="0"/>
        <v>11549.57</v>
      </c>
      <c r="AF18" s="22">
        <f t="shared" si="1"/>
        <v>40668.410000000003</v>
      </c>
    </row>
    <row r="19" spans="1:32" ht="17.25" customHeight="1">
      <c r="A19" s="30">
        <v>16</v>
      </c>
      <c r="B19" s="171" t="s">
        <v>3375</v>
      </c>
      <c r="C19" s="172" t="s">
        <v>3376</v>
      </c>
      <c r="D19" s="88">
        <v>49.08</v>
      </c>
      <c r="E19" s="89"/>
      <c r="F19" s="96">
        <v>6856</v>
      </c>
      <c r="G19" s="96">
        <v>1714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/>
      <c r="AA19" s="8"/>
      <c r="AB19" s="40">
        <v>19532</v>
      </c>
      <c r="AC19" s="90">
        <v>7500</v>
      </c>
      <c r="AD19" s="20">
        <f t="shared" si="0"/>
        <v>26437.08</v>
      </c>
      <c r="AE19" s="21">
        <f t="shared" si="0"/>
        <v>9214</v>
      </c>
      <c r="AF19" s="22">
        <f t="shared" si="1"/>
        <v>35651.08</v>
      </c>
    </row>
    <row r="20" spans="1:32" ht="17.25" customHeight="1">
      <c r="A20" s="30">
        <v>17</v>
      </c>
      <c r="B20" s="171" t="s">
        <v>3377</v>
      </c>
      <c r="C20" s="172" t="s">
        <v>3378</v>
      </c>
      <c r="D20" s="88">
        <v>2748.85</v>
      </c>
      <c r="E20" s="89">
        <v>2700</v>
      </c>
      <c r="F20" s="96">
        <v>180.55</v>
      </c>
      <c r="G20" s="96">
        <v>60.19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>
        <v>10500</v>
      </c>
      <c r="AC20" s="90">
        <v>4500</v>
      </c>
      <c r="AD20" s="20">
        <f t="shared" si="0"/>
        <v>13429.4</v>
      </c>
      <c r="AE20" s="21">
        <f t="shared" si="0"/>
        <v>7260.1900000000005</v>
      </c>
      <c r="AF20" s="22">
        <f t="shared" si="1"/>
        <v>20689.59</v>
      </c>
    </row>
    <row r="21" spans="1:32" ht="17.25" customHeight="1">
      <c r="A21" s="30">
        <v>18</v>
      </c>
      <c r="B21" s="171" t="s">
        <v>3379</v>
      </c>
      <c r="C21" s="172" t="s">
        <v>3380</v>
      </c>
      <c r="D21" s="88"/>
      <c r="E21" s="89"/>
      <c r="F21" s="96">
        <v>5292</v>
      </c>
      <c r="G21" s="96">
        <v>12348</v>
      </c>
      <c r="H21" s="9"/>
      <c r="I21" s="10"/>
      <c r="J21" s="40">
        <v>6837.94</v>
      </c>
      <c r="K21" s="8">
        <v>1049.9000000000001</v>
      </c>
      <c r="L21" s="8"/>
      <c r="M21" s="8"/>
      <c r="N21" s="8"/>
      <c r="O21" s="8"/>
      <c r="P21" s="8">
        <v>19980.560000000001</v>
      </c>
      <c r="Q21" s="11">
        <v>5185.1099999999997</v>
      </c>
      <c r="R21" s="12"/>
      <c r="S21" s="8"/>
      <c r="T21" s="8"/>
      <c r="U21" s="90"/>
      <c r="V21" s="91"/>
      <c r="W21" s="8"/>
      <c r="X21" s="40">
        <v>12000</v>
      </c>
      <c r="Y21" s="90">
        <v>3000</v>
      </c>
      <c r="Z21" s="91"/>
      <c r="AA21" s="8"/>
      <c r="AB21" s="40">
        <v>29328</v>
      </c>
      <c r="AC21" s="90">
        <v>10500</v>
      </c>
      <c r="AD21" s="20">
        <f t="shared" si="0"/>
        <v>73438.5</v>
      </c>
      <c r="AE21" s="21">
        <f t="shared" si="0"/>
        <v>32083.01</v>
      </c>
      <c r="AF21" s="22">
        <f t="shared" si="1"/>
        <v>105521.51</v>
      </c>
    </row>
    <row r="22" spans="1:32" ht="17.25" customHeight="1">
      <c r="A22" s="30">
        <v>19</v>
      </c>
      <c r="B22" s="171" t="s">
        <v>3381</v>
      </c>
      <c r="C22" s="172" t="s">
        <v>3382</v>
      </c>
      <c r="D22" s="88">
        <v>92.01</v>
      </c>
      <c r="E22" s="89"/>
      <c r="F22" s="96">
        <v>1098</v>
      </c>
      <c r="G22" s="96">
        <v>4392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>
        <v>14000</v>
      </c>
      <c r="AC22" s="90">
        <v>6000</v>
      </c>
      <c r="AD22" s="20">
        <f t="shared" si="0"/>
        <v>15190.01</v>
      </c>
      <c r="AE22" s="21">
        <f t="shared" si="0"/>
        <v>10392</v>
      </c>
      <c r="AF22" s="22">
        <f t="shared" si="1"/>
        <v>25582.010000000002</v>
      </c>
    </row>
    <row r="23" spans="1:32" ht="17.25" customHeight="1">
      <c r="A23" s="30">
        <v>20</v>
      </c>
      <c r="B23" s="171" t="s">
        <v>3383</v>
      </c>
      <c r="C23" s="172" t="s">
        <v>3384</v>
      </c>
      <c r="D23" s="88">
        <v>104.6</v>
      </c>
      <c r="E23" s="89">
        <v>2715.63</v>
      </c>
      <c r="F23" s="96">
        <v>10703</v>
      </c>
      <c r="G23" s="96">
        <v>4587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>
        <v>17500</v>
      </c>
      <c r="AC23" s="90">
        <v>7500</v>
      </c>
      <c r="AD23" s="20">
        <f t="shared" si="0"/>
        <v>28307.599999999999</v>
      </c>
      <c r="AE23" s="21">
        <f t="shared" si="0"/>
        <v>14802.630000000001</v>
      </c>
      <c r="AF23" s="22">
        <f t="shared" si="1"/>
        <v>43110.229999999996</v>
      </c>
    </row>
    <row r="24" spans="1:32" ht="17.25" customHeight="1">
      <c r="A24" s="30">
        <v>21</v>
      </c>
      <c r="B24" s="171" t="s">
        <v>3385</v>
      </c>
      <c r="C24" s="172" t="s">
        <v>3386</v>
      </c>
      <c r="D24" s="88"/>
      <c r="E24" s="89">
        <v>3.29</v>
      </c>
      <c r="F24" s="96">
        <v>3176</v>
      </c>
      <c r="G24" s="96">
        <v>794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>
        <v>14000</v>
      </c>
      <c r="AC24" s="90">
        <v>6000</v>
      </c>
      <c r="AD24" s="20">
        <f t="shared" si="0"/>
        <v>17176</v>
      </c>
      <c r="AE24" s="21">
        <f t="shared" si="0"/>
        <v>6797.29</v>
      </c>
      <c r="AF24" s="22">
        <f t="shared" si="1"/>
        <v>23973.29</v>
      </c>
    </row>
    <row r="25" spans="1:32" ht="17.25" customHeight="1">
      <c r="A25" s="30">
        <v>22</v>
      </c>
      <c r="B25" s="171" t="s">
        <v>3387</v>
      </c>
      <c r="C25" s="172" t="s">
        <v>3388</v>
      </c>
      <c r="D25" s="88"/>
      <c r="E25" s="89">
        <v>201.1</v>
      </c>
      <c r="F25" s="96">
        <v>3250</v>
      </c>
      <c r="G25" s="96">
        <v>3250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>
        <v>15381</v>
      </c>
      <c r="AC25" s="90">
        <v>6000</v>
      </c>
      <c r="AD25" s="20">
        <f t="shared" si="0"/>
        <v>18631</v>
      </c>
      <c r="AE25" s="21">
        <f t="shared" si="0"/>
        <v>9451.1</v>
      </c>
      <c r="AF25" s="22">
        <f t="shared" si="1"/>
        <v>28082.1</v>
      </c>
    </row>
    <row r="26" spans="1:32" ht="17.25" customHeight="1">
      <c r="A26" s="30">
        <v>23</v>
      </c>
      <c r="B26" s="171" t="s">
        <v>3389</v>
      </c>
      <c r="C26" s="172" t="s">
        <v>3390</v>
      </c>
      <c r="D26" s="88">
        <v>1359.91</v>
      </c>
      <c r="E26" s="89"/>
      <c r="F26" s="96">
        <v>5820</v>
      </c>
      <c r="G26" s="96">
        <v>5820</v>
      </c>
      <c r="H26" s="9"/>
      <c r="I26" s="10"/>
      <c r="J26" s="40">
        <v>142.81</v>
      </c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>
        <v>12000</v>
      </c>
      <c r="Y26" s="90">
        <v>3000</v>
      </c>
      <c r="Z26" s="91"/>
      <c r="AA26" s="8"/>
      <c r="AB26" s="40">
        <v>16587</v>
      </c>
      <c r="AC26" s="90">
        <v>6000</v>
      </c>
      <c r="AD26" s="20">
        <f t="shared" si="0"/>
        <v>35909.72</v>
      </c>
      <c r="AE26" s="21">
        <f t="shared" si="0"/>
        <v>14820</v>
      </c>
      <c r="AF26" s="22">
        <f t="shared" si="1"/>
        <v>50729.72</v>
      </c>
    </row>
    <row r="27" spans="1:32" ht="17.25" customHeight="1">
      <c r="A27" s="30">
        <v>24</v>
      </c>
      <c r="B27" s="171" t="s">
        <v>3391</v>
      </c>
      <c r="C27" s="172" t="s">
        <v>3392</v>
      </c>
      <c r="D27" s="88">
        <v>205.63</v>
      </c>
      <c r="E27" s="89"/>
      <c r="F27" s="96">
        <v>9600</v>
      </c>
      <c r="G27" s="96">
        <v>2400</v>
      </c>
      <c r="H27" s="9"/>
      <c r="I27" s="10"/>
      <c r="J27" s="40"/>
      <c r="K27" s="8"/>
      <c r="L27" s="8"/>
      <c r="M27" s="8"/>
      <c r="N27" s="8"/>
      <c r="O27" s="8"/>
      <c r="P27" s="8">
        <v>3000</v>
      </c>
      <c r="Q27" s="11">
        <v>1000</v>
      </c>
      <c r="R27" s="12"/>
      <c r="S27" s="8"/>
      <c r="T27" s="8"/>
      <c r="U27" s="90"/>
      <c r="V27" s="91"/>
      <c r="W27" s="8"/>
      <c r="X27" s="40">
        <v>12000</v>
      </c>
      <c r="Y27" s="90">
        <v>3000</v>
      </c>
      <c r="Z27" s="91"/>
      <c r="AA27" s="8"/>
      <c r="AB27" s="40">
        <v>10500</v>
      </c>
      <c r="AC27" s="90">
        <v>4500</v>
      </c>
      <c r="AD27" s="20">
        <f t="shared" si="0"/>
        <v>35305.629999999997</v>
      </c>
      <c r="AE27" s="21">
        <f t="shared" si="0"/>
        <v>10900</v>
      </c>
      <c r="AF27" s="22">
        <f t="shared" si="1"/>
        <v>46205.63</v>
      </c>
    </row>
    <row r="28" spans="1:32" ht="17.25" customHeight="1">
      <c r="A28" s="30">
        <v>25</v>
      </c>
      <c r="B28" s="171" t="s">
        <v>3393</v>
      </c>
      <c r="C28" s="172" t="s">
        <v>3394</v>
      </c>
      <c r="D28" s="88">
        <v>79.010000000000005</v>
      </c>
      <c r="E28" s="89">
        <v>309.70999999999998</v>
      </c>
      <c r="F28" s="96">
        <v>5288</v>
      </c>
      <c r="G28" s="96">
        <v>1322</v>
      </c>
      <c r="H28" s="9"/>
      <c r="I28" s="10"/>
      <c r="J28" s="40">
        <v>73.569999999999993</v>
      </c>
      <c r="K28" s="8">
        <v>1740.7</v>
      </c>
      <c r="L28" s="173">
        <v>27251.599999999999</v>
      </c>
      <c r="M28" s="174">
        <v>5900</v>
      </c>
      <c r="N28" s="8"/>
      <c r="O28" s="8"/>
      <c r="P28" s="134">
        <v>30593</v>
      </c>
      <c r="Q28" s="135">
        <v>6200</v>
      </c>
      <c r="R28" s="12">
        <v>2.52</v>
      </c>
      <c r="S28" s="8">
        <v>167.68</v>
      </c>
      <c r="T28" s="8"/>
      <c r="U28" s="90"/>
      <c r="V28" s="91"/>
      <c r="W28" s="8"/>
      <c r="X28" s="40"/>
      <c r="Y28" s="90"/>
      <c r="Z28" s="91"/>
      <c r="AA28" s="8"/>
      <c r="AB28" s="40">
        <v>10500</v>
      </c>
      <c r="AC28" s="90">
        <v>4500</v>
      </c>
      <c r="AD28" s="20">
        <f t="shared" si="0"/>
        <v>73787.7</v>
      </c>
      <c r="AE28" s="21">
        <f t="shared" si="0"/>
        <v>20140.09</v>
      </c>
      <c r="AF28" s="22">
        <f t="shared" si="1"/>
        <v>93927.79</v>
      </c>
    </row>
    <row r="29" spans="1:32" ht="17.25" customHeight="1">
      <c r="A29" s="30">
        <v>26</v>
      </c>
      <c r="B29" s="171" t="s">
        <v>3395</v>
      </c>
      <c r="C29" s="172" t="s">
        <v>3396</v>
      </c>
      <c r="D29" s="88">
        <v>9092.16</v>
      </c>
      <c r="E29" s="89">
        <v>489.06</v>
      </c>
      <c r="F29" s="96">
        <v>2194.09</v>
      </c>
      <c r="G29" s="96">
        <v>8776.35</v>
      </c>
      <c r="H29" s="9"/>
      <c r="I29" s="10"/>
      <c r="J29" s="40">
        <v>14472.8</v>
      </c>
      <c r="K29" s="8">
        <v>400</v>
      </c>
      <c r="L29" s="8"/>
      <c r="M29" s="8"/>
      <c r="N29" s="8"/>
      <c r="O29" s="8"/>
      <c r="P29" s="8">
        <v>3000</v>
      </c>
      <c r="Q29" s="11">
        <v>1000</v>
      </c>
      <c r="R29" s="12"/>
      <c r="S29" s="8"/>
      <c r="T29" s="8"/>
      <c r="U29" s="90"/>
      <c r="V29" s="91"/>
      <c r="W29" s="8"/>
      <c r="X29" s="40">
        <v>12000</v>
      </c>
      <c r="Y29" s="90">
        <v>3000</v>
      </c>
      <c r="Z29" s="91"/>
      <c r="AA29" s="8"/>
      <c r="AB29" s="40"/>
      <c r="AC29" s="90"/>
      <c r="AD29" s="20">
        <f t="shared" si="0"/>
        <v>40759.050000000003</v>
      </c>
      <c r="AE29" s="21">
        <f t="shared" si="0"/>
        <v>13665.41</v>
      </c>
      <c r="AF29" s="22">
        <f t="shared" si="1"/>
        <v>54424.460000000006</v>
      </c>
    </row>
    <row r="30" spans="1:32" ht="17.25" customHeight="1">
      <c r="A30" s="30">
        <v>27</v>
      </c>
      <c r="B30" s="171" t="s">
        <v>3397</v>
      </c>
      <c r="C30" s="172" t="s">
        <v>3398</v>
      </c>
      <c r="D30" s="88"/>
      <c r="E30" s="89"/>
      <c r="F30" s="96">
        <v>8274</v>
      </c>
      <c r="G30" s="96">
        <v>3546</v>
      </c>
      <c r="H30" s="9"/>
      <c r="I30" s="10"/>
      <c r="J30" s="40"/>
      <c r="K30" s="8"/>
      <c r="L30" s="8"/>
      <c r="M30" s="8"/>
      <c r="N30" s="8"/>
      <c r="O30" s="8"/>
      <c r="P30" s="8">
        <v>3000</v>
      </c>
      <c r="Q30" s="11">
        <v>1000</v>
      </c>
      <c r="R30" s="12"/>
      <c r="S30" s="8"/>
      <c r="T30" s="8"/>
      <c r="U30" s="90"/>
      <c r="V30" s="91"/>
      <c r="W30" s="8"/>
      <c r="X30" s="40">
        <v>12000</v>
      </c>
      <c r="Y30" s="90">
        <v>3000</v>
      </c>
      <c r="Z30" s="91"/>
      <c r="AA30" s="8"/>
      <c r="AB30" s="40">
        <v>14000</v>
      </c>
      <c r="AC30" s="90">
        <v>6000</v>
      </c>
      <c r="AD30" s="20">
        <f t="shared" si="0"/>
        <v>37274</v>
      </c>
      <c r="AE30" s="21">
        <f t="shared" si="0"/>
        <v>13546</v>
      </c>
      <c r="AF30" s="22">
        <f t="shared" si="1"/>
        <v>50820</v>
      </c>
    </row>
    <row r="31" spans="1:32" ht="17.25" customHeight="1">
      <c r="A31" s="30">
        <v>28</v>
      </c>
      <c r="B31" s="171" t="s">
        <v>3399</v>
      </c>
      <c r="C31" s="172" t="s">
        <v>3400</v>
      </c>
      <c r="D31" s="88"/>
      <c r="E31" s="89">
        <v>32.64</v>
      </c>
      <c r="F31" s="96">
        <v>5568</v>
      </c>
      <c r="G31" s="96">
        <v>1392</v>
      </c>
      <c r="H31" s="9"/>
      <c r="I31" s="10"/>
      <c r="J31" s="40"/>
      <c r="K31" s="8"/>
      <c r="L31" s="8"/>
      <c r="M31" s="8"/>
      <c r="N31" s="8"/>
      <c r="O31" s="8"/>
      <c r="P31" s="8">
        <v>23650</v>
      </c>
      <c r="Q31" s="11">
        <v>4550</v>
      </c>
      <c r="R31" s="12"/>
      <c r="S31" s="8"/>
      <c r="T31" s="8"/>
      <c r="U31" s="90"/>
      <c r="V31" s="91"/>
      <c r="W31" s="8"/>
      <c r="X31" s="40">
        <v>10000</v>
      </c>
      <c r="Y31" s="90">
        <v>2500</v>
      </c>
      <c r="Z31" s="91"/>
      <c r="AA31" s="8"/>
      <c r="AB31" s="40">
        <v>13060</v>
      </c>
      <c r="AC31" s="90">
        <v>4500</v>
      </c>
      <c r="AD31" s="20">
        <f t="shared" si="0"/>
        <v>52278</v>
      </c>
      <c r="AE31" s="21">
        <f t="shared" si="0"/>
        <v>12974.64</v>
      </c>
      <c r="AF31" s="22">
        <f t="shared" si="1"/>
        <v>65252.639999999999</v>
      </c>
    </row>
    <row r="32" spans="1:32" ht="17.25" customHeight="1">
      <c r="A32" s="30">
        <v>29</v>
      </c>
      <c r="B32" s="171" t="s">
        <v>3401</v>
      </c>
      <c r="C32" s="172" t="s">
        <v>3402</v>
      </c>
      <c r="D32" s="88">
        <v>4894.28</v>
      </c>
      <c r="E32" s="89">
        <v>1154.02</v>
      </c>
      <c r="F32" s="96">
        <v>7306.89</v>
      </c>
      <c r="G32" s="96">
        <v>1826.72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12201.17</v>
      </c>
      <c r="AE32" s="21">
        <f t="shared" si="0"/>
        <v>2980.74</v>
      </c>
      <c r="AF32" s="22">
        <f t="shared" si="1"/>
        <v>15181.91</v>
      </c>
    </row>
    <row r="33" spans="1:32" ht="17.25" customHeight="1">
      <c r="A33" s="30">
        <v>30</v>
      </c>
      <c r="B33" s="171" t="s">
        <v>3403</v>
      </c>
      <c r="C33" s="172" t="s">
        <v>3404</v>
      </c>
      <c r="D33" s="88"/>
      <c r="E33" s="89"/>
      <c r="F33" s="96">
        <v>9709</v>
      </c>
      <c r="G33" s="96">
        <v>4161</v>
      </c>
      <c r="H33" s="9"/>
      <c r="I33" s="10"/>
      <c r="J33" s="40">
        <v>2429.58</v>
      </c>
      <c r="K33" s="8">
        <v>400</v>
      </c>
      <c r="L33" s="8"/>
      <c r="M33" s="8"/>
      <c r="N33" s="8"/>
      <c r="O33" s="8"/>
      <c r="P33" s="8">
        <v>16350</v>
      </c>
      <c r="Q33" s="11">
        <v>2600</v>
      </c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>
        <v>17500</v>
      </c>
      <c r="AC33" s="90">
        <v>7500</v>
      </c>
      <c r="AD33" s="20">
        <f t="shared" si="0"/>
        <v>45988.58</v>
      </c>
      <c r="AE33" s="21">
        <f t="shared" si="0"/>
        <v>14661</v>
      </c>
      <c r="AF33" s="22">
        <f t="shared" si="1"/>
        <v>60649.58</v>
      </c>
    </row>
    <row r="34" spans="1:32" ht="17.25" customHeight="1">
      <c r="A34" s="30">
        <v>31</v>
      </c>
      <c r="B34" s="171" t="s">
        <v>3405</v>
      </c>
      <c r="C34" s="172" t="s">
        <v>3406</v>
      </c>
      <c r="D34" s="88"/>
      <c r="E34" s="89"/>
      <c r="F34" s="96">
        <v>4208</v>
      </c>
      <c r="G34" s="96">
        <v>1052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>
        <v>21464</v>
      </c>
      <c r="AC34" s="90">
        <v>8400</v>
      </c>
      <c r="AD34" s="20">
        <f t="shared" si="0"/>
        <v>25672</v>
      </c>
      <c r="AE34" s="21">
        <f t="shared" si="0"/>
        <v>9452</v>
      </c>
      <c r="AF34" s="22">
        <f t="shared" si="1"/>
        <v>35124</v>
      </c>
    </row>
    <row r="35" spans="1:32" ht="17.25" customHeight="1">
      <c r="A35" s="30">
        <v>32</v>
      </c>
      <c r="B35" s="171" t="s">
        <v>3407</v>
      </c>
      <c r="C35" s="172" t="s">
        <v>3408</v>
      </c>
      <c r="D35" s="88">
        <v>1.32</v>
      </c>
      <c r="E35" s="89"/>
      <c r="F35" s="96">
        <v>4886</v>
      </c>
      <c r="G35" s="96">
        <v>2094</v>
      </c>
      <c r="H35" s="9"/>
      <c r="I35" s="10"/>
      <c r="J35" s="40">
        <v>9569.68</v>
      </c>
      <c r="K35" s="8"/>
      <c r="L35" s="8"/>
      <c r="M35" s="8"/>
      <c r="N35" s="8"/>
      <c r="O35" s="8"/>
      <c r="P35" s="8">
        <v>10812.13</v>
      </c>
      <c r="Q35" s="11">
        <v>1217.26</v>
      </c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>
        <v>10500</v>
      </c>
      <c r="AC35" s="90">
        <v>4500</v>
      </c>
      <c r="AD35" s="20">
        <f t="shared" si="0"/>
        <v>35769.129999999997</v>
      </c>
      <c r="AE35" s="21">
        <f t="shared" si="0"/>
        <v>7811.26</v>
      </c>
      <c r="AF35" s="22">
        <f t="shared" si="1"/>
        <v>43580.39</v>
      </c>
    </row>
    <row r="36" spans="1:32" ht="17.25" customHeight="1">
      <c r="A36" s="30">
        <v>33</v>
      </c>
      <c r="B36" s="171" t="s">
        <v>3409</v>
      </c>
      <c r="C36" s="172" t="s">
        <v>3410</v>
      </c>
      <c r="D36" s="88"/>
      <c r="E36" s="89">
        <v>205.32</v>
      </c>
      <c r="F36" s="96">
        <v>3324</v>
      </c>
      <c r="G36" s="96">
        <v>2216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/>
      <c r="Y36" s="90"/>
      <c r="Z36" s="91"/>
      <c r="AA36" s="8"/>
      <c r="AB36" s="40">
        <v>19600</v>
      </c>
      <c r="AC36" s="90">
        <v>8400</v>
      </c>
      <c r="AD36" s="20">
        <f t="shared" si="0"/>
        <v>22924</v>
      </c>
      <c r="AE36" s="21">
        <f t="shared" si="0"/>
        <v>10821.32</v>
      </c>
      <c r="AF36" s="22">
        <f t="shared" si="1"/>
        <v>33745.32</v>
      </c>
    </row>
    <row r="37" spans="1:32" ht="17.25" customHeight="1">
      <c r="A37" s="30">
        <v>34</v>
      </c>
      <c r="B37" s="171" t="s">
        <v>3411</v>
      </c>
      <c r="C37" s="172" t="s">
        <v>3412</v>
      </c>
      <c r="D37" s="88"/>
      <c r="E37" s="89">
        <v>233.92</v>
      </c>
      <c r="F37" s="96">
        <v>10592</v>
      </c>
      <c r="G37" s="96">
        <v>2648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>
        <v>4061.69</v>
      </c>
      <c r="S37" s="8">
        <v>2550</v>
      </c>
      <c r="T37" s="8"/>
      <c r="U37" s="90"/>
      <c r="V37" s="91"/>
      <c r="W37" s="8"/>
      <c r="X37" s="40">
        <v>12000</v>
      </c>
      <c r="Y37" s="90">
        <v>3000</v>
      </c>
      <c r="Z37" s="91"/>
      <c r="AA37" s="8"/>
      <c r="AB37" s="40">
        <v>17500</v>
      </c>
      <c r="AC37" s="90">
        <v>7500</v>
      </c>
      <c r="AD37" s="20">
        <f t="shared" si="0"/>
        <v>44153.69</v>
      </c>
      <c r="AE37" s="21">
        <f t="shared" si="0"/>
        <v>15931.92</v>
      </c>
      <c r="AF37" s="22">
        <f t="shared" si="1"/>
        <v>60085.61</v>
      </c>
    </row>
    <row r="38" spans="1:32" ht="17.25" customHeight="1">
      <c r="A38" s="30">
        <v>35</v>
      </c>
      <c r="B38" s="171" t="s">
        <v>3413</v>
      </c>
      <c r="C38" s="172" t="s">
        <v>3414</v>
      </c>
      <c r="D38" s="88">
        <v>10162.74</v>
      </c>
      <c r="E38" s="89">
        <v>3750.32</v>
      </c>
      <c r="F38" s="96">
        <v>6750.64</v>
      </c>
      <c r="G38" s="96">
        <v>1687.66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>
        <v>12299.32</v>
      </c>
      <c r="S38" s="8">
        <v>3355</v>
      </c>
      <c r="T38" s="8"/>
      <c r="U38" s="90"/>
      <c r="V38" s="91"/>
      <c r="W38" s="8"/>
      <c r="X38" s="40">
        <v>12000</v>
      </c>
      <c r="Y38" s="90">
        <v>3000</v>
      </c>
      <c r="Z38" s="91"/>
      <c r="AA38" s="8"/>
      <c r="AB38" s="40">
        <v>14000</v>
      </c>
      <c r="AC38" s="90">
        <v>6000</v>
      </c>
      <c r="AD38" s="20">
        <f t="shared" si="0"/>
        <v>55212.7</v>
      </c>
      <c r="AE38" s="21">
        <f t="shared" si="0"/>
        <v>17792.98</v>
      </c>
      <c r="AF38" s="22">
        <f t="shared" si="1"/>
        <v>73005.679999999993</v>
      </c>
    </row>
    <row r="39" spans="1:32" ht="17.25" customHeight="1">
      <c r="A39" s="30">
        <v>36</v>
      </c>
      <c r="B39" s="171" t="s">
        <v>3415</v>
      </c>
      <c r="C39" s="172" t="s">
        <v>3416</v>
      </c>
      <c r="D39" s="88">
        <v>105.78</v>
      </c>
      <c r="E39" s="89"/>
      <c r="F39" s="96">
        <v>2685</v>
      </c>
      <c r="G39" s="96">
        <v>2685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>
        <v>14000</v>
      </c>
      <c r="AC39" s="90">
        <v>6000</v>
      </c>
      <c r="AD39" s="20">
        <f t="shared" si="0"/>
        <v>16790.78</v>
      </c>
      <c r="AE39" s="21">
        <f t="shared" si="0"/>
        <v>8685</v>
      </c>
      <c r="AF39" s="22">
        <f t="shared" si="1"/>
        <v>25475.78</v>
      </c>
    </row>
    <row r="40" spans="1:32" ht="17.25" customHeight="1">
      <c r="A40" s="30">
        <v>37</v>
      </c>
      <c r="B40" s="171" t="s">
        <v>3417</v>
      </c>
      <c r="C40" s="172" t="s">
        <v>3418</v>
      </c>
      <c r="D40" s="88"/>
      <c r="E40" s="89">
        <v>42.43</v>
      </c>
      <c r="F40" s="96">
        <v>7280</v>
      </c>
      <c r="G40" s="96">
        <v>1820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91"/>
      <c r="W40" s="8"/>
      <c r="X40" s="40">
        <v>10000</v>
      </c>
      <c r="Y40" s="90">
        <v>2500</v>
      </c>
      <c r="Z40" s="91"/>
      <c r="AA40" s="8"/>
      <c r="AB40" s="40">
        <v>17500</v>
      </c>
      <c r="AC40" s="90">
        <v>7500</v>
      </c>
      <c r="AD40" s="20">
        <f t="shared" si="0"/>
        <v>34780</v>
      </c>
      <c r="AE40" s="21">
        <f t="shared" si="0"/>
        <v>11862.43</v>
      </c>
      <c r="AF40" s="22">
        <f t="shared" si="1"/>
        <v>46642.43</v>
      </c>
    </row>
    <row r="41" spans="1:32" ht="17.25" customHeight="1">
      <c r="A41" s="30">
        <v>38</v>
      </c>
      <c r="B41" s="171" t="s">
        <v>3419</v>
      </c>
      <c r="C41" s="172" t="s">
        <v>3420</v>
      </c>
      <c r="D41" s="88">
        <v>3138.01</v>
      </c>
      <c r="E41" s="89">
        <v>1757.77</v>
      </c>
      <c r="F41" s="96">
        <v>5418</v>
      </c>
      <c r="G41" s="96">
        <v>2322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8556.01</v>
      </c>
      <c r="AE41" s="21">
        <f t="shared" si="0"/>
        <v>4079.77</v>
      </c>
      <c r="AF41" s="22">
        <f t="shared" si="1"/>
        <v>12635.78</v>
      </c>
    </row>
    <row r="42" spans="1:32" ht="17.25" customHeight="1">
      <c r="A42" s="30">
        <v>39</v>
      </c>
      <c r="B42" s="171" t="s">
        <v>3421</v>
      </c>
      <c r="C42" s="172" t="s">
        <v>3422</v>
      </c>
      <c r="D42" s="88">
        <v>0.44</v>
      </c>
      <c r="E42" s="89"/>
      <c r="F42" s="96">
        <v>3920</v>
      </c>
      <c r="G42" s="96">
        <v>980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3920.44</v>
      </c>
      <c r="AE42" s="21">
        <f t="shared" si="0"/>
        <v>980</v>
      </c>
      <c r="AF42" s="22">
        <f t="shared" si="1"/>
        <v>4900.4400000000005</v>
      </c>
    </row>
    <row r="43" spans="1:32" ht="17.25" customHeight="1">
      <c r="A43" s="30">
        <v>40</v>
      </c>
      <c r="B43" s="171" t="s">
        <v>3423</v>
      </c>
      <c r="C43" s="172" t="s">
        <v>3424</v>
      </c>
      <c r="D43" s="88"/>
      <c r="E43" s="89">
        <v>2089.37</v>
      </c>
      <c r="F43" s="96">
        <v>4195</v>
      </c>
      <c r="G43" s="96">
        <v>4195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>
        <v>15092.01</v>
      </c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19287.010000000002</v>
      </c>
      <c r="AE43" s="21">
        <f t="shared" si="0"/>
        <v>6284.37</v>
      </c>
      <c r="AF43" s="22">
        <f t="shared" si="1"/>
        <v>25571.38</v>
      </c>
    </row>
    <row r="44" spans="1:32" ht="17.25" customHeight="1">
      <c r="A44" s="30">
        <v>41</v>
      </c>
      <c r="B44" s="171" t="s">
        <v>3425</v>
      </c>
      <c r="C44" s="172" t="s">
        <v>3426</v>
      </c>
      <c r="D44" s="88">
        <v>0.59</v>
      </c>
      <c r="E44" s="89"/>
      <c r="F44" s="96">
        <v>2855</v>
      </c>
      <c r="G44" s="96">
        <v>2855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/>
      <c r="Y44" s="90"/>
      <c r="Z44" s="91"/>
      <c r="AA44" s="8"/>
      <c r="AB44" s="40">
        <v>15555</v>
      </c>
      <c r="AC44" s="90">
        <v>6000</v>
      </c>
      <c r="AD44" s="20">
        <f t="shared" si="0"/>
        <v>18410.59</v>
      </c>
      <c r="AE44" s="21">
        <f t="shared" si="0"/>
        <v>8855</v>
      </c>
      <c r="AF44" s="22">
        <f t="shared" si="1"/>
        <v>27265.59</v>
      </c>
    </row>
    <row r="45" spans="1:32" ht="17.25" customHeight="1">
      <c r="A45" s="30">
        <v>42</v>
      </c>
      <c r="B45" s="171" t="s">
        <v>3427</v>
      </c>
      <c r="C45" s="172" t="s">
        <v>3428</v>
      </c>
      <c r="D45" s="88">
        <v>24983.93</v>
      </c>
      <c r="E45" s="89">
        <v>8329.85</v>
      </c>
      <c r="F45" s="96">
        <v>2156.65</v>
      </c>
      <c r="G45" s="96">
        <v>1437.76</v>
      </c>
      <c r="H45" s="9"/>
      <c r="I45" s="10"/>
      <c r="J45" s="40">
        <v>379.44</v>
      </c>
      <c r="K45" s="8">
        <v>167</v>
      </c>
      <c r="L45" s="8"/>
      <c r="M45" s="8"/>
      <c r="N45" s="8"/>
      <c r="O45" s="8"/>
      <c r="P45" s="8"/>
      <c r="Q45" s="11"/>
      <c r="R45" s="12"/>
      <c r="S45" s="8">
        <v>1444.76</v>
      </c>
      <c r="T45" s="8"/>
      <c r="U45" s="90"/>
      <c r="V45" s="91"/>
      <c r="W45" s="8"/>
      <c r="X45" s="40">
        <v>12000</v>
      </c>
      <c r="Y45" s="90">
        <v>3000</v>
      </c>
      <c r="Z45" s="91"/>
      <c r="AA45" s="8"/>
      <c r="AB45" s="40">
        <v>17500</v>
      </c>
      <c r="AC45" s="90">
        <v>7500</v>
      </c>
      <c r="AD45" s="20">
        <f t="shared" si="0"/>
        <v>57020.020000000004</v>
      </c>
      <c r="AE45" s="21">
        <f t="shared" si="0"/>
        <v>21879.370000000003</v>
      </c>
      <c r="AF45" s="22">
        <f t="shared" si="1"/>
        <v>78899.390000000014</v>
      </c>
    </row>
    <row r="46" spans="1:32" ht="17.25" customHeight="1">
      <c r="A46" s="30">
        <v>43</v>
      </c>
      <c r="B46" s="171" t="s">
        <v>3429</v>
      </c>
      <c r="C46" s="172" t="s">
        <v>3430</v>
      </c>
      <c r="D46" s="88">
        <v>525.82000000000005</v>
      </c>
      <c r="E46" s="89">
        <v>525.82000000000005</v>
      </c>
      <c r="F46" s="96">
        <v>11494</v>
      </c>
      <c r="G46" s="96">
        <v>4926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91"/>
      <c r="W46" s="8"/>
      <c r="X46" s="40">
        <v>12000</v>
      </c>
      <c r="Y46" s="90">
        <v>3000</v>
      </c>
      <c r="Z46" s="91"/>
      <c r="AA46" s="8"/>
      <c r="AB46" s="40">
        <v>17500</v>
      </c>
      <c r="AC46" s="90">
        <v>7500</v>
      </c>
      <c r="AD46" s="20">
        <f t="shared" si="0"/>
        <v>41519.82</v>
      </c>
      <c r="AE46" s="21">
        <f t="shared" si="0"/>
        <v>15951.82</v>
      </c>
      <c r="AF46" s="22">
        <f t="shared" si="1"/>
        <v>57471.64</v>
      </c>
    </row>
    <row r="47" spans="1:32" ht="17.25" customHeight="1">
      <c r="A47" s="30">
        <v>44</v>
      </c>
      <c r="B47" s="171" t="s">
        <v>3431</v>
      </c>
      <c r="C47" s="172" t="s">
        <v>3432</v>
      </c>
      <c r="D47" s="88">
        <v>775.45</v>
      </c>
      <c r="E47" s="89">
        <v>1549.54</v>
      </c>
      <c r="F47" s="96">
        <v>3268</v>
      </c>
      <c r="G47" s="96">
        <v>4902</v>
      </c>
      <c r="H47" s="9"/>
      <c r="I47" s="10"/>
      <c r="J47" s="40"/>
      <c r="K47" s="8"/>
      <c r="L47" s="8"/>
      <c r="M47" s="8"/>
      <c r="N47" s="8"/>
      <c r="O47" s="8"/>
      <c r="P47" s="8">
        <v>22900</v>
      </c>
      <c r="Q47" s="11">
        <v>2650</v>
      </c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>
        <v>14000</v>
      </c>
      <c r="AC47" s="90">
        <v>6000</v>
      </c>
      <c r="AD47" s="20">
        <f t="shared" si="0"/>
        <v>40943.449999999997</v>
      </c>
      <c r="AE47" s="21">
        <f t="shared" si="0"/>
        <v>15101.54</v>
      </c>
      <c r="AF47" s="22">
        <f t="shared" si="1"/>
        <v>56044.99</v>
      </c>
    </row>
    <row r="48" spans="1:32" ht="17.25" customHeight="1">
      <c r="A48" s="30">
        <v>45</v>
      </c>
      <c r="B48" s="171" t="s">
        <v>3433</v>
      </c>
      <c r="C48" s="172" t="s">
        <v>3434</v>
      </c>
      <c r="D48" s="88">
        <v>149.63</v>
      </c>
      <c r="E48" s="89"/>
      <c r="F48" s="96">
        <v>7218</v>
      </c>
      <c r="G48" s="96">
        <v>4812</v>
      </c>
      <c r="H48" s="9"/>
      <c r="I48" s="10"/>
      <c r="J48" s="40">
        <v>998.14</v>
      </c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>
        <v>12000</v>
      </c>
      <c r="Y48" s="90">
        <v>3000</v>
      </c>
      <c r="Z48" s="91"/>
      <c r="AA48" s="8"/>
      <c r="AB48" s="40">
        <v>14000</v>
      </c>
      <c r="AC48" s="90">
        <v>6000</v>
      </c>
      <c r="AD48" s="20">
        <f t="shared" si="0"/>
        <v>34365.770000000004</v>
      </c>
      <c r="AE48" s="21">
        <f t="shared" si="0"/>
        <v>13812</v>
      </c>
      <c r="AF48" s="22">
        <f t="shared" si="1"/>
        <v>48177.770000000004</v>
      </c>
    </row>
    <row r="49" spans="1:32" ht="17.25" customHeight="1">
      <c r="A49" s="30">
        <v>46</v>
      </c>
      <c r="B49" s="171" t="s">
        <v>3435</v>
      </c>
      <c r="C49" s="172" t="s">
        <v>3436</v>
      </c>
      <c r="D49" s="88">
        <v>20879.419999999998</v>
      </c>
      <c r="E49" s="89">
        <v>2215.8200000000002</v>
      </c>
      <c r="F49" s="96">
        <v>4720.58</v>
      </c>
      <c r="G49" s="96">
        <v>7080.87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91"/>
      <c r="W49" s="8"/>
      <c r="X49" s="40"/>
      <c r="Y49" s="90"/>
      <c r="Z49" s="91"/>
      <c r="AA49" s="8"/>
      <c r="AB49" s="40">
        <v>21569</v>
      </c>
      <c r="AC49" s="90">
        <v>7500</v>
      </c>
      <c r="AD49" s="20">
        <f t="shared" si="0"/>
        <v>47169</v>
      </c>
      <c r="AE49" s="21">
        <f t="shared" si="0"/>
        <v>16796.690000000002</v>
      </c>
      <c r="AF49" s="22">
        <f t="shared" si="1"/>
        <v>63965.69</v>
      </c>
    </row>
    <row r="50" spans="1:32" ht="17.25" customHeight="1">
      <c r="A50" s="30">
        <v>47</v>
      </c>
      <c r="B50" s="171" t="s">
        <v>3437</v>
      </c>
      <c r="C50" s="172" t="s">
        <v>3438</v>
      </c>
      <c r="D50" s="88">
        <v>2033.55</v>
      </c>
      <c r="E50" s="89">
        <v>7739.68</v>
      </c>
      <c r="F50" s="96">
        <v>469.36</v>
      </c>
      <c r="G50" s="96">
        <v>117.34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/>
      <c r="AC50" s="90"/>
      <c r="AD50" s="20">
        <f t="shared" si="0"/>
        <v>2502.91</v>
      </c>
      <c r="AE50" s="21">
        <f t="shared" si="0"/>
        <v>7857.02</v>
      </c>
      <c r="AF50" s="22">
        <f t="shared" si="1"/>
        <v>10359.93</v>
      </c>
    </row>
    <row r="51" spans="1:32" ht="17.25" customHeight="1">
      <c r="A51" s="30">
        <v>48</v>
      </c>
      <c r="B51" s="171" t="s">
        <v>3439</v>
      </c>
      <c r="C51" s="172" t="s">
        <v>3440</v>
      </c>
      <c r="D51" s="88">
        <v>24438.65</v>
      </c>
      <c r="E51" s="89">
        <v>4049.34</v>
      </c>
      <c r="F51" s="96">
        <v>12949.99</v>
      </c>
      <c r="G51" s="96">
        <v>8633.33</v>
      </c>
      <c r="H51" s="9"/>
      <c r="I51" s="10"/>
      <c r="J51" s="40">
        <v>12805.49</v>
      </c>
      <c r="K51" s="8">
        <v>4296.54</v>
      </c>
      <c r="L51" s="8"/>
      <c r="M51" s="8"/>
      <c r="N51" s="8"/>
      <c r="O51" s="8"/>
      <c r="P51" s="8">
        <v>14950</v>
      </c>
      <c r="Q51" s="11">
        <v>2400</v>
      </c>
      <c r="R51" s="12">
        <v>2491.06</v>
      </c>
      <c r="S51" s="8">
        <v>3038.33</v>
      </c>
      <c r="T51" s="8"/>
      <c r="U51" s="90"/>
      <c r="V51" s="91"/>
      <c r="W51" s="8"/>
      <c r="X51" s="40">
        <v>12000</v>
      </c>
      <c r="Y51" s="90">
        <v>3000</v>
      </c>
      <c r="Z51" s="91"/>
      <c r="AA51" s="8"/>
      <c r="AB51" s="40"/>
      <c r="AC51" s="90"/>
      <c r="AD51" s="20">
        <f t="shared" si="0"/>
        <v>79635.19</v>
      </c>
      <c r="AE51" s="21">
        <f t="shared" si="0"/>
        <v>25417.54</v>
      </c>
      <c r="AF51" s="22">
        <f t="shared" si="1"/>
        <v>105052.73000000001</v>
      </c>
    </row>
    <row r="52" spans="1:32" ht="17.25" customHeight="1">
      <c r="A52" s="30">
        <v>49</v>
      </c>
      <c r="B52" s="171" t="s">
        <v>3441</v>
      </c>
      <c r="C52" s="172" t="s">
        <v>3442</v>
      </c>
      <c r="D52" s="88">
        <v>387.11</v>
      </c>
      <c r="E52" s="89"/>
      <c r="F52" s="96">
        <v>6285</v>
      </c>
      <c r="G52" s="96">
        <v>6285</v>
      </c>
      <c r="H52" s="9"/>
      <c r="I52" s="10"/>
      <c r="J52" s="40"/>
      <c r="K52" s="8"/>
      <c r="L52" s="8"/>
      <c r="M52" s="8"/>
      <c r="N52" s="8"/>
      <c r="O52" s="8"/>
      <c r="P52" s="8">
        <v>12700</v>
      </c>
      <c r="Q52" s="11">
        <v>3050</v>
      </c>
      <c r="R52" s="12"/>
      <c r="S52" s="8"/>
      <c r="T52" s="8"/>
      <c r="U52" s="90"/>
      <c r="V52" s="91"/>
      <c r="W52" s="8"/>
      <c r="X52" s="40"/>
      <c r="Y52" s="90"/>
      <c r="Z52" s="91"/>
      <c r="AA52" s="8"/>
      <c r="AB52" s="40">
        <v>18075</v>
      </c>
      <c r="AC52" s="90">
        <v>6000</v>
      </c>
      <c r="AD52" s="20">
        <f t="shared" si="0"/>
        <v>37447.11</v>
      </c>
      <c r="AE52" s="21">
        <f t="shared" si="0"/>
        <v>15335</v>
      </c>
      <c r="AF52" s="22">
        <f t="shared" si="1"/>
        <v>52782.11</v>
      </c>
    </row>
    <row r="53" spans="1:32" ht="17.25" customHeight="1">
      <c r="A53" s="30">
        <v>50</v>
      </c>
      <c r="B53" s="171" t="s">
        <v>3443</v>
      </c>
      <c r="C53" s="172" t="s">
        <v>3444</v>
      </c>
      <c r="D53" s="88"/>
      <c r="E53" s="89"/>
      <c r="F53" s="96">
        <v>7840</v>
      </c>
      <c r="G53" s="96">
        <v>1960</v>
      </c>
      <c r="H53" s="9"/>
      <c r="I53" s="10"/>
      <c r="J53" s="40">
        <v>7852.47</v>
      </c>
      <c r="K53" s="11"/>
      <c r="L53" s="11"/>
      <c r="M53" s="11"/>
      <c r="N53" s="11"/>
      <c r="O53" s="11"/>
      <c r="P53" s="8">
        <v>13750</v>
      </c>
      <c r="Q53" s="11">
        <v>2400</v>
      </c>
      <c r="R53" s="12">
        <v>656.12</v>
      </c>
      <c r="S53" s="8">
        <v>106.4</v>
      </c>
      <c r="T53" s="8"/>
      <c r="U53" s="90"/>
      <c r="V53" s="91"/>
      <c r="W53" s="8"/>
      <c r="X53" s="40">
        <v>10000</v>
      </c>
      <c r="Y53" s="90">
        <v>2500</v>
      </c>
      <c r="Z53" s="91"/>
      <c r="AA53" s="8"/>
      <c r="AB53" s="40">
        <v>14000</v>
      </c>
      <c r="AC53" s="90">
        <v>6000</v>
      </c>
      <c r="AD53" s="20">
        <f t="shared" si="0"/>
        <v>54098.59</v>
      </c>
      <c r="AE53" s="21">
        <f t="shared" si="0"/>
        <v>12966.4</v>
      </c>
      <c r="AF53" s="22">
        <f t="shared" si="1"/>
        <v>67064.989999999991</v>
      </c>
    </row>
    <row r="54" spans="1:32" ht="17.25" customHeight="1">
      <c r="A54" s="30">
        <v>51</v>
      </c>
      <c r="B54" s="171" t="s">
        <v>3445</v>
      </c>
      <c r="C54" s="172" t="s">
        <v>3446</v>
      </c>
      <c r="D54" s="88"/>
      <c r="E54" s="89"/>
      <c r="F54" s="96">
        <v>3339</v>
      </c>
      <c r="G54" s="96">
        <v>1431</v>
      </c>
      <c r="H54" s="9"/>
      <c r="I54" s="10"/>
      <c r="J54" s="40"/>
      <c r="K54" s="11"/>
      <c r="L54" s="11"/>
      <c r="M54" s="11"/>
      <c r="N54" s="11"/>
      <c r="O54" s="11"/>
      <c r="P54" s="8"/>
      <c r="Q54" s="11"/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/>
      <c r="AC54" s="90"/>
      <c r="AD54" s="20">
        <f t="shared" si="0"/>
        <v>3339</v>
      </c>
      <c r="AE54" s="21">
        <f t="shared" si="0"/>
        <v>1431</v>
      </c>
      <c r="AF54" s="22">
        <f t="shared" si="1"/>
        <v>4770</v>
      </c>
    </row>
    <row r="55" spans="1:32" ht="17.25" customHeight="1">
      <c r="A55" s="30">
        <v>52</v>
      </c>
      <c r="B55" s="171" t="s">
        <v>3447</v>
      </c>
      <c r="C55" s="172" t="s">
        <v>3448</v>
      </c>
      <c r="D55" s="88">
        <v>383.38</v>
      </c>
      <c r="E55" s="89">
        <v>459.41</v>
      </c>
      <c r="F55" s="96">
        <v>5640</v>
      </c>
      <c r="G55" s="96">
        <v>3760</v>
      </c>
      <c r="H55" s="9"/>
      <c r="I55" s="10"/>
      <c r="J55" s="40"/>
      <c r="K55" s="11"/>
      <c r="L55" s="11"/>
      <c r="M55" s="11"/>
      <c r="N55" s="11"/>
      <c r="O55" s="11"/>
      <c r="P55" s="8"/>
      <c r="Q55" s="11"/>
      <c r="R55" s="12"/>
      <c r="S55" s="8"/>
      <c r="T55" s="8"/>
      <c r="U55" s="90"/>
      <c r="V55" s="91"/>
      <c r="W55" s="8"/>
      <c r="X55" s="40">
        <v>10000</v>
      </c>
      <c r="Y55" s="90">
        <v>2500</v>
      </c>
      <c r="Z55" s="91"/>
      <c r="AA55" s="8"/>
      <c r="AB55" s="40">
        <v>23083</v>
      </c>
      <c r="AC55" s="90">
        <v>9000</v>
      </c>
      <c r="AD55" s="20">
        <f t="shared" si="0"/>
        <v>39106.380000000005</v>
      </c>
      <c r="AE55" s="21">
        <f t="shared" si="0"/>
        <v>15719.41</v>
      </c>
      <c r="AF55" s="22">
        <f t="shared" si="1"/>
        <v>54825.790000000008</v>
      </c>
    </row>
    <row r="56" spans="1:32" ht="17.25" customHeight="1">
      <c r="A56" s="30">
        <v>53</v>
      </c>
      <c r="B56" s="171" t="s">
        <v>3449</v>
      </c>
      <c r="C56" s="172" t="s">
        <v>3450</v>
      </c>
      <c r="D56" s="88">
        <v>174.2</v>
      </c>
      <c r="E56" s="89">
        <v>116.13</v>
      </c>
      <c r="F56" s="96">
        <v>4584</v>
      </c>
      <c r="G56" s="96">
        <v>3056</v>
      </c>
      <c r="H56" s="9"/>
      <c r="I56" s="10"/>
      <c r="J56" s="40">
        <v>29346.5</v>
      </c>
      <c r="K56" s="11">
        <v>6400</v>
      </c>
      <c r="L56" s="11"/>
      <c r="M56" s="11"/>
      <c r="N56" s="11"/>
      <c r="O56" s="11"/>
      <c r="P56" s="8"/>
      <c r="Q56" s="11"/>
      <c r="R56" s="12"/>
      <c r="S56" s="8"/>
      <c r="T56" s="8"/>
      <c r="U56" s="90"/>
      <c r="V56" s="91"/>
      <c r="W56" s="8"/>
      <c r="X56" s="40"/>
      <c r="Y56" s="90"/>
      <c r="Z56" s="91"/>
      <c r="AA56" s="8"/>
      <c r="AB56" s="40"/>
      <c r="AC56" s="90"/>
      <c r="AD56" s="20">
        <f t="shared" si="0"/>
        <v>34104.699999999997</v>
      </c>
      <c r="AE56" s="21">
        <f t="shared" si="0"/>
        <v>9572.130000000001</v>
      </c>
      <c r="AF56" s="22">
        <f t="shared" si="1"/>
        <v>43676.83</v>
      </c>
    </row>
    <row r="57" spans="1:32" ht="17.25" customHeight="1">
      <c r="A57" s="30">
        <v>54</v>
      </c>
      <c r="B57" s="171" t="s">
        <v>3451</v>
      </c>
      <c r="C57" s="172" t="s">
        <v>3452</v>
      </c>
      <c r="D57" s="88">
        <v>5037.55</v>
      </c>
      <c r="E57" s="89"/>
      <c r="F57" s="96">
        <v>3815.06</v>
      </c>
      <c r="G57" s="96">
        <v>1635.03</v>
      </c>
      <c r="H57" s="9"/>
      <c r="I57" s="10"/>
      <c r="J57" s="40"/>
      <c r="K57" s="11"/>
      <c r="L57" s="11"/>
      <c r="M57" s="11"/>
      <c r="N57" s="11"/>
      <c r="O57" s="11"/>
      <c r="P57" s="8"/>
      <c r="Q57" s="11"/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/>
      <c r="AC57" s="90"/>
      <c r="AD57" s="20">
        <f t="shared" si="0"/>
        <v>8852.61</v>
      </c>
      <c r="AE57" s="21">
        <f t="shared" si="0"/>
        <v>1635.03</v>
      </c>
      <c r="AF57" s="22">
        <f t="shared" si="1"/>
        <v>10487.640000000001</v>
      </c>
    </row>
    <row r="58" spans="1:32" ht="17.25" customHeight="1">
      <c r="A58" s="30">
        <v>55</v>
      </c>
      <c r="B58" s="171" t="s">
        <v>3453</v>
      </c>
      <c r="C58" s="172" t="s">
        <v>3454</v>
      </c>
      <c r="D58" s="88">
        <v>7.1</v>
      </c>
      <c r="E58" s="89"/>
      <c r="F58" s="96">
        <v>4270</v>
      </c>
      <c r="G58" s="96">
        <v>1830</v>
      </c>
      <c r="H58" s="9"/>
      <c r="I58" s="10"/>
      <c r="J58" s="40"/>
      <c r="K58" s="154"/>
      <c r="L58" s="154"/>
      <c r="M58" s="154"/>
      <c r="N58" s="154"/>
      <c r="O58" s="154"/>
      <c r="P58" s="8"/>
      <c r="Q58" s="11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>
        <v>14000</v>
      </c>
      <c r="AC58" s="90">
        <v>6000</v>
      </c>
      <c r="AD58" s="20">
        <f t="shared" si="0"/>
        <v>18277.099999999999</v>
      </c>
      <c r="AE58" s="21">
        <f t="shared" si="0"/>
        <v>7830</v>
      </c>
      <c r="AF58" s="22">
        <f t="shared" si="1"/>
        <v>26107.1</v>
      </c>
    </row>
    <row r="59" spans="1:32" ht="17.25" customHeight="1">
      <c r="A59" s="30">
        <v>56</v>
      </c>
      <c r="B59" s="241" t="s">
        <v>3455</v>
      </c>
      <c r="C59" s="271" t="s">
        <v>3456</v>
      </c>
      <c r="D59" s="88">
        <v>20342.939999999999</v>
      </c>
      <c r="E59" s="89">
        <v>3025</v>
      </c>
      <c r="F59" s="96">
        <v>8392</v>
      </c>
      <c r="G59" s="96">
        <v>2098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>
        <v>0.05</v>
      </c>
      <c r="S59" s="8"/>
      <c r="T59" s="8"/>
      <c r="U59" s="90"/>
      <c r="V59" s="91"/>
      <c r="W59" s="8"/>
      <c r="X59" s="40"/>
      <c r="Y59" s="90"/>
      <c r="Z59" s="91"/>
      <c r="AA59" s="8"/>
      <c r="AB59" s="40"/>
      <c r="AC59" s="90"/>
      <c r="AD59" s="20">
        <f t="shared" si="0"/>
        <v>28734.989999999998</v>
      </c>
      <c r="AE59" s="21">
        <f t="shared" si="0"/>
        <v>5123</v>
      </c>
      <c r="AF59" s="22">
        <f t="shared" si="1"/>
        <v>33857.99</v>
      </c>
    </row>
    <row r="60" spans="1:32" ht="17.25" customHeight="1">
      <c r="A60" s="30">
        <v>57</v>
      </c>
      <c r="B60" s="171" t="s">
        <v>3457</v>
      </c>
      <c r="C60" s="172" t="s">
        <v>3458</v>
      </c>
      <c r="D60" s="88">
        <v>657.21</v>
      </c>
      <c r="E60" s="89"/>
      <c r="F60" s="96">
        <v>14120</v>
      </c>
      <c r="G60" s="96">
        <v>3530</v>
      </c>
      <c r="H60" s="9"/>
      <c r="I60" s="10"/>
      <c r="J60" s="40">
        <v>16505.79</v>
      </c>
      <c r="K60" s="8">
        <v>1030</v>
      </c>
      <c r="L60" s="8"/>
      <c r="M60" s="8"/>
      <c r="N60" s="8"/>
      <c r="O60" s="8"/>
      <c r="P60" s="8">
        <v>20600</v>
      </c>
      <c r="Q60" s="11">
        <v>1750</v>
      </c>
      <c r="R60" s="12">
        <v>7467.23</v>
      </c>
      <c r="S60" s="8"/>
      <c r="T60" s="8"/>
      <c r="U60" s="90"/>
      <c r="V60" s="91"/>
      <c r="W60" s="8"/>
      <c r="X60" s="40">
        <v>12000</v>
      </c>
      <c r="Y60" s="90">
        <v>3000</v>
      </c>
      <c r="Z60" s="91"/>
      <c r="AA60" s="8"/>
      <c r="AB60" s="40">
        <v>22274</v>
      </c>
      <c r="AC60" s="90">
        <v>7500</v>
      </c>
      <c r="AD60" s="20">
        <f t="shared" si="0"/>
        <v>93624.23</v>
      </c>
      <c r="AE60" s="21">
        <f t="shared" si="0"/>
        <v>16810</v>
      </c>
      <c r="AF60" s="22">
        <f t="shared" si="1"/>
        <v>110434.23</v>
      </c>
    </row>
    <row r="61" spans="1:32" ht="17.25" customHeight="1">
      <c r="A61" s="30">
        <v>58</v>
      </c>
      <c r="B61" s="171" t="s">
        <v>3459</v>
      </c>
      <c r="C61" s="172" t="s">
        <v>3460</v>
      </c>
      <c r="D61" s="88">
        <v>6036</v>
      </c>
      <c r="E61" s="89">
        <v>4213.75</v>
      </c>
      <c r="F61" s="96">
        <v>493.9</v>
      </c>
      <c r="G61" s="96">
        <v>1975.59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>
        <v>24500</v>
      </c>
      <c r="AC61" s="90">
        <v>10500</v>
      </c>
      <c r="AD61" s="20">
        <f t="shared" si="0"/>
        <v>31029.9</v>
      </c>
      <c r="AE61" s="21">
        <f t="shared" si="0"/>
        <v>16689.34</v>
      </c>
      <c r="AF61" s="22">
        <f t="shared" si="1"/>
        <v>47719.240000000005</v>
      </c>
    </row>
    <row r="62" spans="1:32" ht="17.25" customHeight="1" thickBot="1">
      <c r="A62" s="30">
        <v>59</v>
      </c>
      <c r="B62" s="241" t="s">
        <v>3461</v>
      </c>
      <c r="C62" s="271" t="s">
        <v>3462</v>
      </c>
      <c r="D62" s="157">
        <v>97.55</v>
      </c>
      <c r="E62" s="158"/>
      <c r="F62" s="96">
        <v>753</v>
      </c>
      <c r="G62" s="96">
        <v>6777</v>
      </c>
      <c r="H62" s="159"/>
      <c r="I62" s="160"/>
      <c r="J62" s="161"/>
      <c r="K62" s="162"/>
      <c r="L62" s="162"/>
      <c r="M62" s="162"/>
      <c r="N62" s="162"/>
      <c r="O62" s="162"/>
      <c r="P62" s="162"/>
      <c r="Q62" s="163"/>
      <c r="R62" s="164"/>
      <c r="S62" s="162"/>
      <c r="T62" s="162"/>
      <c r="U62" s="165"/>
      <c r="V62" s="166"/>
      <c r="W62" s="52"/>
      <c r="X62" s="161">
        <v>10000</v>
      </c>
      <c r="Y62" s="165">
        <v>2500</v>
      </c>
      <c r="Z62" s="166"/>
      <c r="AA62" s="52"/>
      <c r="AB62" s="161">
        <v>10500</v>
      </c>
      <c r="AC62" s="165">
        <v>4500</v>
      </c>
      <c r="AD62" s="20">
        <f t="shared" si="0"/>
        <v>21350.55</v>
      </c>
      <c r="AE62" s="21">
        <f t="shared" si="0"/>
        <v>13777</v>
      </c>
      <c r="AF62" s="22">
        <f t="shared" si="1"/>
        <v>35127.550000000003</v>
      </c>
    </row>
    <row r="63" spans="1:32" s="48" customFormat="1" ht="27.75" customHeight="1" thickTop="1" thickBot="1">
      <c r="A63" s="214"/>
      <c r="B63" s="77" t="s">
        <v>15</v>
      </c>
      <c r="C63" s="78"/>
      <c r="D63" s="42">
        <f>SUM(D4:D62)</f>
        <v>200003.35999999996</v>
      </c>
      <c r="E63" s="43">
        <f t="shared" ref="E63:I63" si="2">SUM(E4:E62)</f>
        <v>75849.61</v>
      </c>
      <c r="F63" s="43">
        <f t="shared" si="2"/>
        <v>326996.86000000004</v>
      </c>
      <c r="G63" s="43">
        <f t="shared" si="2"/>
        <v>193123.55</v>
      </c>
      <c r="H63" s="43">
        <f t="shared" si="2"/>
        <v>0</v>
      </c>
      <c r="I63" s="46">
        <f t="shared" si="2"/>
        <v>0</v>
      </c>
      <c r="J63" s="42">
        <f>SUM(J4:J62)</f>
        <v>235854.51</v>
      </c>
      <c r="K63" s="43">
        <f t="shared" ref="K63:Q63" si="3">SUM(K4:K62)</f>
        <v>22497.3</v>
      </c>
      <c r="L63" s="43">
        <f t="shared" si="3"/>
        <v>27251.599999999999</v>
      </c>
      <c r="M63" s="43">
        <f t="shared" si="3"/>
        <v>5900</v>
      </c>
      <c r="N63" s="43">
        <f t="shared" si="3"/>
        <v>0</v>
      </c>
      <c r="O63" s="43">
        <f t="shared" si="3"/>
        <v>0</v>
      </c>
      <c r="P63" s="43">
        <f t="shared" si="3"/>
        <v>245022.01</v>
      </c>
      <c r="Q63" s="46">
        <f t="shared" si="3"/>
        <v>41563.410000000003</v>
      </c>
      <c r="R63" s="42">
        <f>SUM(R4:R62)</f>
        <v>42338.89</v>
      </c>
      <c r="S63" s="43">
        <f t="shared" ref="S63:AF63" si="4">SUM(S4:S62)</f>
        <v>10954.76</v>
      </c>
      <c r="T63" s="43">
        <f t="shared" si="4"/>
        <v>0</v>
      </c>
      <c r="U63" s="44">
        <f t="shared" si="4"/>
        <v>0</v>
      </c>
      <c r="V63" s="47">
        <f t="shared" si="4"/>
        <v>0</v>
      </c>
      <c r="W63" s="43">
        <f t="shared" si="4"/>
        <v>0</v>
      </c>
      <c r="X63" s="43">
        <f t="shared" si="4"/>
        <v>266000</v>
      </c>
      <c r="Y63" s="45">
        <f t="shared" si="4"/>
        <v>66500</v>
      </c>
      <c r="Z63" s="47">
        <f t="shared" si="4"/>
        <v>0</v>
      </c>
      <c r="AA63" s="43">
        <f t="shared" si="4"/>
        <v>0</v>
      </c>
      <c r="AB63" s="43">
        <f t="shared" si="4"/>
        <v>715693</v>
      </c>
      <c r="AC63" s="45">
        <f t="shared" si="4"/>
        <v>288300</v>
      </c>
      <c r="AD63" s="49">
        <f t="shared" si="4"/>
        <v>2059160.23</v>
      </c>
      <c r="AE63" s="50">
        <f t="shared" si="4"/>
        <v>704688.63000000012</v>
      </c>
      <c r="AF63" s="51">
        <f t="shared" si="4"/>
        <v>2763848.86</v>
      </c>
    </row>
    <row r="64" spans="1:32" ht="10.5" customHeight="1" thickTop="1">
      <c r="A64" s="2"/>
      <c r="B64" s="3"/>
      <c r="C64" s="4"/>
      <c r="D64" s="5"/>
      <c r="E64" s="5"/>
      <c r="F64" s="5"/>
      <c r="G64" s="5"/>
      <c r="H64" s="6"/>
      <c r="I64" s="6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2:13">
      <c r="L65" s="307" t="s">
        <v>381</v>
      </c>
      <c r="M65" s="307"/>
    </row>
    <row r="66" spans="12:13">
      <c r="L66" s="307"/>
      <c r="M66" s="307"/>
    </row>
    <row r="67" spans="12:13">
      <c r="L67" s="307"/>
      <c r="M67" s="307"/>
    </row>
  </sheetData>
  <mergeCells count="7">
    <mergeCell ref="Z2:AC2"/>
    <mergeCell ref="AD2:AE2"/>
    <mergeCell ref="L65:M67"/>
    <mergeCell ref="D2:I2"/>
    <mergeCell ref="J2:Q2"/>
    <mergeCell ref="R2:U2"/>
    <mergeCell ref="W2:Y2"/>
  </mergeCell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F66"/>
  <sheetViews>
    <sheetView workbookViewId="0">
      <selection activeCell="B22" sqref="B22"/>
    </sheetView>
  </sheetViews>
  <sheetFormatPr defaultRowHeight="15"/>
  <cols>
    <col min="1" max="1" width="4.7109375" style="1" customWidth="1"/>
    <col min="2" max="2" width="64" style="1" customWidth="1"/>
    <col min="3" max="3" width="16.7109375" style="1" customWidth="1"/>
    <col min="4" max="9" width="13.7109375" style="1" customWidth="1"/>
    <col min="10" max="10" width="15.5703125" style="1" customWidth="1"/>
    <col min="11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3463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3464</v>
      </c>
      <c r="C4" s="172" t="s">
        <v>3465</v>
      </c>
      <c r="D4" s="82">
        <v>21580.38</v>
      </c>
      <c r="E4" s="83">
        <v>3461.48</v>
      </c>
      <c r="F4" s="96">
        <v>4324.97</v>
      </c>
      <c r="G4" s="96">
        <v>1081.25</v>
      </c>
      <c r="H4" s="129"/>
      <c r="I4" s="53"/>
      <c r="J4" s="39">
        <v>29618.71</v>
      </c>
      <c r="K4" s="17">
        <v>737.05</v>
      </c>
      <c r="L4" s="17"/>
      <c r="M4" s="17"/>
      <c r="N4" s="17"/>
      <c r="O4" s="17"/>
      <c r="P4" s="17"/>
      <c r="Q4" s="18"/>
      <c r="R4" s="19">
        <v>697.12</v>
      </c>
      <c r="S4" s="17">
        <v>298.76</v>
      </c>
      <c r="T4" s="17"/>
      <c r="U4" s="84"/>
      <c r="V4" s="85"/>
      <c r="W4" s="34"/>
      <c r="X4" s="39">
        <v>10000</v>
      </c>
      <c r="Y4" s="84">
        <v>2500</v>
      </c>
      <c r="Z4" s="85"/>
      <c r="AA4" s="34">
        <v>1756.1</v>
      </c>
      <c r="AB4" s="39">
        <v>14000</v>
      </c>
      <c r="AC4" s="84">
        <v>6000</v>
      </c>
      <c r="AD4" s="20">
        <f>SUM(D4,F4,H4,J4,L4,N4,P4,R4,T4,V4,X4,Z4,AB4)</f>
        <v>80221.179999999993</v>
      </c>
      <c r="AE4" s="21">
        <f>SUM(E4,G4,I4,K4,M4,O4,Q4,S4,U4,W4,Y4,AA4,AC4)</f>
        <v>15834.64</v>
      </c>
      <c r="AF4" s="22">
        <f>AD4+AE4</f>
        <v>96055.819999999992</v>
      </c>
    </row>
    <row r="5" spans="1:32" ht="17.25" customHeight="1">
      <c r="A5" s="30">
        <v>2</v>
      </c>
      <c r="B5" s="171" t="s">
        <v>3466</v>
      </c>
      <c r="C5" s="172" t="s">
        <v>3467</v>
      </c>
      <c r="D5" s="88">
        <v>658.23</v>
      </c>
      <c r="E5" s="89">
        <v>8291.93</v>
      </c>
      <c r="F5" s="96">
        <v>18184</v>
      </c>
      <c r="G5" s="96">
        <v>4546</v>
      </c>
      <c r="H5" s="9"/>
      <c r="I5" s="10"/>
      <c r="J5" s="40">
        <v>119619.55</v>
      </c>
      <c r="K5" s="8">
        <v>1350.27</v>
      </c>
      <c r="L5" s="8"/>
      <c r="M5" s="8"/>
      <c r="N5" s="8"/>
      <c r="O5" s="8"/>
      <c r="P5" s="8"/>
      <c r="Q5" s="11"/>
      <c r="R5" s="12">
        <v>8286.5</v>
      </c>
      <c r="S5" s="8">
        <v>4343.3100000000004</v>
      </c>
      <c r="T5" s="8"/>
      <c r="U5" s="90"/>
      <c r="V5" s="91"/>
      <c r="W5" s="8"/>
      <c r="X5" s="40">
        <v>12000</v>
      </c>
      <c r="Y5" s="90">
        <v>3000</v>
      </c>
      <c r="Z5" s="91"/>
      <c r="AA5" s="8"/>
      <c r="AB5" s="40"/>
      <c r="AC5" s="90"/>
      <c r="AD5" s="20">
        <f t="shared" ref="AD5:AE61" si="0">SUM(D5,F5,H5,J5,L5,N5,P5,R5,T5,V5,X5,Z5,AB5)</f>
        <v>158748.28</v>
      </c>
      <c r="AE5" s="21">
        <f t="shared" si="0"/>
        <v>21531.510000000002</v>
      </c>
      <c r="AF5" s="22">
        <f t="shared" ref="AF5:AF61" si="1">AD5+AE5</f>
        <v>180279.79</v>
      </c>
    </row>
    <row r="6" spans="1:32" ht="17.25" customHeight="1">
      <c r="A6" s="30">
        <v>3</v>
      </c>
      <c r="B6" s="171" t="s">
        <v>3468</v>
      </c>
      <c r="C6" s="172" t="s">
        <v>3469</v>
      </c>
      <c r="D6" s="88">
        <v>6033.48</v>
      </c>
      <c r="E6" s="89">
        <v>9721.89</v>
      </c>
      <c r="F6" s="96">
        <v>2432.1799999999998</v>
      </c>
      <c r="G6" s="96">
        <v>2432.1799999999998</v>
      </c>
      <c r="H6" s="9"/>
      <c r="I6" s="10"/>
      <c r="J6" s="40"/>
      <c r="K6" s="8">
        <v>1762.83</v>
      </c>
      <c r="L6" s="8"/>
      <c r="M6" s="8"/>
      <c r="N6" s="8"/>
      <c r="O6" s="8"/>
      <c r="P6" s="8"/>
      <c r="Q6" s="11"/>
      <c r="R6" s="12">
        <v>16653.43</v>
      </c>
      <c r="S6" s="8">
        <v>7137.18</v>
      </c>
      <c r="T6" s="8"/>
      <c r="U6" s="90"/>
      <c r="V6" s="91"/>
      <c r="W6" s="8"/>
      <c r="X6" s="40"/>
      <c r="Y6" s="90"/>
      <c r="Z6" s="91"/>
      <c r="AA6" s="8"/>
      <c r="AB6" s="40">
        <v>10500</v>
      </c>
      <c r="AC6" s="90">
        <v>4500</v>
      </c>
      <c r="AD6" s="20">
        <f t="shared" si="0"/>
        <v>35619.089999999997</v>
      </c>
      <c r="AE6" s="21">
        <f t="shared" si="0"/>
        <v>25554.080000000002</v>
      </c>
      <c r="AF6" s="22">
        <f t="shared" si="1"/>
        <v>61173.17</v>
      </c>
    </row>
    <row r="7" spans="1:32" ht="17.25" customHeight="1">
      <c r="A7" s="30">
        <v>4</v>
      </c>
      <c r="B7" s="171" t="s">
        <v>3470</v>
      </c>
      <c r="C7" s="172" t="s">
        <v>3471</v>
      </c>
      <c r="D7" s="88"/>
      <c r="E7" s="89"/>
      <c r="F7" s="96">
        <v>8000</v>
      </c>
      <c r="G7" s="96">
        <v>2000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>
        <v>10000</v>
      </c>
      <c r="Y7" s="90">
        <v>2500</v>
      </c>
      <c r="Z7" s="91"/>
      <c r="AA7" s="8"/>
      <c r="AB7" s="40"/>
      <c r="AC7" s="90"/>
      <c r="AD7" s="20">
        <f t="shared" si="0"/>
        <v>18000</v>
      </c>
      <c r="AE7" s="21">
        <f t="shared" si="0"/>
        <v>4500</v>
      </c>
      <c r="AF7" s="22">
        <f t="shared" si="1"/>
        <v>22500</v>
      </c>
    </row>
    <row r="8" spans="1:32" ht="17.25" customHeight="1">
      <c r="A8" s="30">
        <v>5</v>
      </c>
      <c r="B8" s="171" t="s">
        <v>3472</v>
      </c>
      <c r="C8" s="172" t="s">
        <v>3473</v>
      </c>
      <c r="D8" s="88">
        <v>8756.2800000000007</v>
      </c>
      <c r="E8" s="89">
        <v>10650.39</v>
      </c>
      <c r="F8" s="96">
        <v>9274.94</v>
      </c>
      <c r="G8" s="96">
        <v>2318.7399999999998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>
        <v>12000</v>
      </c>
      <c r="Y8" s="90">
        <v>3000</v>
      </c>
      <c r="Z8" s="91"/>
      <c r="AA8" s="8"/>
      <c r="AB8" s="40"/>
      <c r="AC8" s="90"/>
      <c r="AD8" s="20">
        <f t="shared" si="0"/>
        <v>30031.22</v>
      </c>
      <c r="AE8" s="21">
        <f t="shared" si="0"/>
        <v>15969.13</v>
      </c>
      <c r="AF8" s="22">
        <f t="shared" si="1"/>
        <v>46000.35</v>
      </c>
    </row>
    <row r="9" spans="1:32" ht="17.25" customHeight="1">
      <c r="A9" s="30">
        <v>6</v>
      </c>
      <c r="B9" s="171" t="s">
        <v>3474</v>
      </c>
      <c r="C9" s="172" t="s">
        <v>3475</v>
      </c>
      <c r="D9" s="88">
        <v>25928.17</v>
      </c>
      <c r="E9" s="89">
        <v>4555.24</v>
      </c>
      <c r="F9" s="96">
        <v>9026.7199999999993</v>
      </c>
      <c r="G9" s="96">
        <v>2256.6799999999998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>
        <v>12000</v>
      </c>
      <c r="Y9" s="90">
        <v>3000</v>
      </c>
      <c r="Z9" s="91"/>
      <c r="AA9" s="8"/>
      <c r="AB9" s="40"/>
      <c r="AC9" s="90"/>
      <c r="AD9" s="20">
        <f t="shared" si="0"/>
        <v>46954.89</v>
      </c>
      <c r="AE9" s="21">
        <f t="shared" si="0"/>
        <v>9811.92</v>
      </c>
      <c r="AF9" s="22">
        <f t="shared" si="1"/>
        <v>56766.81</v>
      </c>
    </row>
    <row r="10" spans="1:32" ht="17.25" customHeight="1">
      <c r="A10" s="30">
        <v>7</v>
      </c>
      <c r="B10" s="171" t="s">
        <v>3476</v>
      </c>
      <c r="C10" s="172" t="s">
        <v>3477</v>
      </c>
      <c r="D10" s="88">
        <v>30585.759999999998</v>
      </c>
      <c r="E10" s="89">
        <v>4101.04</v>
      </c>
      <c r="F10" s="96">
        <v>5049.72</v>
      </c>
      <c r="G10" s="96">
        <v>1262.43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>
        <v>12000</v>
      </c>
      <c r="Y10" s="90">
        <v>3000</v>
      </c>
      <c r="Z10" s="91">
        <v>22554.54</v>
      </c>
      <c r="AA10" s="8">
        <v>2849.37</v>
      </c>
      <c r="AB10" s="40">
        <v>13826.14</v>
      </c>
      <c r="AC10" s="90">
        <v>5925.49</v>
      </c>
      <c r="AD10" s="20">
        <f t="shared" si="0"/>
        <v>84016.159999999989</v>
      </c>
      <c r="AE10" s="21">
        <f t="shared" si="0"/>
        <v>17138.330000000002</v>
      </c>
      <c r="AF10" s="22">
        <f t="shared" si="1"/>
        <v>101154.48999999999</v>
      </c>
    </row>
    <row r="11" spans="1:32" ht="17.25" customHeight="1">
      <c r="A11" s="30">
        <v>8</v>
      </c>
      <c r="B11" s="171" t="s">
        <v>3478</v>
      </c>
      <c r="C11" s="172" t="s">
        <v>3479</v>
      </c>
      <c r="D11" s="97">
        <v>7725.16</v>
      </c>
      <c r="E11" s="98">
        <v>4857.57</v>
      </c>
      <c r="F11" s="96">
        <v>9464</v>
      </c>
      <c r="G11" s="96">
        <v>2366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>
        <v>8048.22</v>
      </c>
      <c r="S11" s="8"/>
      <c r="T11" s="8"/>
      <c r="U11" s="90"/>
      <c r="V11" s="91"/>
      <c r="W11" s="8"/>
      <c r="X11" s="40"/>
      <c r="Y11" s="90"/>
      <c r="Z11" s="91"/>
      <c r="AA11" s="8"/>
      <c r="AB11" s="40"/>
      <c r="AC11" s="90"/>
      <c r="AD11" s="20">
        <f t="shared" si="0"/>
        <v>25237.38</v>
      </c>
      <c r="AE11" s="21">
        <f t="shared" si="0"/>
        <v>7223.57</v>
      </c>
      <c r="AF11" s="22">
        <f t="shared" si="1"/>
        <v>32460.95</v>
      </c>
    </row>
    <row r="12" spans="1:32" ht="17.25" customHeight="1">
      <c r="A12" s="30">
        <v>9</v>
      </c>
      <c r="B12" s="171" t="s">
        <v>3480</v>
      </c>
      <c r="C12" s="172" t="s">
        <v>3481</v>
      </c>
      <c r="D12" s="88"/>
      <c r="E12" s="89">
        <v>22.5</v>
      </c>
      <c r="F12" s="96">
        <v>10688</v>
      </c>
      <c r="G12" s="96">
        <v>2672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>
        <v>12000</v>
      </c>
      <c r="Y12" s="90">
        <v>3000</v>
      </c>
      <c r="Z12" s="91"/>
      <c r="AA12" s="8"/>
      <c r="AB12" s="40"/>
      <c r="AC12" s="90"/>
      <c r="AD12" s="20">
        <f t="shared" si="0"/>
        <v>22688</v>
      </c>
      <c r="AE12" s="21">
        <f t="shared" si="0"/>
        <v>5694.5</v>
      </c>
      <c r="AF12" s="22">
        <f t="shared" si="1"/>
        <v>28382.5</v>
      </c>
    </row>
    <row r="13" spans="1:32" ht="17.25" customHeight="1">
      <c r="A13" s="30">
        <v>10</v>
      </c>
      <c r="B13" s="171" t="s">
        <v>3482</v>
      </c>
      <c r="C13" s="172" t="s">
        <v>3483</v>
      </c>
      <c r="D13" s="88"/>
      <c r="E13" s="89"/>
      <c r="F13" s="96">
        <v>10488</v>
      </c>
      <c r="G13" s="96">
        <v>2622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91"/>
      <c r="W13" s="8"/>
      <c r="X13" s="40">
        <v>12000</v>
      </c>
      <c r="Y13" s="90">
        <v>3000</v>
      </c>
      <c r="Z13" s="91"/>
      <c r="AA13" s="8"/>
      <c r="AB13" s="40"/>
      <c r="AC13" s="90"/>
      <c r="AD13" s="20">
        <f t="shared" si="0"/>
        <v>22488</v>
      </c>
      <c r="AE13" s="21">
        <f t="shared" si="0"/>
        <v>5622</v>
      </c>
      <c r="AF13" s="22">
        <f t="shared" si="1"/>
        <v>28110</v>
      </c>
    </row>
    <row r="14" spans="1:32" ht="17.25" customHeight="1">
      <c r="A14" s="30">
        <v>11</v>
      </c>
      <c r="B14" s="171" t="s">
        <v>3484</v>
      </c>
      <c r="C14" s="172" t="s">
        <v>3485</v>
      </c>
      <c r="D14" s="88">
        <v>64.72</v>
      </c>
      <c r="E14" s="89">
        <v>3032.28</v>
      </c>
      <c r="F14" s="96">
        <v>10608</v>
      </c>
      <c r="G14" s="96">
        <v>2652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>
        <v>231</v>
      </c>
      <c r="T14" s="8"/>
      <c r="U14" s="90"/>
      <c r="V14" s="91"/>
      <c r="W14" s="8"/>
      <c r="X14" s="40">
        <v>12000</v>
      </c>
      <c r="Y14" s="90">
        <v>3000</v>
      </c>
      <c r="Z14" s="91"/>
      <c r="AA14" s="8"/>
      <c r="AB14" s="40"/>
      <c r="AC14" s="90"/>
      <c r="AD14" s="20">
        <f t="shared" si="0"/>
        <v>22672.720000000001</v>
      </c>
      <c r="AE14" s="21">
        <f t="shared" si="0"/>
        <v>8915.2800000000007</v>
      </c>
      <c r="AF14" s="22">
        <f t="shared" si="1"/>
        <v>31588</v>
      </c>
    </row>
    <row r="15" spans="1:32" ht="17.25" customHeight="1">
      <c r="A15" s="30">
        <v>12</v>
      </c>
      <c r="B15" s="171" t="s">
        <v>3486</v>
      </c>
      <c r="C15" s="172" t="s">
        <v>3487</v>
      </c>
      <c r="D15" s="88">
        <v>646.4</v>
      </c>
      <c r="E15" s="89">
        <v>6415.19</v>
      </c>
      <c r="F15" s="96">
        <v>7667.26</v>
      </c>
      <c r="G15" s="96">
        <v>1916.82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/>
      <c r="AC15" s="90"/>
      <c r="AD15" s="20">
        <f t="shared" si="0"/>
        <v>8313.66</v>
      </c>
      <c r="AE15" s="21">
        <f t="shared" si="0"/>
        <v>8332.01</v>
      </c>
      <c r="AF15" s="22">
        <f t="shared" si="1"/>
        <v>16645.669999999998</v>
      </c>
    </row>
    <row r="16" spans="1:32" ht="17.25" customHeight="1">
      <c r="A16" s="30">
        <v>13</v>
      </c>
      <c r="B16" s="171" t="s">
        <v>3488</v>
      </c>
      <c r="C16" s="172" t="s">
        <v>3489</v>
      </c>
      <c r="D16" s="88">
        <v>8876.7000000000007</v>
      </c>
      <c r="E16" s="89">
        <v>5917.8</v>
      </c>
      <c r="F16" s="96">
        <v>1140.24</v>
      </c>
      <c r="G16" s="96">
        <v>285.06</v>
      </c>
      <c r="H16" s="9"/>
      <c r="I16" s="10"/>
      <c r="J16" s="40">
        <v>138072.62</v>
      </c>
      <c r="K16" s="8">
        <v>15857.79</v>
      </c>
      <c r="L16" s="8"/>
      <c r="M16" s="8"/>
      <c r="N16" s="8"/>
      <c r="O16" s="8"/>
      <c r="P16" s="8"/>
      <c r="Q16" s="11"/>
      <c r="R16" s="12">
        <v>7064.49</v>
      </c>
      <c r="S16" s="8">
        <v>9587.32</v>
      </c>
      <c r="T16" s="8"/>
      <c r="U16" s="90"/>
      <c r="V16" s="91"/>
      <c r="W16" s="8"/>
      <c r="X16" s="40"/>
      <c r="Y16" s="90"/>
      <c r="Z16" s="91"/>
      <c r="AA16" s="8"/>
      <c r="AB16" s="40"/>
      <c r="AC16" s="90"/>
      <c r="AD16" s="20">
        <f t="shared" si="0"/>
        <v>155154.04999999999</v>
      </c>
      <c r="AE16" s="21">
        <f t="shared" si="0"/>
        <v>31647.97</v>
      </c>
      <c r="AF16" s="22">
        <f t="shared" si="1"/>
        <v>186802.02</v>
      </c>
    </row>
    <row r="17" spans="1:32" ht="17.25" customHeight="1">
      <c r="A17" s="30">
        <v>14</v>
      </c>
      <c r="B17" s="171" t="s">
        <v>3490</v>
      </c>
      <c r="C17" s="172" t="s">
        <v>3491</v>
      </c>
      <c r="D17" s="88"/>
      <c r="E17" s="89"/>
      <c r="F17" s="96">
        <v>15384</v>
      </c>
      <c r="G17" s="96">
        <v>3846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>
        <v>12000</v>
      </c>
      <c r="Y17" s="90">
        <v>3000</v>
      </c>
      <c r="Z17" s="91"/>
      <c r="AA17" s="8"/>
      <c r="AB17" s="40"/>
      <c r="AC17" s="90"/>
      <c r="AD17" s="20">
        <f t="shared" si="0"/>
        <v>27384</v>
      </c>
      <c r="AE17" s="21">
        <f t="shared" si="0"/>
        <v>6846</v>
      </c>
      <c r="AF17" s="22">
        <f t="shared" si="1"/>
        <v>34230</v>
      </c>
    </row>
    <row r="18" spans="1:32" ht="17.25" customHeight="1">
      <c r="A18" s="30">
        <v>15</v>
      </c>
      <c r="B18" s="171" t="s">
        <v>3492</v>
      </c>
      <c r="C18" s="172" t="s">
        <v>3493</v>
      </c>
      <c r="D18" s="88">
        <v>5360.64</v>
      </c>
      <c r="E18" s="89">
        <v>12009.44</v>
      </c>
      <c r="F18" s="96">
        <v>2831.32</v>
      </c>
      <c r="G18" s="96">
        <v>2831.32</v>
      </c>
      <c r="H18" s="9"/>
      <c r="I18" s="10"/>
      <c r="J18" s="40">
        <v>124435.8</v>
      </c>
      <c r="K18" s="8">
        <v>18784.39</v>
      </c>
      <c r="L18" s="8"/>
      <c r="M18" s="8"/>
      <c r="N18" s="8"/>
      <c r="O18" s="8"/>
      <c r="P18" s="8">
        <v>50550</v>
      </c>
      <c r="Q18" s="11">
        <v>2400</v>
      </c>
      <c r="R18" s="12">
        <v>106.52</v>
      </c>
      <c r="S18" s="8">
        <v>95.43</v>
      </c>
      <c r="T18" s="8"/>
      <c r="U18" s="90"/>
      <c r="V18" s="91"/>
      <c r="W18" s="8"/>
      <c r="X18" s="40"/>
      <c r="Y18" s="90"/>
      <c r="Z18" s="91"/>
      <c r="AA18" s="8"/>
      <c r="AB18" s="40">
        <v>17091</v>
      </c>
      <c r="AC18" s="90">
        <v>6000</v>
      </c>
      <c r="AD18" s="20">
        <f t="shared" si="0"/>
        <v>200375.28</v>
      </c>
      <c r="AE18" s="21">
        <f t="shared" si="0"/>
        <v>42120.58</v>
      </c>
      <c r="AF18" s="22">
        <f t="shared" si="1"/>
        <v>242495.86</v>
      </c>
    </row>
    <row r="19" spans="1:32" ht="17.25" customHeight="1">
      <c r="A19" s="30">
        <v>16</v>
      </c>
      <c r="B19" s="171" t="s">
        <v>3494</v>
      </c>
      <c r="C19" s="172" t="s">
        <v>3495</v>
      </c>
      <c r="D19" s="88">
        <v>2106.9899999999998</v>
      </c>
      <c r="E19" s="89">
        <v>195.5</v>
      </c>
      <c r="F19" s="96">
        <v>7944</v>
      </c>
      <c r="G19" s="96">
        <v>1986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/>
      <c r="AC19" s="90"/>
      <c r="AD19" s="20">
        <f t="shared" si="0"/>
        <v>20050.989999999998</v>
      </c>
      <c r="AE19" s="21">
        <f t="shared" si="0"/>
        <v>4681.5</v>
      </c>
      <c r="AF19" s="22">
        <f t="shared" si="1"/>
        <v>24732.489999999998</v>
      </c>
    </row>
    <row r="20" spans="1:32" ht="17.25" customHeight="1">
      <c r="A20" s="30">
        <v>17</v>
      </c>
      <c r="B20" s="171" t="s">
        <v>3496</v>
      </c>
      <c r="C20" s="172" t="s">
        <v>3497</v>
      </c>
      <c r="D20" s="88">
        <v>110.47</v>
      </c>
      <c r="E20" s="89">
        <v>3608</v>
      </c>
      <c r="F20" s="96">
        <v>5064</v>
      </c>
      <c r="G20" s="96">
        <v>1266</v>
      </c>
      <c r="H20" s="9"/>
      <c r="I20" s="10"/>
      <c r="J20" s="40">
        <v>82582.210000000006</v>
      </c>
      <c r="K20" s="8">
        <v>9141.26</v>
      </c>
      <c r="L20" s="8"/>
      <c r="M20" s="8"/>
      <c r="N20" s="8"/>
      <c r="O20" s="8"/>
      <c r="P20" s="8"/>
      <c r="Q20" s="11"/>
      <c r="R20" s="12">
        <v>90.09</v>
      </c>
      <c r="S20" s="8">
        <v>762.4</v>
      </c>
      <c r="T20" s="8"/>
      <c r="U20" s="90"/>
      <c r="V20" s="91"/>
      <c r="W20" s="8"/>
      <c r="X20" s="40"/>
      <c r="Y20" s="90"/>
      <c r="Z20" s="91"/>
      <c r="AA20" s="8"/>
      <c r="AB20" s="40"/>
      <c r="AC20" s="90"/>
      <c r="AD20" s="20">
        <f t="shared" si="0"/>
        <v>87846.77</v>
      </c>
      <c r="AE20" s="21">
        <f t="shared" si="0"/>
        <v>14777.66</v>
      </c>
      <c r="AF20" s="22">
        <f t="shared" si="1"/>
        <v>102624.43000000001</v>
      </c>
    </row>
    <row r="21" spans="1:32" ht="17.25" customHeight="1">
      <c r="A21" s="30">
        <v>18</v>
      </c>
      <c r="B21" s="171" t="s">
        <v>3498</v>
      </c>
      <c r="C21" s="172" t="s">
        <v>3499</v>
      </c>
      <c r="D21" s="88">
        <v>37105.230000000003</v>
      </c>
      <c r="E21" s="89">
        <v>7064.3</v>
      </c>
      <c r="F21" s="96">
        <v>5014.2</v>
      </c>
      <c r="G21" s="96">
        <v>7521.3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/>
      <c r="AC21" s="90"/>
      <c r="AD21" s="20">
        <f t="shared" si="0"/>
        <v>42119.43</v>
      </c>
      <c r="AE21" s="21">
        <f t="shared" si="0"/>
        <v>14585.6</v>
      </c>
      <c r="AF21" s="22">
        <f t="shared" si="1"/>
        <v>56705.03</v>
      </c>
    </row>
    <row r="22" spans="1:32" ht="17.25" customHeight="1">
      <c r="A22" s="30">
        <v>19</v>
      </c>
      <c r="B22" s="171" t="s">
        <v>3500</v>
      </c>
      <c r="C22" s="172" t="s">
        <v>3501</v>
      </c>
      <c r="D22" s="88">
        <v>23255.5</v>
      </c>
      <c r="E22" s="89">
        <v>7848.91</v>
      </c>
      <c r="F22" s="96">
        <v>3659.95</v>
      </c>
      <c r="G22" s="96">
        <v>914.99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>
        <v>264.49</v>
      </c>
      <c r="S22" s="8">
        <v>83.08</v>
      </c>
      <c r="T22" s="8"/>
      <c r="U22" s="90"/>
      <c r="V22" s="91"/>
      <c r="W22" s="8"/>
      <c r="X22" s="40">
        <v>12000</v>
      </c>
      <c r="Y22" s="90">
        <v>3000</v>
      </c>
      <c r="Z22" s="91"/>
      <c r="AA22" s="8"/>
      <c r="AB22" s="40">
        <v>17500</v>
      </c>
      <c r="AC22" s="90">
        <v>7500</v>
      </c>
      <c r="AD22" s="20">
        <f t="shared" si="0"/>
        <v>56679.94</v>
      </c>
      <c r="AE22" s="21">
        <f t="shared" si="0"/>
        <v>19346.98</v>
      </c>
      <c r="AF22" s="22">
        <f t="shared" si="1"/>
        <v>76026.92</v>
      </c>
    </row>
    <row r="23" spans="1:32" ht="17.25" customHeight="1">
      <c r="A23" s="30">
        <v>20</v>
      </c>
      <c r="B23" s="171" t="s">
        <v>3502</v>
      </c>
      <c r="C23" s="172" t="s">
        <v>3503</v>
      </c>
      <c r="D23" s="88">
        <v>1135.3599999999999</v>
      </c>
      <c r="E23" s="89">
        <v>2704.52</v>
      </c>
      <c r="F23" s="96">
        <v>20912</v>
      </c>
      <c r="G23" s="96">
        <v>5228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22047.360000000001</v>
      </c>
      <c r="AE23" s="21">
        <f t="shared" si="0"/>
        <v>7932.52</v>
      </c>
      <c r="AF23" s="22">
        <f t="shared" si="1"/>
        <v>29979.88</v>
      </c>
    </row>
    <row r="24" spans="1:32" ht="17.25" customHeight="1">
      <c r="A24" s="30">
        <v>21</v>
      </c>
      <c r="B24" s="171" t="s">
        <v>3504</v>
      </c>
      <c r="C24" s="172" t="s">
        <v>3505</v>
      </c>
      <c r="D24" s="88">
        <v>7450.7</v>
      </c>
      <c r="E24" s="89">
        <v>5929.87</v>
      </c>
      <c r="F24" s="96">
        <v>8473.91</v>
      </c>
      <c r="G24" s="96">
        <v>2118.48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>
        <v>12000</v>
      </c>
      <c r="Y24" s="90">
        <v>3000</v>
      </c>
      <c r="Z24" s="91"/>
      <c r="AA24" s="8"/>
      <c r="AB24" s="40"/>
      <c r="AC24" s="90"/>
      <c r="AD24" s="20">
        <f t="shared" si="0"/>
        <v>27924.61</v>
      </c>
      <c r="AE24" s="21">
        <f t="shared" si="0"/>
        <v>11048.35</v>
      </c>
      <c r="AF24" s="22">
        <f t="shared" si="1"/>
        <v>38972.959999999999</v>
      </c>
    </row>
    <row r="25" spans="1:32" ht="17.25" customHeight="1">
      <c r="A25" s="30">
        <v>22</v>
      </c>
      <c r="B25" s="171" t="s">
        <v>3506</v>
      </c>
      <c r="C25" s="172" t="s">
        <v>3507</v>
      </c>
      <c r="D25" s="88">
        <v>545.01</v>
      </c>
      <c r="E25" s="89">
        <v>432.95</v>
      </c>
      <c r="F25" s="96">
        <v>3600</v>
      </c>
      <c r="G25" s="96">
        <v>900</v>
      </c>
      <c r="H25" s="9"/>
      <c r="I25" s="10"/>
      <c r="J25" s="40"/>
      <c r="K25" s="8"/>
      <c r="L25" s="8"/>
      <c r="M25" s="8"/>
      <c r="N25" s="8"/>
      <c r="O25" s="8"/>
      <c r="P25" s="8">
        <v>3000</v>
      </c>
      <c r="Q25" s="11">
        <v>1000</v>
      </c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>
        <v>16651</v>
      </c>
      <c r="AC25" s="90">
        <v>6300</v>
      </c>
      <c r="AD25" s="20">
        <f t="shared" si="0"/>
        <v>23796.010000000002</v>
      </c>
      <c r="AE25" s="21">
        <f t="shared" si="0"/>
        <v>8632.9500000000007</v>
      </c>
      <c r="AF25" s="22">
        <f t="shared" si="1"/>
        <v>32428.960000000003</v>
      </c>
    </row>
    <row r="26" spans="1:32" ht="17.25" customHeight="1">
      <c r="A26" s="30">
        <v>23</v>
      </c>
      <c r="B26" s="171" t="s">
        <v>3508</v>
      </c>
      <c r="C26" s="172" t="s">
        <v>3509</v>
      </c>
      <c r="D26" s="88">
        <v>3471.66</v>
      </c>
      <c r="E26" s="89">
        <v>5344.7</v>
      </c>
      <c r="F26" s="96">
        <v>4565.33</v>
      </c>
      <c r="G26" s="96">
        <v>1141.3399999999999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/>
      <c r="AC26" s="90"/>
      <c r="AD26" s="20">
        <f t="shared" si="0"/>
        <v>8036.99</v>
      </c>
      <c r="AE26" s="21">
        <f t="shared" si="0"/>
        <v>6486.04</v>
      </c>
      <c r="AF26" s="22">
        <f t="shared" si="1"/>
        <v>14523.029999999999</v>
      </c>
    </row>
    <row r="27" spans="1:32" ht="17.25" customHeight="1">
      <c r="A27" s="30">
        <v>24</v>
      </c>
      <c r="B27" s="171" t="s">
        <v>3510</v>
      </c>
      <c r="C27" s="172" t="s">
        <v>3511</v>
      </c>
      <c r="D27" s="88">
        <v>1286.79</v>
      </c>
      <c r="E27" s="89">
        <v>2720</v>
      </c>
      <c r="F27" s="96">
        <v>14200</v>
      </c>
      <c r="G27" s="96">
        <v>3550</v>
      </c>
      <c r="H27" s="9"/>
      <c r="I27" s="10"/>
      <c r="J27" s="40">
        <v>38918.129999999997</v>
      </c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>
        <v>12000</v>
      </c>
      <c r="Y27" s="90">
        <v>3000</v>
      </c>
      <c r="Z27" s="91"/>
      <c r="AA27" s="8"/>
      <c r="AB27" s="40"/>
      <c r="AC27" s="90"/>
      <c r="AD27" s="20">
        <f t="shared" si="0"/>
        <v>66404.92</v>
      </c>
      <c r="AE27" s="21">
        <f t="shared" si="0"/>
        <v>9270</v>
      </c>
      <c r="AF27" s="22">
        <f t="shared" si="1"/>
        <v>75674.92</v>
      </c>
    </row>
    <row r="28" spans="1:32" ht="17.25" customHeight="1">
      <c r="A28" s="30">
        <v>25</v>
      </c>
      <c r="B28" s="171" t="s">
        <v>3512</v>
      </c>
      <c r="C28" s="172" t="s">
        <v>3513</v>
      </c>
      <c r="D28" s="88">
        <v>4567.99</v>
      </c>
      <c r="E28" s="89">
        <v>6434.05</v>
      </c>
      <c r="F28" s="96">
        <v>4734.63</v>
      </c>
      <c r="G28" s="96">
        <v>1183.6600000000001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9302.619999999999</v>
      </c>
      <c r="AE28" s="21">
        <f t="shared" si="0"/>
        <v>7617.71</v>
      </c>
      <c r="AF28" s="22">
        <f t="shared" si="1"/>
        <v>16920.329999999998</v>
      </c>
    </row>
    <row r="29" spans="1:32" ht="17.25" customHeight="1">
      <c r="A29" s="30">
        <v>26</v>
      </c>
      <c r="B29" s="171" t="s">
        <v>3514</v>
      </c>
      <c r="C29" s="172" t="s">
        <v>3515</v>
      </c>
      <c r="D29" s="88">
        <v>520.07000000000005</v>
      </c>
      <c r="E29" s="89">
        <v>703.44</v>
      </c>
      <c r="F29" s="96">
        <v>3944</v>
      </c>
      <c r="G29" s="96">
        <v>986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/>
      <c r="Y29" s="90"/>
      <c r="Z29" s="91"/>
      <c r="AA29" s="8"/>
      <c r="AB29" s="40">
        <v>10500</v>
      </c>
      <c r="AC29" s="90">
        <v>4500</v>
      </c>
      <c r="AD29" s="20">
        <f t="shared" si="0"/>
        <v>14964.07</v>
      </c>
      <c r="AE29" s="21">
        <f t="shared" si="0"/>
        <v>6189.4400000000005</v>
      </c>
      <c r="AF29" s="22">
        <f t="shared" si="1"/>
        <v>21153.510000000002</v>
      </c>
    </row>
    <row r="30" spans="1:32" ht="17.25" customHeight="1">
      <c r="A30" s="30">
        <v>27</v>
      </c>
      <c r="B30" s="171" t="s">
        <v>3516</v>
      </c>
      <c r="C30" s="172" t="s">
        <v>3517</v>
      </c>
      <c r="D30" s="88">
        <v>49721.96</v>
      </c>
      <c r="E30" s="89">
        <v>19605.3</v>
      </c>
      <c r="F30" s="96">
        <v>1544.4</v>
      </c>
      <c r="G30" s="96">
        <v>386.1</v>
      </c>
      <c r="H30" s="9"/>
      <c r="I30" s="10"/>
      <c r="J30" s="40">
        <v>34235</v>
      </c>
      <c r="K30" s="8">
        <v>1139.5899999999999</v>
      </c>
      <c r="L30" s="8"/>
      <c r="M30" s="8"/>
      <c r="N30" s="8"/>
      <c r="O30" s="8"/>
      <c r="P30" s="8"/>
      <c r="Q30" s="11"/>
      <c r="R30" s="12">
        <v>25016.01</v>
      </c>
      <c r="S30" s="8">
        <v>8017.37</v>
      </c>
      <c r="T30" s="8"/>
      <c r="U30" s="90"/>
      <c r="V30" s="91"/>
      <c r="W30" s="8"/>
      <c r="X30" s="40"/>
      <c r="Y30" s="90"/>
      <c r="Z30" s="91">
        <v>26643.3</v>
      </c>
      <c r="AA30" s="8">
        <v>5280.47</v>
      </c>
      <c r="AB30" s="40">
        <v>27086</v>
      </c>
      <c r="AC30" s="90">
        <v>7500</v>
      </c>
      <c r="AD30" s="20">
        <f t="shared" si="0"/>
        <v>164246.66999999998</v>
      </c>
      <c r="AE30" s="21">
        <f t="shared" si="0"/>
        <v>41928.829999999994</v>
      </c>
      <c r="AF30" s="22">
        <f t="shared" si="1"/>
        <v>206175.49999999997</v>
      </c>
    </row>
    <row r="31" spans="1:32" ht="17.25" customHeight="1">
      <c r="A31" s="30">
        <v>28</v>
      </c>
      <c r="B31" s="171" t="s">
        <v>3518</v>
      </c>
      <c r="C31" s="172" t="s">
        <v>3519</v>
      </c>
      <c r="D31" s="88">
        <v>3651.39</v>
      </c>
      <c r="E31" s="89">
        <v>6130.9</v>
      </c>
      <c r="F31" s="96">
        <v>17944</v>
      </c>
      <c r="G31" s="96">
        <v>4486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>
        <v>14618.46</v>
      </c>
      <c r="S31" s="8">
        <v>8923.11</v>
      </c>
      <c r="T31" s="8"/>
      <c r="U31" s="90"/>
      <c r="V31" s="91"/>
      <c r="W31" s="8"/>
      <c r="X31" s="40"/>
      <c r="Y31" s="90"/>
      <c r="Z31" s="91">
        <v>13365.36</v>
      </c>
      <c r="AA31" s="8">
        <v>1298.72</v>
      </c>
      <c r="AB31" s="40">
        <v>17500</v>
      </c>
      <c r="AC31" s="90">
        <v>7500</v>
      </c>
      <c r="AD31" s="20">
        <f t="shared" si="0"/>
        <v>67079.209999999992</v>
      </c>
      <c r="AE31" s="21">
        <f t="shared" si="0"/>
        <v>28338.730000000003</v>
      </c>
      <c r="AF31" s="22">
        <f t="shared" si="1"/>
        <v>95417.94</v>
      </c>
    </row>
    <row r="32" spans="1:32" ht="17.25" customHeight="1">
      <c r="A32" s="30">
        <v>29</v>
      </c>
      <c r="B32" s="171" t="s">
        <v>3520</v>
      </c>
      <c r="C32" s="172" t="s">
        <v>3521</v>
      </c>
      <c r="D32" s="88">
        <v>2791.73</v>
      </c>
      <c r="E32" s="89">
        <v>9196.56</v>
      </c>
      <c r="F32" s="96">
        <v>9770.58</v>
      </c>
      <c r="G32" s="96">
        <v>2442.65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12562.31</v>
      </c>
      <c r="AE32" s="21">
        <f t="shared" si="0"/>
        <v>11639.21</v>
      </c>
      <c r="AF32" s="22">
        <f t="shared" si="1"/>
        <v>24201.519999999997</v>
      </c>
    </row>
    <row r="33" spans="1:32" ht="17.25" customHeight="1">
      <c r="A33" s="30">
        <v>30</v>
      </c>
      <c r="B33" s="171" t="s">
        <v>3522</v>
      </c>
      <c r="C33" s="172" t="s">
        <v>3523</v>
      </c>
      <c r="D33" s="88">
        <v>83.97</v>
      </c>
      <c r="E33" s="89">
        <v>3743.7</v>
      </c>
      <c r="F33" s="96">
        <v>6136</v>
      </c>
      <c r="G33" s="96">
        <v>1534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>
        <v>13243</v>
      </c>
      <c r="AC33" s="90">
        <v>4500</v>
      </c>
      <c r="AD33" s="20">
        <f t="shared" si="0"/>
        <v>19462.97</v>
      </c>
      <c r="AE33" s="21">
        <f t="shared" si="0"/>
        <v>9777.7000000000007</v>
      </c>
      <c r="AF33" s="22">
        <f t="shared" si="1"/>
        <v>29240.670000000002</v>
      </c>
    </row>
    <row r="34" spans="1:32" ht="17.25" customHeight="1">
      <c r="A34" s="30">
        <v>31</v>
      </c>
      <c r="B34" s="171" t="s">
        <v>3524</v>
      </c>
      <c r="C34" s="172" t="s">
        <v>3525</v>
      </c>
      <c r="D34" s="88">
        <v>6148.73</v>
      </c>
      <c r="E34" s="89">
        <v>7003.43</v>
      </c>
      <c r="F34" s="96">
        <v>742.17</v>
      </c>
      <c r="G34" s="96">
        <v>185.55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>
        <v>338</v>
      </c>
      <c r="S34" s="8">
        <v>119.83</v>
      </c>
      <c r="T34" s="8"/>
      <c r="U34" s="90"/>
      <c r="V34" s="91"/>
      <c r="W34" s="8"/>
      <c r="X34" s="40"/>
      <c r="Y34" s="90"/>
      <c r="Z34" s="91"/>
      <c r="AA34" s="8"/>
      <c r="AB34" s="40"/>
      <c r="AC34" s="90"/>
      <c r="AD34" s="20">
        <f t="shared" si="0"/>
        <v>7228.9</v>
      </c>
      <c r="AE34" s="21">
        <f t="shared" si="0"/>
        <v>7308.81</v>
      </c>
      <c r="AF34" s="22">
        <f t="shared" si="1"/>
        <v>14537.71</v>
      </c>
    </row>
    <row r="35" spans="1:32" ht="17.25" customHeight="1">
      <c r="A35" s="30">
        <v>32</v>
      </c>
      <c r="B35" s="171" t="s">
        <v>3526</v>
      </c>
      <c r="C35" s="172" t="s">
        <v>3527</v>
      </c>
      <c r="D35" s="88">
        <v>7298.33</v>
      </c>
      <c r="E35" s="89">
        <v>22269.03</v>
      </c>
      <c r="F35" s="96">
        <v>12312</v>
      </c>
      <c r="G35" s="96">
        <v>3078</v>
      </c>
      <c r="H35" s="9"/>
      <c r="I35" s="10"/>
      <c r="J35" s="40">
        <v>213826.96</v>
      </c>
      <c r="K35" s="8">
        <v>6715.4</v>
      </c>
      <c r="L35" s="8"/>
      <c r="M35" s="8"/>
      <c r="N35" s="8"/>
      <c r="O35" s="8"/>
      <c r="P35" s="8"/>
      <c r="Q35" s="11"/>
      <c r="R35" s="12">
        <v>4245.6400000000003</v>
      </c>
      <c r="S35" s="8">
        <v>4629.6899999999996</v>
      </c>
      <c r="T35" s="8"/>
      <c r="U35" s="90"/>
      <c r="V35" s="91"/>
      <c r="W35" s="8"/>
      <c r="X35" s="40">
        <v>12000</v>
      </c>
      <c r="Y35" s="90">
        <v>3000</v>
      </c>
      <c r="Z35" s="91"/>
      <c r="AA35" s="8"/>
      <c r="AB35" s="40"/>
      <c r="AC35" s="90"/>
      <c r="AD35" s="20">
        <f t="shared" si="0"/>
        <v>249682.93</v>
      </c>
      <c r="AE35" s="21">
        <f t="shared" si="0"/>
        <v>39692.120000000003</v>
      </c>
      <c r="AF35" s="22">
        <f t="shared" si="1"/>
        <v>289375.05</v>
      </c>
    </row>
    <row r="36" spans="1:32" ht="17.25" customHeight="1">
      <c r="A36" s="30">
        <v>33</v>
      </c>
      <c r="B36" s="171" t="s">
        <v>3528</v>
      </c>
      <c r="C36" s="172" t="s">
        <v>3529</v>
      </c>
      <c r="D36" s="88">
        <v>8090</v>
      </c>
      <c r="E36" s="89">
        <v>190</v>
      </c>
      <c r="F36" s="96">
        <v>5129.55</v>
      </c>
      <c r="G36" s="96">
        <v>1282.3900000000001</v>
      </c>
      <c r="H36" s="9"/>
      <c r="I36" s="10"/>
      <c r="J36" s="40"/>
      <c r="K36" s="8"/>
      <c r="L36" s="8"/>
      <c r="M36" s="8"/>
      <c r="N36" s="8"/>
      <c r="O36" s="8"/>
      <c r="P36" s="8">
        <v>34650</v>
      </c>
      <c r="Q36" s="11">
        <v>2600</v>
      </c>
      <c r="R36" s="12">
        <v>12.9</v>
      </c>
      <c r="S36" s="8"/>
      <c r="T36" s="8"/>
      <c r="U36" s="90"/>
      <c r="V36" s="91"/>
      <c r="W36" s="8"/>
      <c r="X36" s="40"/>
      <c r="Y36" s="90"/>
      <c r="Z36" s="91"/>
      <c r="AA36" s="8"/>
      <c r="AB36" s="40">
        <v>12832</v>
      </c>
      <c r="AC36" s="90">
        <v>4500</v>
      </c>
      <c r="AD36" s="20">
        <f t="shared" si="0"/>
        <v>60714.450000000004</v>
      </c>
      <c r="AE36" s="21">
        <f t="shared" si="0"/>
        <v>8572.39</v>
      </c>
      <c r="AF36" s="22">
        <f t="shared" si="1"/>
        <v>69286.84</v>
      </c>
    </row>
    <row r="37" spans="1:32" ht="17.25" customHeight="1">
      <c r="A37" s="30">
        <v>34</v>
      </c>
      <c r="B37" s="171" t="s">
        <v>3530</v>
      </c>
      <c r="C37" s="172" t="s">
        <v>3531</v>
      </c>
      <c r="D37" s="88"/>
      <c r="E37" s="89"/>
      <c r="F37" s="96">
        <v>3000</v>
      </c>
      <c r="G37" s="96">
        <v>750</v>
      </c>
      <c r="H37" s="9"/>
      <c r="I37" s="10"/>
      <c r="J37" s="40">
        <v>41806.839999999997</v>
      </c>
      <c r="K37" s="8">
        <v>2968.5</v>
      </c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/>
      <c r="Y37" s="90"/>
      <c r="Z37" s="91">
        <v>21242.9</v>
      </c>
      <c r="AA37" s="8">
        <v>9104.09</v>
      </c>
      <c r="AB37" s="40">
        <v>3021.7</v>
      </c>
      <c r="AC37" s="90">
        <v>1295.02</v>
      </c>
      <c r="AD37" s="20">
        <f t="shared" si="0"/>
        <v>69071.439999999988</v>
      </c>
      <c r="AE37" s="21">
        <f t="shared" si="0"/>
        <v>14117.61</v>
      </c>
      <c r="AF37" s="22">
        <f t="shared" si="1"/>
        <v>83189.049999999988</v>
      </c>
    </row>
    <row r="38" spans="1:32" ht="17.25" customHeight="1">
      <c r="A38" s="30">
        <v>35</v>
      </c>
      <c r="B38" s="171" t="s">
        <v>3532</v>
      </c>
      <c r="C38" s="172" t="s">
        <v>3533</v>
      </c>
      <c r="D38" s="88">
        <v>17797.89</v>
      </c>
      <c r="E38" s="89">
        <v>9788.2000000000007</v>
      </c>
      <c r="F38" s="96">
        <v>2527.13</v>
      </c>
      <c r="G38" s="96">
        <v>631.78</v>
      </c>
      <c r="H38" s="9"/>
      <c r="I38" s="10"/>
      <c r="J38" s="40">
        <v>135952.20000000001</v>
      </c>
      <c r="K38" s="8">
        <v>5745.4</v>
      </c>
      <c r="L38" s="8"/>
      <c r="M38" s="8"/>
      <c r="N38" s="8"/>
      <c r="O38" s="8"/>
      <c r="P38" s="8"/>
      <c r="Q38" s="11"/>
      <c r="R38" s="12">
        <v>6247.13</v>
      </c>
      <c r="S38" s="8">
        <v>5150</v>
      </c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162524.35</v>
      </c>
      <c r="AE38" s="21">
        <f t="shared" si="0"/>
        <v>21315.38</v>
      </c>
      <c r="AF38" s="22">
        <f t="shared" si="1"/>
        <v>183839.73</v>
      </c>
    </row>
    <row r="39" spans="1:32" ht="17.25" customHeight="1">
      <c r="A39" s="30">
        <v>36</v>
      </c>
      <c r="B39" s="171" t="s">
        <v>3534</v>
      </c>
      <c r="C39" s="172" t="s">
        <v>3535</v>
      </c>
      <c r="D39" s="88">
        <v>14653.33</v>
      </c>
      <c r="E39" s="89">
        <v>118.67</v>
      </c>
      <c r="F39" s="96">
        <v>7850.43</v>
      </c>
      <c r="G39" s="96">
        <v>1962.61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/>
      <c r="AC39" s="90"/>
      <c r="AD39" s="20">
        <f t="shared" si="0"/>
        <v>22503.760000000002</v>
      </c>
      <c r="AE39" s="21">
        <f t="shared" si="0"/>
        <v>2081.2799999999997</v>
      </c>
      <c r="AF39" s="22">
        <f t="shared" si="1"/>
        <v>24585.040000000001</v>
      </c>
    </row>
    <row r="40" spans="1:32" ht="17.25" customHeight="1">
      <c r="A40" s="30">
        <v>37</v>
      </c>
      <c r="B40" s="171" t="s">
        <v>3536</v>
      </c>
      <c r="C40" s="172" t="s">
        <v>3537</v>
      </c>
      <c r="D40" s="88"/>
      <c r="E40" s="89">
        <v>704.84</v>
      </c>
      <c r="F40" s="96">
        <v>10368</v>
      </c>
      <c r="G40" s="96">
        <v>2592</v>
      </c>
      <c r="H40" s="9"/>
      <c r="I40" s="10"/>
      <c r="J40" s="40"/>
      <c r="K40" s="8"/>
      <c r="L40" s="8"/>
      <c r="M40" s="8"/>
      <c r="N40" s="8"/>
      <c r="O40" s="8"/>
      <c r="P40" s="8">
        <v>31800</v>
      </c>
      <c r="Q40" s="11">
        <v>2550</v>
      </c>
      <c r="R40" s="12"/>
      <c r="S40" s="8"/>
      <c r="T40" s="8"/>
      <c r="U40" s="90"/>
      <c r="V40" s="91"/>
      <c r="W40" s="8"/>
      <c r="X40" s="40">
        <v>12000</v>
      </c>
      <c r="Y40" s="90">
        <v>3000</v>
      </c>
      <c r="Z40" s="91"/>
      <c r="AA40" s="8"/>
      <c r="AB40" s="40">
        <v>17526</v>
      </c>
      <c r="AC40" s="90">
        <v>6000</v>
      </c>
      <c r="AD40" s="20">
        <f t="shared" si="0"/>
        <v>71694</v>
      </c>
      <c r="AE40" s="21">
        <f t="shared" si="0"/>
        <v>14846.84</v>
      </c>
      <c r="AF40" s="22">
        <f t="shared" si="1"/>
        <v>86540.84</v>
      </c>
    </row>
    <row r="41" spans="1:32" ht="17.25" customHeight="1">
      <c r="A41" s="30">
        <v>38</v>
      </c>
      <c r="B41" s="171" t="s">
        <v>3538</v>
      </c>
      <c r="C41" s="172" t="s">
        <v>3539</v>
      </c>
      <c r="D41" s="88">
        <v>15565.62</v>
      </c>
      <c r="E41" s="89">
        <v>3902</v>
      </c>
      <c r="F41" s="96">
        <v>3058.02</v>
      </c>
      <c r="G41" s="96">
        <v>764.51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>
        <v>10000</v>
      </c>
      <c r="Y41" s="90">
        <v>2500</v>
      </c>
      <c r="Z41" s="91"/>
      <c r="AA41" s="8"/>
      <c r="AB41" s="40"/>
      <c r="AC41" s="90"/>
      <c r="AD41" s="20">
        <f t="shared" si="0"/>
        <v>28623.64</v>
      </c>
      <c r="AE41" s="21">
        <f t="shared" si="0"/>
        <v>7166.51</v>
      </c>
      <c r="AF41" s="22">
        <f t="shared" si="1"/>
        <v>35790.15</v>
      </c>
    </row>
    <row r="42" spans="1:32" ht="17.25" customHeight="1">
      <c r="A42" s="30">
        <v>39</v>
      </c>
      <c r="B42" s="171" t="s">
        <v>3540</v>
      </c>
      <c r="C42" s="172" t="s">
        <v>3541</v>
      </c>
      <c r="D42" s="88">
        <v>31728.3</v>
      </c>
      <c r="E42" s="89">
        <v>35927.47</v>
      </c>
      <c r="F42" s="96">
        <v>771.53</v>
      </c>
      <c r="G42" s="96">
        <v>192.88</v>
      </c>
      <c r="H42" s="9"/>
      <c r="I42" s="10"/>
      <c r="J42" s="40">
        <v>223939.91</v>
      </c>
      <c r="K42" s="8">
        <v>22485.46</v>
      </c>
      <c r="L42" s="8"/>
      <c r="M42" s="8"/>
      <c r="N42" s="8"/>
      <c r="O42" s="8"/>
      <c r="P42" s="8">
        <v>21400</v>
      </c>
      <c r="Q42" s="11">
        <v>2450</v>
      </c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277839.74</v>
      </c>
      <c r="AE42" s="21">
        <f t="shared" si="0"/>
        <v>61055.81</v>
      </c>
      <c r="AF42" s="22">
        <f t="shared" si="1"/>
        <v>338895.55</v>
      </c>
    </row>
    <row r="43" spans="1:32" ht="17.25" customHeight="1">
      <c r="A43" s="30">
        <v>40</v>
      </c>
      <c r="B43" s="171" t="s">
        <v>3542</v>
      </c>
      <c r="C43" s="172" t="s">
        <v>3543</v>
      </c>
      <c r="D43" s="88">
        <v>6883.84</v>
      </c>
      <c r="E43" s="89">
        <v>2352.7199999999998</v>
      </c>
      <c r="F43" s="96">
        <v>5715.74</v>
      </c>
      <c r="G43" s="96">
        <v>1428.94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12599.58</v>
      </c>
      <c r="AE43" s="21">
        <f t="shared" si="0"/>
        <v>3781.66</v>
      </c>
      <c r="AF43" s="22">
        <f t="shared" si="1"/>
        <v>16381.24</v>
      </c>
    </row>
    <row r="44" spans="1:32" ht="17.25" customHeight="1">
      <c r="A44" s="30">
        <v>41</v>
      </c>
      <c r="B44" s="171" t="s">
        <v>3544</v>
      </c>
      <c r="C44" s="172" t="s">
        <v>3545</v>
      </c>
      <c r="D44" s="88">
        <v>8348.2000000000007</v>
      </c>
      <c r="E44" s="89">
        <v>3224.67</v>
      </c>
      <c r="F44" s="96">
        <v>4099.3500000000004</v>
      </c>
      <c r="G44" s="96">
        <v>1024.8399999999999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>
        <v>3783.78</v>
      </c>
      <c r="S44" s="8">
        <v>5491.13</v>
      </c>
      <c r="T44" s="8"/>
      <c r="U44" s="90"/>
      <c r="V44" s="91"/>
      <c r="W44" s="8"/>
      <c r="X44" s="40"/>
      <c r="Y44" s="90"/>
      <c r="Z44" s="91"/>
      <c r="AA44" s="8"/>
      <c r="AB44" s="40"/>
      <c r="AC44" s="90"/>
      <c r="AD44" s="20">
        <f t="shared" si="0"/>
        <v>16231.330000000002</v>
      </c>
      <c r="AE44" s="21">
        <f t="shared" si="0"/>
        <v>9740.64</v>
      </c>
      <c r="AF44" s="22">
        <f t="shared" si="1"/>
        <v>25971.97</v>
      </c>
    </row>
    <row r="45" spans="1:32" ht="17.25" customHeight="1">
      <c r="A45" s="30">
        <v>42</v>
      </c>
      <c r="B45" s="171" t="s">
        <v>3546</v>
      </c>
      <c r="C45" s="172" t="s">
        <v>3547</v>
      </c>
      <c r="D45" s="88"/>
      <c r="E45" s="89">
        <v>5296.43</v>
      </c>
      <c r="F45" s="96">
        <v>8312</v>
      </c>
      <c r="G45" s="96">
        <v>2078</v>
      </c>
      <c r="H45" s="9"/>
      <c r="I45" s="10"/>
      <c r="J45" s="40"/>
      <c r="K45" s="8"/>
      <c r="L45" s="8"/>
      <c r="M45" s="8"/>
      <c r="N45" s="8"/>
      <c r="O45" s="8"/>
      <c r="P45" s="134"/>
      <c r="Q45" s="135"/>
      <c r="R45" s="12">
        <v>5.77</v>
      </c>
      <c r="S45" s="8">
        <v>205.65</v>
      </c>
      <c r="T45" s="8"/>
      <c r="U45" s="90"/>
      <c r="V45" s="91"/>
      <c r="W45" s="8"/>
      <c r="X45" s="40"/>
      <c r="Y45" s="90"/>
      <c r="Z45" s="91"/>
      <c r="AA45" s="8"/>
      <c r="AB45" s="40">
        <v>14000</v>
      </c>
      <c r="AC45" s="90">
        <v>6000</v>
      </c>
      <c r="AD45" s="20">
        <f t="shared" si="0"/>
        <v>22317.77</v>
      </c>
      <c r="AE45" s="21">
        <f t="shared" si="0"/>
        <v>13580.08</v>
      </c>
      <c r="AF45" s="22">
        <f t="shared" si="1"/>
        <v>35897.85</v>
      </c>
    </row>
    <row r="46" spans="1:32" ht="17.25" customHeight="1">
      <c r="A46" s="30">
        <v>43</v>
      </c>
      <c r="B46" s="171" t="s">
        <v>3548</v>
      </c>
      <c r="C46" s="172" t="s">
        <v>3549</v>
      </c>
      <c r="D46" s="88">
        <v>28212.799999999999</v>
      </c>
      <c r="E46" s="89">
        <v>10699.36</v>
      </c>
      <c r="F46" s="96">
        <v>1215.95</v>
      </c>
      <c r="G46" s="96">
        <v>521.12</v>
      </c>
      <c r="H46" s="9"/>
      <c r="I46" s="10"/>
      <c r="J46" s="40"/>
      <c r="K46" s="8"/>
      <c r="L46" s="8"/>
      <c r="M46" s="8"/>
      <c r="N46" s="8"/>
      <c r="O46" s="8"/>
      <c r="P46" s="134"/>
      <c r="Q46" s="135"/>
      <c r="R46" s="12">
        <v>8028.47</v>
      </c>
      <c r="S46" s="8">
        <v>6826.49</v>
      </c>
      <c r="T46" s="8"/>
      <c r="U46" s="90"/>
      <c r="V46" s="91"/>
      <c r="W46" s="8"/>
      <c r="X46" s="40"/>
      <c r="Y46" s="90"/>
      <c r="Z46" s="91">
        <v>3450</v>
      </c>
      <c r="AA46" s="8"/>
      <c r="AB46" s="40">
        <v>14000</v>
      </c>
      <c r="AC46" s="90">
        <v>6000</v>
      </c>
      <c r="AD46" s="20">
        <f t="shared" si="0"/>
        <v>54907.22</v>
      </c>
      <c r="AE46" s="21">
        <f t="shared" si="0"/>
        <v>24046.97</v>
      </c>
      <c r="AF46" s="22">
        <f t="shared" si="1"/>
        <v>78954.19</v>
      </c>
    </row>
    <row r="47" spans="1:32" ht="17.25" customHeight="1">
      <c r="A47" s="30">
        <v>44</v>
      </c>
      <c r="B47" s="171" t="s">
        <v>3550</v>
      </c>
      <c r="C47" s="172" t="s">
        <v>3551</v>
      </c>
      <c r="D47" s="88">
        <v>28840.35</v>
      </c>
      <c r="E47" s="89">
        <v>3302.66</v>
      </c>
      <c r="F47" s="96">
        <v>4486.01</v>
      </c>
      <c r="G47" s="96">
        <v>1121.51</v>
      </c>
      <c r="H47" s="9"/>
      <c r="I47" s="10"/>
      <c r="J47" s="40"/>
      <c r="K47" s="8"/>
      <c r="L47" s="8"/>
      <c r="M47" s="8"/>
      <c r="N47" s="8"/>
      <c r="O47" s="8"/>
      <c r="P47" s="134"/>
      <c r="Q47" s="135"/>
      <c r="R47" s="12">
        <v>33694.35</v>
      </c>
      <c r="S47" s="8">
        <v>14440.44</v>
      </c>
      <c r="T47" s="8"/>
      <c r="U47" s="90"/>
      <c r="V47" s="91"/>
      <c r="W47" s="8"/>
      <c r="X47" s="40"/>
      <c r="Y47" s="90"/>
      <c r="Z47" s="91"/>
      <c r="AA47" s="8"/>
      <c r="AB47" s="40"/>
      <c r="AC47" s="90"/>
      <c r="AD47" s="20">
        <f t="shared" si="0"/>
        <v>67020.709999999992</v>
      </c>
      <c r="AE47" s="21">
        <f t="shared" si="0"/>
        <v>18864.61</v>
      </c>
      <c r="AF47" s="22">
        <f t="shared" si="1"/>
        <v>85885.319999999992</v>
      </c>
    </row>
    <row r="48" spans="1:32" ht="17.25" customHeight="1">
      <c r="A48" s="30">
        <v>45</v>
      </c>
      <c r="B48" s="171" t="s">
        <v>3552</v>
      </c>
      <c r="C48" s="172" t="s">
        <v>3553</v>
      </c>
      <c r="D48" s="88">
        <v>1212.5</v>
      </c>
      <c r="E48" s="89"/>
      <c r="F48" s="96">
        <v>10544</v>
      </c>
      <c r="G48" s="96">
        <v>2636</v>
      </c>
      <c r="H48" s="9"/>
      <c r="I48" s="10"/>
      <c r="J48" s="40"/>
      <c r="K48" s="8">
        <v>5116.83</v>
      </c>
      <c r="L48" s="173">
        <v>19561.3</v>
      </c>
      <c r="M48" s="174">
        <v>5741.01</v>
      </c>
      <c r="N48" s="8"/>
      <c r="O48" s="8"/>
      <c r="P48" s="134">
        <v>40741.730000000003</v>
      </c>
      <c r="Q48" s="135">
        <v>2801.27</v>
      </c>
      <c r="R48" s="12"/>
      <c r="S48" s="8"/>
      <c r="T48" s="8"/>
      <c r="U48" s="90"/>
      <c r="V48" s="91"/>
      <c r="W48" s="8"/>
      <c r="X48" s="40">
        <v>12000</v>
      </c>
      <c r="Y48" s="90">
        <v>3000</v>
      </c>
      <c r="Z48" s="91">
        <v>10066.07</v>
      </c>
      <c r="AA48" s="8">
        <v>3500</v>
      </c>
      <c r="AB48" s="40">
        <v>22937.33</v>
      </c>
      <c r="AC48" s="90">
        <v>7258.86</v>
      </c>
      <c r="AD48" s="20">
        <f t="shared" si="0"/>
        <v>117062.93000000001</v>
      </c>
      <c r="AE48" s="21">
        <f t="shared" si="0"/>
        <v>30053.97</v>
      </c>
      <c r="AF48" s="22">
        <f t="shared" si="1"/>
        <v>147116.90000000002</v>
      </c>
    </row>
    <row r="49" spans="1:32" ht="17.25" customHeight="1">
      <c r="A49" s="30">
        <v>46</v>
      </c>
      <c r="B49" s="171" t="s">
        <v>3554</v>
      </c>
      <c r="C49" s="172" t="s">
        <v>3555</v>
      </c>
      <c r="D49" s="88">
        <v>21269.200000000001</v>
      </c>
      <c r="E49" s="89">
        <v>15114.28</v>
      </c>
      <c r="F49" s="96">
        <v>5669.86</v>
      </c>
      <c r="G49" s="96">
        <v>1417.47</v>
      </c>
      <c r="H49" s="9"/>
      <c r="I49" s="10"/>
      <c r="J49" s="40"/>
      <c r="K49" s="8"/>
      <c r="L49" s="8"/>
      <c r="M49" s="11"/>
      <c r="N49" s="8"/>
      <c r="O49" s="8"/>
      <c r="P49" s="134"/>
      <c r="Q49" s="135"/>
      <c r="R49" s="12"/>
      <c r="S49" s="8"/>
      <c r="T49" s="8"/>
      <c r="U49" s="90"/>
      <c r="V49" s="91"/>
      <c r="W49" s="8"/>
      <c r="X49" s="40">
        <v>12000</v>
      </c>
      <c r="Y49" s="90">
        <v>3000</v>
      </c>
      <c r="Z49" s="91"/>
      <c r="AA49" s="8"/>
      <c r="AB49" s="40">
        <v>10500</v>
      </c>
      <c r="AC49" s="90">
        <v>4500</v>
      </c>
      <c r="AD49" s="20">
        <f t="shared" si="0"/>
        <v>49439.06</v>
      </c>
      <c r="AE49" s="21">
        <f t="shared" si="0"/>
        <v>24031.75</v>
      </c>
      <c r="AF49" s="22">
        <f t="shared" si="1"/>
        <v>73470.81</v>
      </c>
    </row>
    <row r="50" spans="1:32" ht="17.25" customHeight="1">
      <c r="A50" s="30">
        <v>47</v>
      </c>
      <c r="B50" s="171" t="s">
        <v>3556</v>
      </c>
      <c r="C50" s="172" t="s">
        <v>3557</v>
      </c>
      <c r="D50" s="88">
        <v>6630.8</v>
      </c>
      <c r="E50" s="89">
        <v>4422.38</v>
      </c>
      <c r="F50" s="96">
        <v>1170.01</v>
      </c>
      <c r="G50" s="96">
        <v>292.5</v>
      </c>
      <c r="H50" s="9"/>
      <c r="I50" s="10"/>
      <c r="J50" s="40"/>
      <c r="K50" s="8"/>
      <c r="L50" s="8"/>
      <c r="M50" s="11"/>
      <c r="N50" s="8"/>
      <c r="O50" s="8"/>
      <c r="P50" s="134"/>
      <c r="Q50" s="135"/>
      <c r="R50" s="12">
        <v>6344</v>
      </c>
      <c r="S50" s="8">
        <v>4800</v>
      </c>
      <c r="T50" s="8"/>
      <c r="U50" s="90"/>
      <c r="V50" s="91"/>
      <c r="W50" s="8"/>
      <c r="X50" s="40"/>
      <c r="Y50" s="90"/>
      <c r="Z50" s="91"/>
      <c r="AA50" s="8"/>
      <c r="AB50" s="40">
        <v>12727</v>
      </c>
      <c r="AC50" s="90">
        <v>4500</v>
      </c>
      <c r="AD50" s="20">
        <f t="shared" si="0"/>
        <v>26871.81</v>
      </c>
      <c r="AE50" s="21">
        <f t="shared" si="0"/>
        <v>14014.880000000001</v>
      </c>
      <c r="AF50" s="22">
        <f t="shared" si="1"/>
        <v>40886.69</v>
      </c>
    </row>
    <row r="51" spans="1:32" ht="17.25" customHeight="1">
      <c r="A51" s="30">
        <v>48</v>
      </c>
      <c r="B51" s="171" t="s">
        <v>3558</v>
      </c>
      <c r="C51" s="172" t="s">
        <v>3559</v>
      </c>
      <c r="D51" s="88">
        <v>36302.97</v>
      </c>
      <c r="E51" s="89">
        <v>27907.19</v>
      </c>
      <c r="F51" s="96">
        <v>339.71</v>
      </c>
      <c r="G51" s="96">
        <v>84.93</v>
      </c>
      <c r="H51" s="9"/>
      <c r="I51" s="10"/>
      <c r="J51" s="40">
        <v>28200.16</v>
      </c>
      <c r="K51" s="8">
        <v>4146.5600000000004</v>
      </c>
      <c r="L51" s="8"/>
      <c r="M51" s="11"/>
      <c r="N51" s="8"/>
      <c r="O51" s="8"/>
      <c r="P51" s="134"/>
      <c r="Q51" s="135"/>
      <c r="R51" s="12">
        <v>4216.49</v>
      </c>
      <c r="S51" s="8">
        <v>443.82</v>
      </c>
      <c r="T51" s="8"/>
      <c r="U51" s="90"/>
      <c r="V51" s="91"/>
      <c r="W51" s="8"/>
      <c r="X51" s="40"/>
      <c r="Y51" s="90"/>
      <c r="Z51" s="91">
        <v>42412.01</v>
      </c>
      <c r="AA51" s="8">
        <v>18176.580000000002</v>
      </c>
      <c r="AB51" s="40">
        <v>6043.4</v>
      </c>
      <c r="AC51" s="90">
        <v>2590.0300000000002</v>
      </c>
      <c r="AD51" s="20">
        <f t="shared" si="0"/>
        <v>117514.73999999999</v>
      </c>
      <c r="AE51" s="21">
        <f t="shared" si="0"/>
        <v>53349.11</v>
      </c>
      <c r="AF51" s="22">
        <f t="shared" si="1"/>
        <v>170863.84999999998</v>
      </c>
    </row>
    <row r="52" spans="1:32" ht="17.25" customHeight="1">
      <c r="A52" s="30">
        <v>49</v>
      </c>
      <c r="B52" s="171" t="s">
        <v>3560</v>
      </c>
      <c r="C52" s="172" t="s">
        <v>3561</v>
      </c>
      <c r="D52" s="88">
        <v>12993.19</v>
      </c>
      <c r="E52" s="89">
        <v>3593.34</v>
      </c>
      <c r="F52" s="96">
        <v>5590.37</v>
      </c>
      <c r="G52" s="96">
        <v>1397.59</v>
      </c>
      <c r="H52" s="9"/>
      <c r="I52" s="10"/>
      <c r="J52" s="40"/>
      <c r="K52" s="8"/>
      <c r="L52" s="8"/>
      <c r="M52" s="11"/>
      <c r="N52" s="8"/>
      <c r="O52" s="8"/>
      <c r="P52" s="134"/>
      <c r="Q52" s="135"/>
      <c r="R52" s="12"/>
      <c r="S52" s="8"/>
      <c r="T52" s="8"/>
      <c r="U52" s="90"/>
      <c r="V52" s="91"/>
      <c r="W52" s="8"/>
      <c r="X52" s="40">
        <v>10000</v>
      </c>
      <c r="Y52" s="90">
        <v>2500</v>
      </c>
      <c r="Z52" s="91"/>
      <c r="AA52" s="8"/>
      <c r="AB52" s="40">
        <v>10500</v>
      </c>
      <c r="AC52" s="90">
        <v>4500</v>
      </c>
      <c r="AD52" s="20">
        <f t="shared" si="0"/>
        <v>39083.56</v>
      </c>
      <c r="AE52" s="21">
        <f t="shared" si="0"/>
        <v>11990.93</v>
      </c>
      <c r="AF52" s="22">
        <f t="shared" si="1"/>
        <v>51074.49</v>
      </c>
    </row>
    <row r="53" spans="1:32" ht="17.25" customHeight="1">
      <c r="A53" s="30">
        <v>50</v>
      </c>
      <c r="B53" s="171" t="s">
        <v>3562</v>
      </c>
      <c r="C53" s="172" t="s">
        <v>3563</v>
      </c>
      <c r="D53" s="88">
        <v>3972.76</v>
      </c>
      <c r="E53" s="89"/>
      <c r="F53" s="96">
        <v>14176</v>
      </c>
      <c r="G53" s="96">
        <v>3544</v>
      </c>
      <c r="H53" s="9"/>
      <c r="I53" s="10"/>
      <c r="J53" s="40"/>
      <c r="K53" s="154"/>
      <c r="L53" s="8"/>
      <c r="M53" s="11"/>
      <c r="N53" s="154"/>
      <c r="O53" s="154"/>
      <c r="P53" s="134"/>
      <c r="Q53" s="135"/>
      <c r="R53" s="12"/>
      <c r="S53" s="8"/>
      <c r="T53" s="8"/>
      <c r="U53" s="90"/>
      <c r="V53" s="91"/>
      <c r="W53" s="8"/>
      <c r="X53" s="40">
        <v>12000</v>
      </c>
      <c r="Y53" s="90">
        <v>3000</v>
      </c>
      <c r="Z53" s="91"/>
      <c r="AA53" s="8"/>
      <c r="AB53" s="40"/>
      <c r="AC53" s="90"/>
      <c r="AD53" s="20">
        <f t="shared" si="0"/>
        <v>30148.760000000002</v>
      </c>
      <c r="AE53" s="21">
        <f t="shared" si="0"/>
        <v>6544</v>
      </c>
      <c r="AF53" s="22">
        <f t="shared" si="1"/>
        <v>36692.76</v>
      </c>
    </row>
    <row r="54" spans="1:32" ht="17.25" customHeight="1">
      <c r="A54" s="30">
        <v>51</v>
      </c>
      <c r="B54" s="171" t="s">
        <v>3564</v>
      </c>
      <c r="C54" s="172" t="s">
        <v>3565</v>
      </c>
      <c r="D54" s="88"/>
      <c r="E54" s="89"/>
      <c r="F54" s="96">
        <v>3536</v>
      </c>
      <c r="G54" s="96">
        <v>884</v>
      </c>
      <c r="H54" s="9"/>
      <c r="I54" s="10"/>
      <c r="J54" s="40">
        <v>1876</v>
      </c>
      <c r="K54" s="8">
        <v>2029.7</v>
      </c>
      <c r="L54" s="173">
        <v>17478.41</v>
      </c>
      <c r="M54" s="174">
        <v>3344.81</v>
      </c>
      <c r="N54" s="8"/>
      <c r="O54" s="8"/>
      <c r="P54" s="134">
        <v>30983.83</v>
      </c>
      <c r="Q54" s="135">
        <v>4691.71</v>
      </c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>
        <v>12244</v>
      </c>
      <c r="AC54" s="90">
        <v>4500</v>
      </c>
      <c r="AD54" s="20">
        <f t="shared" si="0"/>
        <v>66118.240000000005</v>
      </c>
      <c r="AE54" s="21">
        <f t="shared" si="0"/>
        <v>15450.220000000001</v>
      </c>
      <c r="AF54" s="22">
        <f t="shared" si="1"/>
        <v>81568.460000000006</v>
      </c>
    </row>
    <row r="55" spans="1:32" ht="17.25" customHeight="1">
      <c r="A55" s="30">
        <v>52</v>
      </c>
      <c r="B55" s="171" t="s">
        <v>3566</v>
      </c>
      <c r="C55" s="172" t="s">
        <v>3567</v>
      </c>
      <c r="D55" s="88">
        <v>1666.78</v>
      </c>
      <c r="E55" s="89">
        <v>698</v>
      </c>
      <c r="F55" s="96">
        <v>7496</v>
      </c>
      <c r="G55" s="96">
        <v>1874</v>
      </c>
      <c r="H55" s="9"/>
      <c r="I55" s="10"/>
      <c r="J55" s="40">
        <v>2.62</v>
      </c>
      <c r="K55" s="8">
        <v>9.74</v>
      </c>
      <c r="L55" s="8"/>
      <c r="M55" s="8"/>
      <c r="N55" s="8"/>
      <c r="O55" s="8"/>
      <c r="P55" s="8"/>
      <c r="Q55" s="11"/>
      <c r="R55" s="12"/>
      <c r="S55" s="8"/>
      <c r="T55" s="8"/>
      <c r="U55" s="90"/>
      <c r="V55" s="91"/>
      <c r="W55" s="8"/>
      <c r="X55" s="40">
        <v>10000</v>
      </c>
      <c r="Y55" s="90">
        <v>2500</v>
      </c>
      <c r="Z55" s="91"/>
      <c r="AA55" s="8"/>
      <c r="AB55" s="40">
        <v>3121</v>
      </c>
      <c r="AC55" s="90"/>
      <c r="AD55" s="20">
        <f t="shared" si="0"/>
        <v>22286.400000000001</v>
      </c>
      <c r="AE55" s="21">
        <f t="shared" si="0"/>
        <v>5081.74</v>
      </c>
      <c r="AF55" s="22">
        <f t="shared" si="1"/>
        <v>27368.14</v>
      </c>
    </row>
    <row r="56" spans="1:32" ht="17.25" customHeight="1">
      <c r="A56" s="30">
        <v>53</v>
      </c>
      <c r="B56" s="171" t="s">
        <v>3568</v>
      </c>
      <c r="C56" s="172" t="s">
        <v>3569</v>
      </c>
      <c r="D56" s="88">
        <v>662.44</v>
      </c>
      <c r="E56" s="89">
        <v>2169.41</v>
      </c>
      <c r="F56" s="96">
        <v>11616</v>
      </c>
      <c r="G56" s="96">
        <v>2904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>
        <v>2391.96</v>
      </c>
      <c r="S56" s="8">
        <v>356.54</v>
      </c>
      <c r="T56" s="8"/>
      <c r="U56" s="90"/>
      <c r="V56" s="91"/>
      <c r="W56" s="8"/>
      <c r="X56" s="40">
        <v>12000</v>
      </c>
      <c r="Y56" s="90">
        <v>3000</v>
      </c>
      <c r="Z56" s="91"/>
      <c r="AA56" s="8"/>
      <c r="AB56" s="40"/>
      <c r="AC56" s="90"/>
      <c r="AD56" s="20">
        <f t="shared" si="0"/>
        <v>26670.400000000001</v>
      </c>
      <c r="AE56" s="21">
        <f t="shared" si="0"/>
        <v>8429.9500000000007</v>
      </c>
      <c r="AF56" s="22">
        <f t="shared" si="1"/>
        <v>35100.350000000006</v>
      </c>
    </row>
    <row r="57" spans="1:32" ht="17.25" customHeight="1">
      <c r="A57" s="30">
        <v>54</v>
      </c>
      <c r="B57" s="171" t="s">
        <v>3570</v>
      </c>
      <c r="C57" s="172" t="s">
        <v>3571</v>
      </c>
      <c r="D57" s="157">
        <v>3890</v>
      </c>
      <c r="E57" s="158">
        <v>3590</v>
      </c>
      <c r="F57" s="96">
        <v>4150</v>
      </c>
      <c r="G57" s="96">
        <v>4150</v>
      </c>
      <c r="H57" s="159"/>
      <c r="I57" s="160"/>
      <c r="J57" s="161"/>
      <c r="K57" s="162"/>
      <c r="L57" s="162"/>
      <c r="M57" s="162"/>
      <c r="N57" s="162"/>
      <c r="O57" s="162"/>
      <c r="P57" s="162"/>
      <c r="Q57" s="163"/>
      <c r="R57" s="164"/>
      <c r="S57" s="162"/>
      <c r="T57" s="162"/>
      <c r="U57" s="165"/>
      <c r="V57" s="166"/>
      <c r="W57" s="162"/>
      <c r="X57" s="161">
        <v>10000</v>
      </c>
      <c r="Y57" s="165">
        <v>2500</v>
      </c>
      <c r="Z57" s="166">
        <v>4931.7</v>
      </c>
      <c r="AA57" s="162"/>
      <c r="AB57" s="161">
        <v>13504</v>
      </c>
      <c r="AC57" s="165">
        <v>4500</v>
      </c>
      <c r="AD57" s="20">
        <f t="shared" si="0"/>
        <v>36475.699999999997</v>
      </c>
      <c r="AE57" s="21">
        <f t="shared" si="0"/>
        <v>14740</v>
      </c>
      <c r="AF57" s="22">
        <f t="shared" si="1"/>
        <v>51215.7</v>
      </c>
    </row>
    <row r="58" spans="1:32" ht="17.25" customHeight="1">
      <c r="A58" s="30">
        <v>55</v>
      </c>
      <c r="B58" s="171" t="s">
        <v>3572</v>
      </c>
      <c r="C58" s="172" t="s">
        <v>3573</v>
      </c>
      <c r="D58" s="88"/>
      <c r="E58" s="89">
        <v>155</v>
      </c>
      <c r="F58" s="96">
        <v>6976</v>
      </c>
      <c r="G58" s="96">
        <v>1744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/>
      <c r="AC58" s="90"/>
      <c r="AD58" s="20">
        <f t="shared" si="0"/>
        <v>6976</v>
      </c>
      <c r="AE58" s="21">
        <f t="shared" si="0"/>
        <v>1899</v>
      </c>
      <c r="AF58" s="22">
        <f t="shared" si="1"/>
        <v>8875</v>
      </c>
    </row>
    <row r="59" spans="1:32" ht="17.25" customHeight="1">
      <c r="A59" s="30">
        <v>56</v>
      </c>
      <c r="B59" s="171" t="s">
        <v>3574</v>
      </c>
      <c r="C59" s="172" t="s">
        <v>3575</v>
      </c>
      <c r="D59" s="88">
        <v>1749.38</v>
      </c>
      <c r="E59" s="89">
        <v>15711.52</v>
      </c>
      <c r="F59" s="96">
        <v>10936</v>
      </c>
      <c r="G59" s="96">
        <v>2734</v>
      </c>
      <c r="H59" s="9"/>
      <c r="I59" s="10"/>
      <c r="J59" s="40"/>
      <c r="K59" s="8"/>
      <c r="L59" s="8"/>
      <c r="M59" s="8"/>
      <c r="N59" s="8"/>
      <c r="O59" s="8"/>
      <c r="P59" s="8">
        <v>34250</v>
      </c>
      <c r="Q59" s="11">
        <v>7250</v>
      </c>
      <c r="R59" s="12">
        <v>2959.82</v>
      </c>
      <c r="S59" s="8"/>
      <c r="T59" s="8"/>
      <c r="U59" s="90"/>
      <c r="V59" s="91"/>
      <c r="W59" s="8"/>
      <c r="X59" s="40">
        <v>12000</v>
      </c>
      <c r="Y59" s="90">
        <v>3000</v>
      </c>
      <c r="Z59" s="91">
        <v>28000</v>
      </c>
      <c r="AA59" s="8">
        <v>12000</v>
      </c>
      <c r="AB59" s="40">
        <v>4028.94</v>
      </c>
      <c r="AC59" s="90">
        <v>1726.69</v>
      </c>
      <c r="AD59" s="20">
        <f t="shared" si="0"/>
        <v>93924.140000000014</v>
      </c>
      <c r="AE59" s="21">
        <f t="shared" si="0"/>
        <v>42422.210000000006</v>
      </c>
      <c r="AF59" s="22">
        <f t="shared" si="1"/>
        <v>136346.35000000003</v>
      </c>
    </row>
    <row r="60" spans="1:32" ht="17.25" customHeight="1">
      <c r="A60" s="30">
        <v>57</v>
      </c>
      <c r="B60" s="171" t="s">
        <v>3576</v>
      </c>
      <c r="C60" s="172" t="s">
        <v>3577</v>
      </c>
      <c r="D60" s="88"/>
      <c r="E60" s="89"/>
      <c r="F60" s="96">
        <v>9896</v>
      </c>
      <c r="G60" s="96">
        <v>2474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91"/>
      <c r="W60" s="8"/>
      <c r="X60" s="40">
        <v>12000</v>
      </c>
      <c r="Y60" s="90">
        <v>3000</v>
      </c>
      <c r="Z60" s="91"/>
      <c r="AA60" s="8"/>
      <c r="AB60" s="40">
        <v>3541</v>
      </c>
      <c r="AC60" s="90"/>
      <c r="AD60" s="20">
        <f t="shared" si="0"/>
        <v>25437</v>
      </c>
      <c r="AE60" s="21">
        <f t="shared" si="0"/>
        <v>5474</v>
      </c>
      <c r="AF60" s="22">
        <f t="shared" si="1"/>
        <v>30911</v>
      </c>
    </row>
    <row r="61" spans="1:32" ht="17.25" customHeight="1" thickBot="1">
      <c r="A61" s="30">
        <v>58</v>
      </c>
      <c r="B61" s="241" t="s">
        <v>3578</v>
      </c>
      <c r="C61" s="271" t="s">
        <v>3579</v>
      </c>
      <c r="D61" s="88"/>
      <c r="E61" s="89">
        <v>1334.82</v>
      </c>
      <c r="F61" s="96">
        <v>10728</v>
      </c>
      <c r="G61" s="96">
        <v>2682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52"/>
      <c r="X61" s="40">
        <v>12000</v>
      </c>
      <c r="Y61" s="90">
        <v>3000</v>
      </c>
      <c r="Z61" s="91"/>
      <c r="AA61" s="52"/>
      <c r="AB61" s="40"/>
      <c r="AC61" s="90"/>
      <c r="AD61" s="20">
        <f t="shared" si="0"/>
        <v>22728</v>
      </c>
      <c r="AE61" s="21">
        <f t="shared" si="0"/>
        <v>7016.82</v>
      </c>
      <c r="AF61" s="22">
        <f t="shared" si="1"/>
        <v>29744.82</v>
      </c>
    </row>
    <row r="62" spans="1:32" s="48" customFormat="1" ht="27.75" customHeight="1" thickTop="1" thickBot="1">
      <c r="A62" s="214"/>
      <c r="B62" s="311" t="s">
        <v>3580</v>
      </c>
      <c r="C62" s="312"/>
      <c r="D62" s="43">
        <f t="shared" ref="D62:E62" si="2">SUM(D4:D61)</f>
        <v>517938.15000000014</v>
      </c>
      <c r="E62" s="43">
        <f t="shared" si="2"/>
        <v>334174.87000000005</v>
      </c>
      <c r="F62" s="43">
        <f>SUM(F4:F61)</f>
        <v>414482.18000000005</v>
      </c>
      <c r="G62" s="43">
        <f t="shared" ref="G62:I62" si="3">SUM(G4:G61)</f>
        <v>117165.61999999998</v>
      </c>
      <c r="H62" s="43">
        <f t="shared" si="3"/>
        <v>0</v>
      </c>
      <c r="I62" s="43">
        <f t="shared" si="3"/>
        <v>0</v>
      </c>
      <c r="J62" s="42">
        <f>SUM(J4:J61)</f>
        <v>1213086.71</v>
      </c>
      <c r="K62" s="43">
        <f>SUM(K4:K61)</f>
        <v>97990.77</v>
      </c>
      <c r="L62" s="43">
        <f t="shared" ref="L62:AC62" si="4">SUM(L4:L61)</f>
        <v>37039.71</v>
      </c>
      <c r="M62" s="43">
        <f t="shared" si="4"/>
        <v>9085.82</v>
      </c>
      <c r="N62" s="43">
        <f t="shared" si="4"/>
        <v>0</v>
      </c>
      <c r="O62" s="43">
        <f t="shared" si="4"/>
        <v>0</v>
      </c>
      <c r="P62" s="43">
        <f t="shared" si="4"/>
        <v>247375.56</v>
      </c>
      <c r="Q62" s="43">
        <f t="shared" si="4"/>
        <v>25742.98</v>
      </c>
      <c r="R62" s="43">
        <f t="shared" si="4"/>
        <v>153113.63999999998</v>
      </c>
      <c r="S62" s="43">
        <f t="shared" si="4"/>
        <v>81942.55</v>
      </c>
      <c r="T62" s="43">
        <f t="shared" si="4"/>
        <v>0</v>
      </c>
      <c r="U62" s="43">
        <f t="shared" si="4"/>
        <v>0</v>
      </c>
      <c r="V62" s="43">
        <f t="shared" si="4"/>
        <v>0</v>
      </c>
      <c r="W62" s="43">
        <f t="shared" si="4"/>
        <v>0</v>
      </c>
      <c r="X62" s="43">
        <f t="shared" si="4"/>
        <v>310000</v>
      </c>
      <c r="Y62" s="43">
        <f t="shared" si="4"/>
        <v>77500</v>
      </c>
      <c r="Z62" s="43">
        <f t="shared" si="4"/>
        <v>172665.88000000003</v>
      </c>
      <c r="AA62" s="43">
        <f t="shared" si="4"/>
        <v>53965.33</v>
      </c>
      <c r="AB62" s="43">
        <f t="shared" si="4"/>
        <v>318423.51000000007</v>
      </c>
      <c r="AC62" s="43">
        <f t="shared" si="4"/>
        <v>118096.09</v>
      </c>
      <c r="AD62" s="49">
        <f>SUM(AD4:AD61)</f>
        <v>3384125.3400000008</v>
      </c>
      <c r="AE62" s="50">
        <f>SUM(AE4:AE61)</f>
        <v>915664.0299999998</v>
      </c>
      <c r="AF62" s="51">
        <f>SUM(AF4:AF61)</f>
        <v>4299789.3699999992</v>
      </c>
    </row>
    <row r="63" spans="1:32" ht="9" customHeight="1" thickTop="1"/>
    <row r="64" spans="1:32">
      <c r="L64" s="307" t="s">
        <v>381</v>
      </c>
      <c r="M64" s="307"/>
    </row>
    <row r="65" spans="12:24">
      <c r="L65" s="307"/>
      <c r="M65" s="307"/>
      <c r="X65" s="148"/>
    </row>
    <row r="66" spans="12:24">
      <c r="L66" s="307"/>
      <c r="M66" s="307"/>
    </row>
  </sheetData>
  <mergeCells count="8">
    <mergeCell ref="V2:Y2"/>
    <mergeCell ref="Z2:AC2"/>
    <mergeCell ref="AD2:AE2"/>
    <mergeCell ref="B62:C62"/>
    <mergeCell ref="L64:M66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F31"/>
  <sheetViews>
    <sheetView workbookViewId="0">
      <selection activeCell="C20" sqref="C20"/>
    </sheetView>
  </sheetViews>
  <sheetFormatPr defaultRowHeight="15"/>
  <cols>
    <col min="1" max="1" width="4.7109375" style="1" customWidth="1"/>
    <col min="2" max="2" width="46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3581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3582</v>
      </c>
      <c r="C4" s="172" t="s">
        <v>3583</v>
      </c>
      <c r="D4" s="82"/>
      <c r="E4" s="83"/>
      <c r="F4" s="96">
        <v>1736</v>
      </c>
      <c r="G4" s="96">
        <v>434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1736</v>
      </c>
      <c r="AE4" s="21">
        <f>SUM(E4,G4,I4,K4,M4,O4,Q4,S4,U4,W4,Y4,AA4,AC4)</f>
        <v>434</v>
      </c>
      <c r="AF4" s="22">
        <f>AD4+AE4</f>
        <v>2170</v>
      </c>
    </row>
    <row r="5" spans="1:32" ht="17.25" customHeight="1">
      <c r="A5" s="30">
        <v>2</v>
      </c>
      <c r="B5" s="171" t="s">
        <v>3584</v>
      </c>
      <c r="C5" s="172" t="s">
        <v>3585</v>
      </c>
      <c r="D5" s="88">
        <v>9100</v>
      </c>
      <c r="E5" s="89">
        <v>3900</v>
      </c>
      <c r="F5" s="96"/>
      <c r="G5" s="96"/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/>
      <c r="AC5" s="90"/>
      <c r="AD5" s="20">
        <f t="shared" ref="AD5:AE29" si="0">SUM(D5,F5,H5,J5,L5,N5,P5,R5,T5,V5,X5,Z5,AB5)</f>
        <v>9100</v>
      </c>
      <c r="AE5" s="21">
        <f t="shared" si="0"/>
        <v>3900</v>
      </c>
      <c r="AF5" s="22">
        <f t="shared" ref="AF5:AF29" si="1">AD5+AE5</f>
        <v>13000</v>
      </c>
    </row>
    <row r="6" spans="1:32" ht="17.25" customHeight="1">
      <c r="A6" s="30">
        <v>3</v>
      </c>
      <c r="B6" s="171" t="s">
        <v>3586</v>
      </c>
      <c r="C6" s="172" t="s">
        <v>3587</v>
      </c>
      <c r="D6" s="88"/>
      <c r="E6" s="89"/>
      <c r="F6" s="96">
        <v>3256</v>
      </c>
      <c r="G6" s="96">
        <v>814</v>
      </c>
      <c r="H6" s="9"/>
      <c r="I6" s="10"/>
      <c r="J6" s="40"/>
      <c r="K6" s="8"/>
      <c r="L6" s="8"/>
      <c r="M6" s="8"/>
      <c r="N6" s="8"/>
      <c r="O6" s="8"/>
      <c r="P6" s="8">
        <v>14700</v>
      </c>
      <c r="Q6" s="11">
        <v>4550</v>
      </c>
      <c r="R6" s="12"/>
      <c r="S6" s="8"/>
      <c r="T6" s="8"/>
      <c r="U6" s="90"/>
      <c r="V6" s="91"/>
      <c r="W6" s="8"/>
      <c r="X6" s="40">
        <v>5250</v>
      </c>
      <c r="Y6" s="90">
        <v>2250</v>
      </c>
      <c r="Z6" s="91">
        <v>3500</v>
      </c>
      <c r="AA6" s="8"/>
      <c r="AB6" s="40">
        <v>10500</v>
      </c>
      <c r="AC6" s="90">
        <v>4500</v>
      </c>
      <c r="AD6" s="20">
        <f t="shared" si="0"/>
        <v>37206</v>
      </c>
      <c r="AE6" s="21">
        <f t="shared" si="0"/>
        <v>12114</v>
      </c>
      <c r="AF6" s="22">
        <f t="shared" si="1"/>
        <v>49320</v>
      </c>
    </row>
    <row r="7" spans="1:32" ht="17.25" customHeight="1">
      <c r="A7" s="30">
        <v>4</v>
      </c>
      <c r="B7" s="171" t="s">
        <v>3588</v>
      </c>
      <c r="C7" s="172" t="s">
        <v>3589</v>
      </c>
      <c r="D7" s="88">
        <v>0.08</v>
      </c>
      <c r="E7" s="89">
        <v>0.3</v>
      </c>
      <c r="F7" s="96">
        <v>4570</v>
      </c>
      <c r="G7" s="96">
        <v>4570</v>
      </c>
      <c r="H7" s="9"/>
      <c r="I7" s="10"/>
      <c r="J7" s="40"/>
      <c r="K7" s="8"/>
      <c r="L7" s="8"/>
      <c r="M7" s="8"/>
      <c r="N7" s="8">
        <v>30100</v>
      </c>
      <c r="O7" s="11">
        <v>7300</v>
      </c>
      <c r="P7" s="8"/>
      <c r="Q7" s="11"/>
      <c r="R7" s="12"/>
      <c r="S7" s="8"/>
      <c r="T7" s="8"/>
      <c r="U7" s="90"/>
      <c r="V7" s="91"/>
      <c r="W7" s="8"/>
      <c r="X7" s="40"/>
      <c r="Y7" s="90"/>
      <c r="Z7" s="91">
        <v>1264.45</v>
      </c>
      <c r="AA7" s="8">
        <v>1121</v>
      </c>
      <c r="AB7" s="40">
        <v>16479</v>
      </c>
      <c r="AC7" s="90">
        <v>6000</v>
      </c>
      <c r="AD7" s="20">
        <f t="shared" si="0"/>
        <v>52413.53</v>
      </c>
      <c r="AE7" s="21">
        <f t="shared" si="0"/>
        <v>18991.3</v>
      </c>
      <c r="AF7" s="22">
        <f t="shared" si="1"/>
        <v>71404.83</v>
      </c>
    </row>
    <row r="8" spans="1:32" ht="17.25" customHeight="1">
      <c r="A8" s="30">
        <v>5</v>
      </c>
      <c r="B8" s="171" t="s">
        <v>3590</v>
      </c>
      <c r="C8" s="172" t="s">
        <v>3591</v>
      </c>
      <c r="D8" s="88"/>
      <c r="E8" s="89"/>
      <c r="F8" s="96">
        <v>5080</v>
      </c>
      <c r="G8" s="96">
        <v>1270</v>
      </c>
      <c r="H8" s="9"/>
      <c r="I8" s="10"/>
      <c r="J8" s="40"/>
      <c r="K8" s="8"/>
      <c r="L8" s="8"/>
      <c r="M8" s="8"/>
      <c r="N8" s="8"/>
      <c r="O8" s="8"/>
      <c r="P8" s="8">
        <v>29850</v>
      </c>
      <c r="Q8" s="11">
        <v>6250</v>
      </c>
      <c r="R8" s="12"/>
      <c r="S8" s="8"/>
      <c r="T8" s="8"/>
      <c r="U8" s="90"/>
      <c r="V8" s="91"/>
      <c r="W8" s="8"/>
      <c r="X8" s="40"/>
      <c r="Y8" s="90"/>
      <c r="Z8" s="91">
        <v>2829.96</v>
      </c>
      <c r="AA8" s="8">
        <v>4047</v>
      </c>
      <c r="AB8" s="40">
        <v>14000</v>
      </c>
      <c r="AC8" s="90">
        <v>6000</v>
      </c>
      <c r="AD8" s="20">
        <f t="shared" si="0"/>
        <v>51759.96</v>
      </c>
      <c r="AE8" s="21">
        <f t="shared" si="0"/>
        <v>17567</v>
      </c>
      <c r="AF8" s="22">
        <f t="shared" si="1"/>
        <v>69326.959999999992</v>
      </c>
    </row>
    <row r="9" spans="1:32" ht="17.25" customHeight="1">
      <c r="A9" s="30">
        <v>6</v>
      </c>
      <c r="B9" s="171" t="s">
        <v>3592</v>
      </c>
      <c r="C9" s="172" t="s">
        <v>3593</v>
      </c>
      <c r="D9" s="88"/>
      <c r="E9" s="89">
        <v>0.42</v>
      </c>
      <c r="F9" s="96">
        <v>7048</v>
      </c>
      <c r="G9" s="96">
        <v>1762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>
        <v>17500</v>
      </c>
      <c r="AC9" s="90">
        <v>7500</v>
      </c>
      <c r="AD9" s="20">
        <f t="shared" si="0"/>
        <v>24548</v>
      </c>
      <c r="AE9" s="21">
        <f t="shared" si="0"/>
        <v>9262.42</v>
      </c>
      <c r="AF9" s="22">
        <f t="shared" si="1"/>
        <v>33810.42</v>
      </c>
    </row>
    <row r="10" spans="1:32" ht="17.25" customHeight="1">
      <c r="A10" s="30">
        <v>7</v>
      </c>
      <c r="B10" s="171" t="s">
        <v>3594</v>
      </c>
      <c r="C10" s="172" t="s">
        <v>3595</v>
      </c>
      <c r="D10" s="88"/>
      <c r="E10" s="89">
        <v>249</v>
      </c>
      <c r="F10" s="96">
        <v>3320</v>
      </c>
      <c r="G10" s="96">
        <v>830</v>
      </c>
      <c r="H10" s="9"/>
      <c r="I10" s="10"/>
      <c r="J10" s="40"/>
      <c r="K10" s="8"/>
      <c r="L10" s="8"/>
      <c r="M10" s="8"/>
      <c r="N10" s="8"/>
      <c r="O10" s="8"/>
      <c r="P10" s="8">
        <v>22050</v>
      </c>
      <c r="Q10" s="11">
        <v>3500</v>
      </c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>
        <v>10500</v>
      </c>
      <c r="AC10" s="90">
        <v>4500</v>
      </c>
      <c r="AD10" s="20">
        <f t="shared" si="0"/>
        <v>35870</v>
      </c>
      <c r="AE10" s="21">
        <f t="shared" si="0"/>
        <v>9079</v>
      </c>
      <c r="AF10" s="22">
        <f t="shared" si="1"/>
        <v>44949</v>
      </c>
    </row>
    <row r="11" spans="1:32" ht="17.25" customHeight="1">
      <c r="A11" s="30">
        <v>8</v>
      </c>
      <c r="B11" s="171" t="s">
        <v>3596</v>
      </c>
      <c r="C11" s="172" t="s">
        <v>3597</v>
      </c>
      <c r="D11" s="97">
        <v>4321.4399999999996</v>
      </c>
      <c r="E11" s="98">
        <v>984.6</v>
      </c>
      <c r="F11" s="96">
        <v>6678</v>
      </c>
      <c r="G11" s="96">
        <v>2862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>
        <v>10000</v>
      </c>
      <c r="Y11" s="90">
        <v>2500</v>
      </c>
      <c r="Z11" s="91">
        <v>5498.4</v>
      </c>
      <c r="AA11" s="8"/>
      <c r="AB11" s="40">
        <v>17178</v>
      </c>
      <c r="AC11" s="90">
        <v>6000</v>
      </c>
      <c r="AD11" s="20">
        <f t="shared" si="0"/>
        <v>43675.839999999997</v>
      </c>
      <c r="AE11" s="21">
        <f t="shared" si="0"/>
        <v>12346.6</v>
      </c>
      <c r="AF11" s="22">
        <f t="shared" si="1"/>
        <v>56022.439999999995</v>
      </c>
    </row>
    <row r="12" spans="1:32" ht="17.25" customHeight="1">
      <c r="A12" s="30">
        <v>9</v>
      </c>
      <c r="B12" s="171" t="s">
        <v>3598</v>
      </c>
      <c r="C12" s="172" t="s">
        <v>3599</v>
      </c>
      <c r="D12" s="88"/>
      <c r="E12" s="89"/>
      <c r="F12" s="96">
        <v>3246</v>
      </c>
      <c r="G12" s="96">
        <v>2164</v>
      </c>
      <c r="H12" s="9"/>
      <c r="I12" s="10"/>
      <c r="J12" s="40"/>
      <c r="K12" s="8"/>
      <c r="L12" s="8"/>
      <c r="M12" s="8"/>
      <c r="N12" s="8"/>
      <c r="O12" s="8"/>
      <c r="P12" s="8">
        <v>22800</v>
      </c>
      <c r="Q12" s="11">
        <v>3500</v>
      </c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>
        <v>12664</v>
      </c>
      <c r="AC12" s="90">
        <v>4500</v>
      </c>
      <c r="AD12" s="20">
        <f t="shared" si="0"/>
        <v>38710</v>
      </c>
      <c r="AE12" s="21">
        <f t="shared" si="0"/>
        <v>10164</v>
      </c>
      <c r="AF12" s="22">
        <f t="shared" si="1"/>
        <v>48874</v>
      </c>
    </row>
    <row r="13" spans="1:32" ht="17.25" customHeight="1">
      <c r="A13" s="30">
        <v>10</v>
      </c>
      <c r="B13" s="171" t="s">
        <v>3600</v>
      </c>
      <c r="C13" s="172" t="s">
        <v>3601</v>
      </c>
      <c r="D13" s="88">
        <v>4717</v>
      </c>
      <c r="E13" s="89"/>
      <c r="F13" s="96">
        <v>5080</v>
      </c>
      <c r="G13" s="96">
        <v>1270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91"/>
      <c r="W13" s="8"/>
      <c r="X13" s="40"/>
      <c r="Y13" s="90"/>
      <c r="Z13" s="91">
        <v>6466.71</v>
      </c>
      <c r="AA13" s="8"/>
      <c r="AB13" s="40">
        <v>10500</v>
      </c>
      <c r="AC13" s="90">
        <v>4500</v>
      </c>
      <c r="AD13" s="20">
        <f t="shared" si="0"/>
        <v>26763.71</v>
      </c>
      <c r="AE13" s="21">
        <f t="shared" si="0"/>
        <v>5770</v>
      </c>
      <c r="AF13" s="22">
        <f t="shared" si="1"/>
        <v>32533.71</v>
      </c>
    </row>
    <row r="14" spans="1:32" ht="17.25" customHeight="1">
      <c r="A14" s="30">
        <v>11</v>
      </c>
      <c r="B14" s="171" t="s">
        <v>3602</v>
      </c>
      <c r="C14" s="172" t="s">
        <v>3603</v>
      </c>
      <c r="D14" s="88"/>
      <c r="E14" s="89">
        <v>1448.32</v>
      </c>
      <c r="F14" s="96">
        <v>6608</v>
      </c>
      <c r="G14" s="96">
        <v>1652</v>
      </c>
      <c r="H14" s="9"/>
      <c r="I14" s="10"/>
      <c r="J14" s="40"/>
      <c r="K14" s="8"/>
      <c r="L14" s="8"/>
      <c r="M14" s="8"/>
      <c r="N14" s="8"/>
      <c r="O14" s="8"/>
      <c r="P14" s="8">
        <v>22400</v>
      </c>
      <c r="Q14" s="11">
        <v>2150</v>
      </c>
      <c r="R14" s="12">
        <v>1079.07</v>
      </c>
      <c r="S14" s="8">
        <v>1795.93</v>
      </c>
      <c r="T14" s="8"/>
      <c r="U14" s="90"/>
      <c r="V14" s="91"/>
      <c r="W14" s="8"/>
      <c r="X14" s="40"/>
      <c r="Y14" s="90"/>
      <c r="Z14" s="91"/>
      <c r="AA14" s="8"/>
      <c r="AB14" s="40">
        <v>13066</v>
      </c>
      <c r="AC14" s="90">
        <v>4500</v>
      </c>
      <c r="AD14" s="20">
        <f t="shared" si="0"/>
        <v>43153.07</v>
      </c>
      <c r="AE14" s="21">
        <f t="shared" si="0"/>
        <v>11546.25</v>
      </c>
      <c r="AF14" s="22">
        <f t="shared" si="1"/>
        <v>54699.32</v>
      </c>
    </row>
    <row r="15" spans="1:32" ht="17.25" customHeight="1">
      <c r="A15" s="30">
        <v>12</v>
      </c>
      <c r="B15" s="171" t="s">
        <v>3604</v>
      </c>
      <c r="C15" s="172" t="s">
        <v>3605</v>
      </c>
      <c r="D15" s="88">
        <v>0.32</v>
      </c>
      <c r="E15" s="89"/>
      <c r="F15" s="96">
        <v>2816</v>
      </c>
      <c r="G15" s="96">
        <v>704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>
        <v>5250</v>
      </c>
      <c r="Y15" s="90">
        <v>2250</v>
      </c>
      <c r="Z15" s="91"/>
      <c r="AA15" s="8"/>
      <c r="AB15" s="40">
        <v>10500</v>
      </c>
      <c r="AC15" s="90">
        <v>4500</v>
      </c>
      <c r="AD15" s="20">
        <f t="shared" si="0"/>
        <v>18566.32</v>
      </c>
      <c r="AE15" s="21">
        <f t="shared" si="0"/>
        <v>7454</v>
      </c>
      <c r="AF15" s="22">
        <f t="shared" si="1"/>
        <v>26020.32</v>
      </c>
    </row>
    <row r="16" spans="1:32" ht="17.25" customHeight="1">
      <c r="A16" s="30">
        <v>13</v>
      </c>
      <c r="B16" s="171" t="s">
        <v>3606</v>
      </c>
      <c r="C16" s="172" t="s">
        <v>3607</v>
      </c>
      <c r="D16" s="88"/>
      <c r="E16" s="89"/>
      <c r="F16" s="96">
        <v>2285</v>
      </c>
      <c r="G16" s="96">
        <v>2285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/>
      <c r="Y16" s="90"/>
      <c r="Z16" s="91"/>
      <c r="AA16" s="8"/>
      <c r="AB16" s="40"/>
      <c r="AC16" s="90"/>
      <c r="AD16" s="20">
        <f t="shared" si="0"/>
        <v>2285</v>
      </c>
      <c r="AE16" s="21">
        <f t="shared" si="0"/>
        <v>2285</v>
      </c>
      <c r="AF16" s="22">
        <f t="shared" si="1"/>
        <v>4570</v>
      </c>
    </row>
    <row r="17" spans="1:32" ht="17.25" customHeight="1">
      <c r="A17" s="30">
        <v>14</v>
      </c>
      <c r="B17" s="171" t="s">
        <v>3608</v>
      </c>
      <c r="C17" s="172" t="s">
        <v>3609</v>
      </c>
      <c r="D17" s="88"/>
      <c r="E17" s="89">
        <v>804.56</v>
      </c>
      <c r="F17" s="96">
        <v>4480</v>
      </c>
      <c r="G17" s="96">
        <v>1120</v>
      </c>
      <c r="H17" s="9"/>
      <c r="I17" s="10"/>
      <c r="J17" s="40"/>
      <c r="K17" s="8"/>
      <c r="L17" s="8"/>
      <c r="M17" s="8"/>
      <c r="N17" s="8"/>
      <c r="O17" s="8"/>
      <c r="P17" s="8">
        <v>26550</v>
      </c>
      <c r="Q17" s="11">
        <v>1700</v>
      </c>
      <c r="R17" s="12"/>
      <c r="S17" s="8"/>
      <c r="T17" s="8"/>
      <c r="U17" s="90"/>
      <c r="V17" s="91"/>
      <c r="W17" s="8"/>
      <c r="X17" s="40"/>
      <c r="Y17" s="90"/>
      <c r="Z17" s="91">
        <v>7270</v>
      </c>
      <c r="AA17" s="8"/>
      <c r="AB17" s="40">
        <v>12427</v>
      </c>
      <c r="AC17" s="90">
        <v>4500</v>
      </c>
      <c r="AD17" s="20">
        <f t="shared" si="0"/>
        <v>50727</v>
      </c>
      <c r="AE17" s="21">
        <f t="shared" si="0"/>
        <v>8124.5599999999995</v>
      </c>
      <c r="AF17" s="22">
        <f t="shared" si="1"/>
        <v>58851.56</v>
      </c>
    </row>
    <row r="18" spans="1:32" ht="17.25" customHeight="1">
      <c r="A18" s="30">
        <v>15</v>
      </c>
      <c r="B18" s="171" t="s">
        <v>3610</v>
      </c>
      <c r="C18" s="172" t="s">
        <v>3611</v>
      </c>
      <c r="D18" s="88"/>
      <c r="E18" s="89"/>
      <c r="F18" s="96">
        <v>4816</v>
      </c>
      <c r="G18" s="96">
        <v>1204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>
        <v>1912.33</v>
      </c>
      <c r="AA18" s="8"/>
      <c r="AB18" s="40">
        <v>10500</v>
      </c>
      <c r="AC18" s="90">
        <v>4500</v>
      </c>
      <c r="AD18" s="20">
        <f t="shared" si="0"/>
        <v>17228.330000000002</v>
      </c>
      <c r="AE18" s="21">
        <f t="shared" si="0"/>
        <v>5704</v>
      </c>
      <c r="AF18" s="22">
        <f t="shared" si="1"/>
        <v>22932.33</v>
      </c>
    </row>
    <row r="19" spans="1:32" ht="17.25" customHeight="1">
      <c r="A19" s="30">
        <v>16</v>
      </c>
      <c r="B19" s="171" t="s">
        <v>3612</v>
      </c>
      <c r="C19" s="172" t="s">
        <v>3613</v>
      </c>
      <c r="D19" s="88">
        <v>25.69</v>
      </c>
      <c r="E19" s="89">
        <v>25.69</v>
      </c>
      <c r="F19" s="96">
        <v>5488</v>
      </c>
      <c r="G19" s="96">
        <v>1372</v>
      </c>
      <c r="H19" s="9"/>
      <c r="I19" s="10"/>
      <c r="J19" s="40"/>
      <c r="K19" s="8"/>
      <c r="L19" s="8"/>
      <c r="M19" s="8"/>
      <c r="N19" s="8"/>
      <c r="O19" s="8"/>
      <c r="P19" s="8">
        <v>40700</v>
      </c>
      <c r="Q19" s="11">
        <v>2700</v>
      </c>
      <c r="R19" s="12"/>
      <c r="S19" s="8"/>
      <c r="T19" s="8"/>
      <c r="U19" s="90"/>
      <c r="V19" s="91"/>
      <c r="W19" s="8"/>
      <c r="X19" s="40"/>
      <c r="Y19" s="90"/>
      <c r="Z19" s="91">
        <v>12300.62</v>
      </c>
      <c r="AA19" s="8"/>
      <c r="AB19" s="40">
        <v>11970.88</v>
      </c>
      <c r="AC19" s="90">
        <v>4143.67</v>
      </c>
      <c r="AD19" s="20">
        <f t="shared" si="0"/>
        <v>70485.19</v>
      </c>
      <c r="AE19" s="21">
        <f t="shared" si="0"/>
        <v>8241.36</v>
      </c>
      <c r="AF19" s="22">
        <f t="shared" si="1"/>
        <v>78726.55</v>
      </c>
    </row>
    <row r="20" spans="1:32" ht="17.25" customHeight="1">
      <c r="A20" s="30">
        <v>17</v>
      </c>
      <c r="B20" s="171" t="s">
        <v>3614</v>
      </c>
      <c r="C20" s="172" t="s">
        <v>3615</v>
      </c>
      <c r="D20" s="88"/>
      <c r="E20" s="89"/>
      <c r="F20" s="96">
        <v>2980</v>
      </c>
      <c r="G20" s="96">
        <v>2980</v>
      </c>
      <c r="H20" s="9"/>
      <c r="I20" s="10"/>
      <c r="J20" s="40"/>
      <c r="K20" s="8"/>
      <c r="L20" s="8"/>
      <c r="M20" s="8"/>
      <c r="N20" s="8"/>
      <c r="O20" s="8"/>
      <c r="P20" s="8">
        <v>19800</v>
      </c>
      <c r="Q20" s="11">
        <v>1750</v>
      </c>
      <c r="R20" s="12"/>
      <c r="S20" s="8"/>
      <c r="T20" s="8"/>
      <c r="U20" s="90"/>
      <c r="V20" s="91"/>
      <c r="W20" s="8"/>
      <c r="X20" s="40"/>
      <c r="Y20" s="90"/>
      <c r="Z20" s="91">
        <v>7093.45</v>
      </c>
      <c r="AA20" s="8"/>
      <c r="AB20" s="40">
        <v>10500</v>
      </c>
      <c r="AC20" s="90">
        <v>4500</v>
      </c>
      <c r="AD20" s="20">
        <f t="shared" si="0"/>
        <v>40373.449999999997</v>
      </c>
      <c r="AE20" s="21">
        <f t="shared" si="0"/>
        <v>9230</v>
      </c>
      <c r="AF20" s="22">
        <f t="shared" si="1"/>
        <v>49603.45</v>
      </c>
    </row>
    <row r="21" spans="1:32" ht="17.25" customHeight="1">
      <c r="A21" s="30">
        <v>18</v>
      </c>
      <c r="B21" s="171" t="s">
        <v>3616</v>
      </c>
      <c r="C21" s="172" t="s">
        <v>3617</v>
      </c>
      <c r="D21" s="88"/>
      <c r="E21" s="89"/>
      <c r="F21" s="96">
        <v>1638</v>
      </c>
      <c r="G21" s="96">
        <v>1092</v>
      </c>
      <c r="H21" s="9"/>
      <c r="I21" s="10"/>
      <c r="J21" s="40"/>
      <c r="K21" s="8"/>
      <c r="L21" s="8"/>
      <c r="M21" s="8"/>
      <c r="N21" s="8"/>
      <c r="O21" s="8"/>
      <c r="P21" s="8">
        <v>16750</v>
      </c>
      <c r="Q21" s="11">
        <v>2150</v>
      </c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>
        <v>8378</v>
      </c>
      <c r="AC21" s="90">
        <v>3000</v>
      </c>
      <c r="AD21" s="20">
        <f t="shared" si="0"/>
        <v>26766</v>
      </c>
      <c r="AE21" s="21">
        <f t="shared" si="0"/>
        <v>6242</v>
      </c>
      <c r="AF21" s="22">
        <f t="shared" si="1"/>
        <v>33008</v>
      </c>
    </row>
    <row r="22" spans="1:32" ht="17.25" customHeight="1">
      <c r="A22" s="30">
        <v>19</v>
      </c>
      <c r="B22" s="171" t="s">
        <v>3618</v>
      </c>
      <c r="C22" s="172" t="s">
        <v>3619</v>
      </c>
      <c r="D22" s="88"/>
      <c r="E22" s="89"/>
      <c r="F22" s="96">
        <v>3448</v>
      </c>
      <c r="G22" s="96">
        <v>862</v>
      </c>
      <c r="H22" s="9"/>
      <c r="I22" s="10"/>
      <c r="J22" s="40"/>
      <c r="K22" s="8"/>
      <c r="L22" s="8"/>
      <c r="M22" s="8"/>
      <c r="N22" s="8"/>
      <c r="O22" s="8"/>
      <c r="P22" s="8">
        <v>18650</v>
      </c>
      <c r="Q22" s="11">
        <v>3850</v>
      </c>
      <c r="R22" s="12"/>
      <c r="S22" s="8"/>
      <c r="T22" s="8"/>
      <c r="U22" s="90"/>
      <c r="V22" s="91"/>
      <c r="W22" s="8"/>
      <c r="X22" s="40">
        <v>8000</v>
      </c>
      <c r="Y22" s="90">
        <v>2000</v>
      </c>
      <c r="Z22" s="91"/>
      <c r="AA22" s="8"/>
      <c r="AB22" s="40">
        <v>10500</v>
      </c>
      <c r="AC22" s="90">
        <v>4500</v>
      </c>
      <c r="AD22" s="20">
        <f t="shared" si="0"/>
        <v>40598</v>
      </c>
      <c r="AE22" s="21">
        <f t="shared" si="0"/>
        <v>11212</v>
      </c>
      <c r="AF22" s="22">
        <f t="shared" si="1"/>
        <v>51810</v>
      </c>
    </row>
    <row r="23" spans="1:32" ht="17.25" customHeight="1">
      <c r="A23" s="30">
        <v>20</v>
      </c>
      <c r="B23" s="171" t="s">
        <v>3620</v>
      </c>
      <c r="C23" s="172" t="s">
        <v>3621</v>
      </c>
      <c r="D23" s="88"/>
      <c r="E23" s="89">
        <v>0.89</v>
      </c>
      <c r="F23" s="96">
        <v>3088</v>
      </c>
      <c r="G23" s="96">
        <v>772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>
        <v>5250</v>
      </c>
      <c r="Y23" s="90">
        <v>2250</v>
      </c>
      <c r="Z23" s="91"/>
      <c r="AA23" s="8"/>
      <c r="AB23" s="40">
        <v>12115</v>
      </c>
      <c r="AC23" s="90">
        <v>4500</v>
      </c>
      <c r="AD23" s="20">
        <f t="shared" si="0"/>
        <v>20453</v>
      </c>
      <c r="AE23" s="21">
        <f t="shared" si="0"/>
        <v>7522.8899999999994</v>
      </c>
      <c r="AF23" s="22">
        <f t="shared" si="1"/>
        <v>27975.89</v>
      </c>
    </row>
    <row r="24" spans="1:32" ht="17.25" customHeight="1">
      <c r="A24" s="30">
        <v>21</v>
      </c>
      <c r="B24" s="171" t="s">
        <v>3622</v>
      </c>
      <c r="C24" s="172" t="s">
        <v>3623</v>
      </c>
      <c r="D24" s="88"/>
      <c r="E24" s="89"/>
      <c r="F24" s="96">
        <v>2080</v>
      </c>
      <c r="G24" s="96">
        <v>520</v>
      </c>
      <c r="H24" s="9"/>
      <c r="I24" s="10"/>
      <c r="J24" s="40"/>
      <c r="K24" s="8"/>
      <c r="L24" s="8"/>
      <c r="M24" s="8"/>
      <c r="N24" s="8"/>
      <c r="O24" s="8"/>
      <c r="P24" s="8">
        <v>17525</v>
      </c>
      <c r="Q24" s="11">
        <v>2600</v>
      </c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>
        <v>8270</v>
      </c>
      <c r="AC24" s="90">
        <v>3000</v>
      </c>
      <c r="AD24" s="20">
        <f t="shared" si="0"/>
        <v>27875</v>
      </c>
      <c r="AE24" s="21">
        <f t="shared" si="0"/>
        <v>6120</v>
      </c>
      <c r="AF24" s="22">
        <f t="shared" si="1"/>
        <v>33995</v>
      </c>
    </row>
    <row r="25" spans="1:32" ht="17.25" customHeight="1">
      <c r="A25" s="30">
        <v>22</v>
      </c>
      <c r="B25" s="171" t="s">
        <v>3624</v>
      </c>
      <c r="C25" s="172" t="s">
        <v>3625</v>
      </c>
      <c r="D25" s="88">
        <v>4</v>
      </c>
      <c r="E25" s="89"/>
      <c r="F25" s="96">
        <v>4208</v>
      </c>
      <c r="G25" s="96">
        <v>1052</v>
      </c>
      <c r="H25" s="9"/>
      <c r="I25" s="10"/>
      <c r="J25" s="40"/>
      <c r="K25" s="8"/>
      <c r="L25" s="8"/>
      <c r="M25" s="8"/>
      <c r="N25" s="8"/>
      <c r="O25" s="8"/>
      <c r="P25" s="8">
        <v>16600</v>
      </c>
      <c r="Q25" s="11">
        <v>2400</v>
      </c>
      <c r="R25" s="12"/>
      <c r="S25" s="8"/>
      <c r="T25" s="8"/>
      <c r="U25" s="90"/>
      <c r="V25" s="91"/>
      <c r="W25" s="8"/>
      <c r="X25" s="40">
        <v>8000</v>
      </c>
      <c r="Y25" s="90">
        <v>2000</v>
      </c>
      <c r="Z25" s="91"/>
      <c r="AA25" s="8"/>
      <c r="AB25" s="40">
        <v>10500</v>
      </c>
      <c r="AC25" s="90">
        <v>4500</v>
      </c>
      <c r="AD25" s="20">
        <f t="shared" si="0"/>
        <v>39312</v>
      </c>
      <c r="AE25" s="21">
        <f t="shared" si="0"/>
        <v>9952</v>
      </c>
      <c r="AF25" s="22">
        <f t="shared" si="1"/>
        <v>49264</v>
      </c>
    </row>
    <row r="26" spans="1:32" ht="17.25" customHeight="1">
      <c r="A26" s="30">
        <v>23</v>
      </c>
      <c r="B26" s="171" t="s">
        <v>3626</v>
      </c>
      <c r="C26" s="172" t="s">
        <v>3627</v>
      </c>
      <c r="D26" s="88"/>
      <c r="E26" s="89"/>
      <c r="F26" s="96">
        <v>2648</v>
      </c>
      <c r="G26" s="96">
        <v>662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>
        <v>633.45000000000005</v>
      </c>
      <c r="T26" s="8"/>
      <c r="U26" s="90"/>
      <c r="V26" s="91"/>
      <c r="W26" s="8"/>
      <c r="X26" s="40"/>
      <c r="Y26" s="90"/>
      <c r="Z26" s="91"/>
      <c r="AA26" s="8"/>
      <c r="AB26" s="40"/>
      <c r="AC26" s="90"/>
      <c r="AD26" s="20">
        <f t="shared" si="0"/>
        <v>2648</v>
      </c>
      <c r="AE26" s="21">
        <f t="shared" si="0"/>
        <v>1295.45</v>
      </c>
      <c r="AF26" s="22">
        <f t="shared" si="1"/>
        <v>3943.45</v>
      </c>
    </row>
    <row r="27" spans="1:32" ht="17.25" customHeight="1">
      <c r="A27" s="30">
        <v>24</v>
      </c>
      <c r="B27" s="171" t="s">
        <v>3628</v>
      </c>
      <c r="C27" s="172" t="s">
        <v>3629</v>
      </c>
      <c r="D27" s="88"/>
      <c r="E27" s="89">
        <v>327.25</v>
      </c>
      <c r="F27" s="96">
        <v>1392</v>
      </c>
      <c r="G27" s="96">
        <v>348</v>
      </c>
      <c r="H27" s="9"/>
      <c r="I27" s="10"/>
      <c r="J27" s="40"/>
      <c r="K27" s="8"/>
      <c r="L27" s="8"/>
      <c r="M27" s="8"/>
      <c r="N27" s="8"/>
      <c r="O27" s="8"/>
      <c r="P27" s="8">
        <v>15000</v>
      </c>
      <c r="Q27" s="11">
        <v>2850</v>
      </c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/>
      <c r="AC27" s="90"/>
      <c r="AD27" s="20">
        <f t="shared" si="0"/>
        <v>16392</v>
      </c>
      <c r="AE27" s="21">
        <f t="shared" si="0"/>
        <v>3525.25</v>
      </c>
      <c r="AF27" s="22">
        <f t="shared" si="1"/>
        <v>19917.25</v>
      </c>
    </row>
    <row r="28" spans="1:32" ht="17.25" customHeight="1">
      <c r="A28" s="30">
        <v>25</v>
      </c>
      <c r="B28" s="171" t="s">
        <v>3630</v>
      </c>
      <c r="C28" s="172" t="s">
        <v>3631</v>
      </c>
      <c r="D28" s="88"/>
      <c r="E28" s="89"/>
      <c r="F28" s="96">
        <v>1568</v>
      </c>
      <c r="G28" s="96">
        <v>672</v>
      </c>
      <c r="H28" s="9"/>
      <c r="I28" s="10"/>
      <c r="J28" s="40"/>
      <c r="K28" s="8"/>
      <c r="L28" s="8"/>
      <c r="M28" s="8"/>
      <c r="N28" s="8">
        <v>21420</v>
      </c>
      <c r="O28" s="8">
        <v>13000</v>
      </c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22988</v>
      </c>
      <c r="AE28" s="21">
        <f t="shared" si="0"/>
        <v>13672</v>
      </c>
      <c r="AF28" s="22">
        <f t="shared" si="1"/>
        <v>36660</v>
      </c>
    </row>
    <row r="29" spans="1:32" ht="17.25" customHeight="1" thickBot="1">
      <c r="A29" s="30">
        <v>26</v>
      </c>
      <c r="B29" s="241" t="s">
        <v>3632</v>
      </c>
      <c r="C29" s="271" t="s">
        <v>3633</v>
      </c>
      <c r="D29" s="88"/>
      <c r="E29" s="89"/>
      <c r="F29" s="96">
        <v>2706</v>
      </c>
      <c r="G29" s="96">
        <v>1804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52"/>
      <c r="X29" s="40"/>
      <c r="Y29" s="90"/>
      <c r="Z29" s="91"/>
      <c r="AA29" s="52">
        <v>40</v>
      </c>
      <c r="AB29" s="40">
        <v>10500</v>
      </c>
      <c r="AC29" s="90">
        <v>4500</v>
      </c>
      <c r="AD29" s="20">
        <f t="shared" si="0"/>
        <v>13206</v>
      </c>
      <c r="AE29" s="21">
        <f t="shared" si="0"/>
        <v>6344</v>
      </c>
      <c r="AF29" s="22">
        <f t="shared" si="1"/>
        <v>19550</v>
      </c>
    </row>
    <row r="30" spans="1:32" s="48" customFormat="1" ht="27.75" customHeight="1" thickTop="1" thickBot="1">
      <c r="A30" s="214"/>
      <c r="B30" s="77" t="s">
        <v>15</v>
      </c>
      <c r="C30" s="78"/>
      <c r="D30" s="42">
        <f t="shared" ref="D30:AF30" si="2">SUM(D4:D29)</f>
        <v>18168.53</v>
      </c>
      <c r="E30" s="43">
        <f t="shared" si="2"/>
        <v>7741.0300000000007</v>
      </c>
      <c r="F30" s="43">
        <f t="shared" si="2"/>
        <v>92263</v>
      </c>
      <c r="G30" s="43">
        <f t="shared" si="2"/>
        <v>35077</v>
      </c>
      <c r="H30" s="43">
        <f t="shared" si="2"/>
        <v>0</v>
      </c>
      <c r="I30" s="46">
        <f t="shared" si="2"/>
        <v>0</v>
      </c>
      <c r="J30" s="42">
        <f t="shared" si="2"/>
        <v>0</v>
      </c>
      <c r="K30" s="43">
        <f t="shared" si="2"/>
        <v>0</v>
      </c>
      <c r="L30" s="43">
        <f t="shared" si="2"/>
        <v>0</v>
      </c>
      <c r="M30" s="43">
        <f t="shared" si="2"/>
        <v>0</v>
      </c>
      <c r="N30" s="43">
        <f t="shared" si="2"/>
        <v>51520</v>
      </c>
      <c r="O30" s="43">
        <f t="shared" si="2"/>
        <v>20300</v>
      </c>
      <c r="P30" s="43">
        <f t="shared" si="2"/>
        <v>283375</v>
      </c>
      <c r="Q30" s="46">
        <f t="shared" si="2"/>
        <v>39950</v>
      </c>
      <c r="R30" s="47">
        <f t="shared" si="2"/>
        <v>1079.07</v>
      </c>
      <c r="S30" s="43">
        <f t="shared" si="2"/>
        <v>2429.38</v>
      </c>
      <c r="T30" s="43">
        <f t="shared" si="2"/>
        <v>0</v>
      </c>
      <c r="U30" s="45">
        <f t="shared" si="2"/>
        <v>0</v>
      </c>
      <c r="V30" s="47">
        <f t="shared" si="2"/>
        <v>0</v>
      </c>
      <c r="W30" s="43">
        <f t="shared" si="2"/>
        <v>0</v>
      </c>
      <c r="X30" s="43">
        <f t="shared" si="2"/>
        <v>41750</v>
      </c>
      <c r="Y30" s="45">
        <f t="shared" si="2"/>
        <v>13250</v>
      </c>
      <c r="Z30" s="47">
        <f t="shared" si="2"/>
        <v>48135.92</v>
      </c>
      <c r="AA30" s="43">
        <f t="shared" si="2"/>
        <v>5208</v>
      </c>
      <c r="AB30" s="43">
        <f t="shared" si="2"/>
        <v>238547.88</v>
      </c>
      <c r="AC30" s="45">
        <f t="shared" si="2"/>
        <v>94143.67</v>
      </c>
      <c r="AD30" s="49">
        <f t="shared" si="2"/>
        <v>774839.4</v>
      </c>
      <c r="AE30" s="50">
        <f t="shared" si="2"/>
        <v>218099.08000000002</v>
      </c>
      <c r="AF30" s="51">
        <f t="shared" si="2"/>
        <v>992938.48</v>
      </c>
    </row>
    <row r="31" spans="1:32" ht="15.75" thickTop="1">
      <c r="A31" s="2"/>
      <c r="B31" s="3"/>
      <c r="C31" s="4"/>
      <c r="D31" s="5"/>
      <c r="E31" s="5"/>
      <c r="F31" s="5"/>
      <c r="G31" s="5"/>
      <c r="H31" s="6"/>
      <c r="I31" s="6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</sheetData>
  <mergeCells count="6">
    <mergeCell ref="AD2:AE2"/>
    <mergeCell ref="D2:I2"/>
    <mergeCell ref="J2:Q2"/>
    <mergeCell ref="R2:U2"/>
    <mergeCell ref="V2:Y2"/>
    <mergeCell ref="Z2:AC2"/>
  </mergeCell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F61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2.140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3634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3635</v>
      </c>
      <c r="C4" s="172" t="s">
        <v>3636</v>
      </c>
      <c r="D4" s="82">
        <v>466.96</v>
      </c>
      <c r="E4" s="83">
        <v>2040.31</v>
      </c>
      <c r="F4" s="96">
        <v>11232</v>
      </c>
      <c r="G4" s="96">
        <v>2808</v>
      </c>
      <c r="H4" s="129"/>
      <c r="I4" s="53"/>
      <c r="J4" s="39"/>
      <c r="K4" s="39"/>
      <c r="L4" s="39"/>
      <c r="M4" s="39"/>
      <c r="N4" s="39"/>
      <c r="O4" s="17"/>
      <c r="P4" s="17"/>
      <c r="Q4" s="18"/>
      <c r="R4" s="19"/>
      <c r="S4" s="17"/>
      <c r="T4" s="17"/>
      <c r="U4" s="84"/>
      <c r="V4" s="33"/>
      <c r="W4" s="34"/>
      <c r="X4" s="39"/>
      <c r="Y4" s="84"/>
      <c r="Z4" s="85"/>
      <c r="AA4" s="34"/>
      <c r="AB4" s="39">
        <v>14000</v>
      </c>
      <c r="AC4" s="84">
        <v>6000</v>
      </c>
      <c r="AD4" s="20">
        <f>SUM(D4,F4,H4,J4,L4,N4,P4,R4,T4,V4,X4,Z4,AB4)</f>
        <v>25698.959999999999</v>
      </c>
      <c r="AE4" s="21">
        <f>SUM(E4,G4,I4,K4,M4,O4,Q4,S4,U4,W4,Y4,AA4,AC4)</f>
        <v>10848.31</v>
      </c>
      <c r="AF4" s="22">
        <f>AD4+AE4</f>
        <v>36547.269999999997</v>
      </c>
    </row>
    <row r="5" spans="1:32" ht="17.25" customHeight="1">
      <c r="A5" s="30">
        <v>2</v>
      </c>
      <c r="B5" s="171" t="s">
        <v>3637</v>
      </c>
      <c r="C5" s="172" t="s">
        <v>3638</v>
      </c>
      <c r="D5" s="88"/>
      <c r="E5" s="89"/>
      <c r="F5" s="96">
        <v>10776</v>
      </c>
      <c r="G5" s="96">
        <v>2694</v>
      </c>
      <c r="H5" s="9"/>
      <c r="I5" s="10"/>
      <c r="J5" s="40"/>
      <c r="K5" s="40"/>
      <c r="L5" s="40"/>
      <c r="M5" s="40"/>
      <c r="N5" s="40"/>
      <c r="O5" s="8"/>
      <c r="P5" s="8">
        <v>19700</v>
      </c>
      <c r="Q5" s="11">
        <v>2300</v>
      </c>
      <c r="R5" s="12"/>
      <c r="S5" s="8"/>
      <c r="T5" s="8"/>
      <c r="U5" s="90"/>
      <c r="V5" s="12"/>
      <c r="W5" s="8"/>
      <c r="X5" s="40"/>
      <c r="Y5" s="90"/>
      <c r="Z5" s="91">
        <v>2610.6</v>
      </c>
      <c r="AA5" s="8"/>
      <c r="AB5" s="40">
        <v>21410</v>
      </c>
      <c r="AC5" s="90">
        <v>7500</v>
      </c>
      <c r="AD5" s="20">
        <f t="shared" ref="AD5:AE56" si="0">SUM(D5,F5,H5,J5,L5,N5,P5,R5,T5,V5,X5,Z5,AB5)</f>
        <v>54496.6</v>
      </c>
      <c r="AE5" s="21">
        <f t="shared" si="0"/>
        <v>12494</v>
      </c>
      <c r="AF5" s="22">
        <f t="shared" ref="AF5:AF56" si="1">AD5+AE5</f>
        <v>66990.600000000006</v>
      </c>
    </row>
    <row r="6" spans="1:32" ht="17.25" customHeight="1">
      <c r="A6" s="30">
        <v>3</v>
      </c>
      <c r="B6" s="171" t="s">
        <v>3639</v>
      </c>
      <c r="C6" s="172" t="s">
        <v>3640</v>
      </c>
      <c r="D6" s="88">
        <v>576.66</v>
      </c>
      <c r="E6" s="89">
        <v>94.98</v>
      </c>
      <c r="F6" s="96">
        <v>3608</v>
      </c>
      <c r="G6" s="96">
        <v>902</v>
      </c>
      <c r="H6" s="9"/>
      <c r="I6" s="10"/>
      <c r="J6" s="40"/>
      <c r="K6" s="40"/>
      <c r="L6" s="40"/>
      <c r="M6" s="40"/>
      <c r="N6" s="40"/>
      <c r="O6" s="8"/>
      <c r="P6" s="8"/>
      <c r="Q6" s="11"/>
      <c r="R6" s="12"/>
      <c r="S6" s="8"/>
      <c r="T6" s="8"/>
      <c r="U6" s="90"/>
      <c r="V6" s="12"/>
      <c r="W6" s="8"/>
      <c r="X6" s="40"/>
      <c r="Y6" s="90"/>
      <c r="Z6" s="91">
        <v>3595.44</v>
      </c>
      <c r="AA6" s="8"/>
      <c r="AB6" s="40">
        <v>14000</v>
      </c>
      <c r="AC6" s="90">
        <v>6000</v>
      </c>
      <c r="AD6" s="20">
        <f t="shared" si="0"/>
        <v>21780.1</v>
      </c>
      <c r="AE6" s="21">
        <f t="shared" si="0"/>
        <v>6996.98</v>
      </c>
      <c r="AF6" s="22">
        <f t="shared" si="1"/>
        <v>28777.079999999998</v>
      </c>
    </row>
    <row r="7" spans="1:32" ht="17.25" customHeight="1">
      <c r="A7" s="30">
        <v>4</v>
      </c>
      <c r="B7" s="171" t="s">
        <v>3641</v>
      </c>
      <c r="C7" s="172" t="s">
        <v>3642</v>
      </c>
      <c r="D7" s="88">
        <v>0.17</v>
      </c>
      <c r="E7" s="89"/>
      <c r="F7" s="96">
        <v>5408</v>
      </c>
      <c r="G7" s="96">
        <v>1352</v>
      </c>
      <c r="H7" s="9"/>
      <c r="I7" s="10"/>
      <c r="J7" s="40"/>
      <c r="K7" s="40"/>
      <c r="L7" s="40"/>
      <c r="M7" s="40"/>
      <c r="N7" s="40"/>
      <c r="O7" s="8"/>
      <c r="P7" s="8"/>
      <c r="Q7" s="11"/>
      <c r="R7" s="12"/>
      <c r="S7" s="8"/>
      <c r="T7" s="8"/>
      <c r="U7" s="90"/>
      <c r="V7" s="12"/>
      <c r="W7" s="8"/>
      <c r="X7" s="40"/>
      <c r="Y7" s="90"/>
      <c r="Z7" s="91">
        <v>8583.99</v>
      </c>
      <c r="AA7" s="8">
        <v>4965</v>
      </c>
      <c r="AB7" s="40">
        <v>19334</v>
      </c>
      <c r="AC7" s="90">
        <v>7500</v>
      </c>
      <c r="AD7" s="20">
        <f t="shared" si="0"/>
        <v>33326.160000000003</v>
      </c>
      <c r="AE7" s="21">
        <f t="shared" si="0"/>
        <v>13817</v>
      </c>
      <c r="AF7" s="22">
        <f t="shared" si="1"/>
        <v>47143.16</v>
      </c>
    </row>
    <row r="8" spans="1:32" ht="17.25" customHeight="1">
      <c r="A8" s="30">
        <v>5</v>
      </c>
      <c r="B8" s="171" t="s">
        <v>3643</v>
      </c>
      <c r="C8" s="172" t="s">
        <v>3644</v>
      </c>
      <c r="D8" s="88">
        <v>5942.16</v>
      </c>
      <c r="E8" s="89">
        <v>4248.4399999999996</v>
      </c>
      <c r="F8" s="96">
        <v>11664</v>
      </c>
      <c r="G8" s="96">
        <v>2916</v>
      </c>
      <c r="H8" s="9"/>
      <c r="I8" s="10"/>
      <c r="J8" s="40"/>
      <c r="K8" s="40"/>
      <c r="L8" s="40"/>
      <c r="M8" s="40"/>
      <c r="N8" s="40"/>
      <c r="O8" s="8"/>
      <c r="P8" s="8"/>
      <c r="Q8" s="11"/>
      <c r="R8" s="12">
        <v>27100</v>
      </c>
      <c r="S8" s="8">
        <v>12900</v>
      </c>
      <c r="T8" s="8"/>
      <c r="U8" s="90"/>
      <c r="V8" s="12"/>
      <c r="W8" s="8"/>
      <c r="X8" s="40"/>
      <c r="Y8" s="90"/>
      <c r="Z8" s="91"/>
      <c r="AA8" s="8"/>
      <c r="AB8" s="40"/>
      <c r="AC8" s="90"/>
      <c r="AD8" s="20">
        <f t="shared" si="0"/>
        <v>44706.16</v>
      </c>
      <c r="AE8" s="21">
        <f t="shared" si="0"/>
        <v>20064.439999999999</v>
      </c>
      <c r="AF8" s="22">
        <f t="shared" si="1"/>
        <v>64770.600000000006</v>
      </c>
    </row>
    <row r="9" spans="1:32" ht="17.25" customHeight="1">
      <c r="A9" s="30">
        <v>6</v>
      </c>
      <c r="B9" s="171" t="s">
        <v>3645</v>
      </c>
      <c r="C9" s="172" t="s">
        <v>3646</v>
      </c>
      <c r="D9" s="88">
        <v>7105.73</v>
      </c>
      <c r="E9" s="89">
        <v>2843.54</v>
      </c>
      <c r="F9" s="96">
        <v>8496</v>
      </c>
      <c r="G9" s="96">
        <v>2124</v>
      </c>
      <c r="H9" s="9"/>
      <c r="I9" s="10"/>
      <c r="J9" s="40">
        <v>18213.43</v>
      </c>
      <c r="K9" s="40">
        <v>1410</v>
      </c>
      <c r="L9" s="173">
        <v>20820</v>
      </c>
      <c r="M9" s="174">
        <v>3500</v>
      </c>
      <c r="N9" s="40"/>
      <c r="O9" s="8"/>
      <c r="P9" s="134">
        <v>15500</v>
      </c>
      <c r="Q9" s="135">
        <v>2050</v>
      </c>
      <c r="R9" s="272">
        <v>2501.1</v>
      </c>
      <c r="S9" s="8">
        <v>2060.38</v>
      </c>
      <c r="T9" s="8"/>
      <c r="U9" s="90"/>
      <c r="V9" s="12"/>
      <c r="W9" s="8"/>
      <c r="X9" s="40"/>
      <c r="Y9" s="90"/>
      <c r="Z9" s="91">
        <v>4.79</v>
      </c>
      <c r="AA9" s="8"/>
      <c r="AB9" s="40">
        <v>20000</v>
      </c>
      <c r="AC9" s="90">
        <v>6000</v>
      </c>
      <c r="AD9" s="20">
        <f t="shared" si="0"/>
        <v>92641.05</v>
      </c>
      <c r="AE9" s="21">
        <f t="shared" si="0"/>
        <v>19987.920000000002</v>
      </c>
      <c r="AF9" s="22">
        <f t="shared" si="1"/>
        <v>112628.97</v>
      </c>
    </row>
    <row r="10" spans="1:32" ht="17.25" customHeight="1">
      <c r="A10" s="30">
        <v>7</v>
      </c>
      <c r="B10" s="171" t="s">
        <v>3647</v>
      </c>
      <c r="C10" s="172" t="s">
        <v>3648</v>
      </c>
      <c r="D10" s="88">
        <v>1361.34</v>
      </c>
      <c r="E10" s="89">
        <v>218.92</v>
      </c>
      <c r="F10" s="96">
        <v>9952</v>
      </c>
      <c r="G10" s="96">
        <v>2488</v>
      </c>
      <c r="H10" s="9"/>
      <c r="I10" s="10"/>
      <c r="J10" s="40"/>
      <c r="K10" s="40"/>
      <c r="L10" s="40"/>
      <c r="M10" s="40"/>
      <c r="N10" s="40"/>
      <c r="O10" s="8"/>
      <c r="P10" s="134"/>
      <c r="Q10" s="135"/>
      <c r="R10" s="272"/>
      <c r="S10" s="8"/>
      <c r="T10" s="8"/>
      <c r="U10" s="90"/>
      <c r="V10" s="12"/>
      <c r="W10" s="8"/>
      <c r="X10" s="40">
        <v>12000</v>
      </c>
      <c r="Y10" s="90">
        <v>3000</v>
      </c>
      <c r="Z10" s="91"/>
      <c r="AA10" s="8"/>
      <c r="AB10" s="40">
        <v>17500</v>
      </c>
      <c r="AC10" s="90">
        <v>7500</v>
      </c>
      <c r="AD10" s="20">
        <f t="shared" si="0"/>
        <v>40813.339999999997</v>
      </c>
      <c r="AE10" s="21">
        <f t="shared" si="0"/>
        <v>13206.92</v>
      </c>
      <c r="AF10" s="22">
        <f t="shared" si="1"/>
        <v>54020.259999999995</v>
      </c>
    </row>
    <row r="11" spans="1:32" ht="17.25" customHeight="1">
      <c r="A11" s="30">
        <v>8</v>
      </c>
      <c r="B11" s="171" t="s">
        <v>3649</v>
      </c>
      <c r="C11" s="172" t="s">
        <v>3650</v>
      </c>
      <c r="D11" s="97"/>
      <c r="E11" s="98">
        <v>0.82</v>
      </c>
      <c r="F11" s="96">
        <v>8488</v>
      </c>
      <c r="G11" s="96">
        <v>2122</v>
      </c>
      <c r="H11" s="13"/>
      <c r="I11" s="14"/>
      <c r="J11" s="40"/>
      <c r="K11" s="40"/>
      <c r="L11" s="40"/>
      <c r="M11" s="40"/>
      <c r="N11" s="40"/>
      <c r="O11" s="8"/>
      <c r="P11" s="8">
        <v>27000</v>
      </c>
      <c r="Q11" s="11">
        <v>6550</v>
      </c>
      <c r="R11" s="12"/>
      <c r="S11" s="8"/>
      <c r="T11" s="8"/>
      <c r="U11" s="90"/>
      <c r="V11" s="12"/>
      <c r="W11" s="8"/>
      <c r="X11" s="40">
        <v>12000</v>
      </c>
      <c r="Y11" s="90">
        <v>3000</v>
      </c>
      <c r="Z11" s="91"/>
      <c r="AA11" s="8"/>
      <c r="AB11" s="40">
        <v>14000</v>
      </c>
      <c r="AC11" s="90">
        <v>6000</v>
      </c>
      <c r="AD11" s="20">
        <f t="shared" si="0"/>
        <v>61488</v>
      </c>
      <c r="AE11" s="21">
        <f t="shared" si="0"/>
        <v>17672.82</v>
      </c>
      <c r="AF11" s="22">
        <f t="shared" si="1"/>
        <v>79160.820000000007</v>
      </c>
    </row>
    <row r="12" spans="1:32" ht="17.25" customHeight="1">
      <c r="A12" s="30">
        <v>9</v>
      </c>
      <c r="B12" s="171" t="s">
        <v>3651</v>
      </c>
      <c r="C12" s="172" t="s">
        <v>3652</v>
      </c>
      <c r="D12" s="88">
        <v>14342.47</v>
      </c>
      <c r="E12" s="89">
        <v>7355.6</v>
      </c>
      <c r="F12" s="96">
        <v>4032</v>
      </c>
      <c r="G12" s="96">
        <v>1008</v>
      </c>
      <c r="H12" s="9"/>
      <c r="I12" s="10"/>
      <c r="J12" s="40"/>
      <c r="K12" s="40"/>
      <c r="L12" s="40"/>
      <c r="M12" s="40"/>
      <c r="N12" s="40"/>
      <c r="O12" s="8"/>
      <c r="P12" s="8"/>
      <c r="Q12" s="11"/>
      <c r="R12" s="12"/>
      <c r="S12" s="8"/>
      <c r="T12" s="8"/>
      <c r="U12" s="90"/>
      <c r="V12" s="12"/>
      <c r="W12" s="8"/>
      <c r="X12" s="40"/>
      <c r="Y12" s="90"/>
      <c r="Z12" s="91"/>
      <c r="AA12" s="8"/>
      <c r="AB12" s="40">
        <v>7000</v>
      </c>
      <c r="AC12" s="90">
        <v>3000</v>
      </c>
      <c r="AD12" s="20">
        <f t="shared" si="0"/>
        <v>25374.47</v>
      </c>
      <c r="AE12" s="21">
        <f t="shared" si="0"/>
        <v>11363.6</v>
      </c>
      <c r="AF12" s="22">
        <f t="shared" si="1"/>
        <v>36738.07</v>
      </c>
    </row>
    <row r="13" spans="1:32" ht="17.25" customHeight="1">
      <c r="A13" s="30">
        <v>10</v>
      </c>
      <c r="B13" s="171" t="s">
        <v>3653</v>
      </c>
      <c r="C13" s="172" t="s">
        <v>3654</v>
      </c>
      <c r="D13" s="88">
        <v>6809.91</v>
      </c>
      <c r="E13" s="89">
        <v>2965.16</v>
      </c>
      <c r="F13" s="96">
        <v>4099.82</v>
      </c>
      <c r="G13" s="96">
        <v>1024.96</v>
      </c>
      <c r="H13" s="9"/>
      <c r="I13" s="10"/>
      <c r="J13" s="40"/>
      <c r="K13" s="40"/>
      <c r="L13" s="40"/>
      <c r="M13" s="40"/>
      <c r="N13" s="40"/>
      <c r="O13" s="8"/>
      <c r="P13" s="8"/>
      <c r="Q13" s="11"/>
      <c r="R13" s="12"/>
      <c r="S13" s="8"/>
      <c r="T13" s="8"/>
      <c r="U13" s="90"/>
      <c r="V13" s="12"/>
      <c r="W13" s="8"/>
      <c r="X13" s="40"/>
      <c r="Y13" s="90"/>
      <c r="Z13" s="91">
        <v>8840</v>
      </c>
      <c r="AA13" s="8">
        <v>993.9</v>
      </c>
      <c r="AB13" s="40">
        <v>17500</v>
      </c>
      <c r="AC13" s="90">
        <v>7500</v>
      </c>
      <c r="AD13" s="20">
        <f t="shared" si="0"/>
        <v>37249.729999999996</v>
      </c>
      <c r="AE13" s="21">
        <f t="shared" si="0"/>
        <v>12484.02</v>
      </c>
      <c r="AF13" s="22">
        <f t="shared" si="1"/>
        <v>49733.75</v>
      </c>
    </row>
    <row r="14" spans="1:32" ht="17.25" customHeight="1">
      <c r="A14" s="30">
        <v>11</v>
      </c>
      <c r="B14" s="171" t="s">
        <v>3655</v>
      </c>
      <c r="C14" s="172" t="s">
        <v>3656</v>
      </c>
      <c r="D14" s="88"/>
      <c r="E14" s="89">
        <v>440.47</v>
      </c>
      <c r="F14" s="96">
        <v>4832</v>
      </c>
      <c r="G14" s="96">
        <v>1208</v>
      </c>
      <c r="H14" s="9"/>
      <c r="I14" s="10"/>
      <c r="J14" s="40"/>
      <c r="K14" s="40"/>
      <c r="L14" s="40"/>
      <c r="M14" s="40"/>
      <c r="N14" s="40">
        <v>32200</v>
      </c>
      <c r="O14" s="8">
        <v>11400</v>
      </c>
      <c r="P14" s="8"/>
      <c r="Q14" s="11"/>
      <c r="R14" s="12"/>
      <c r="S14" s="8"/>
      <c r="T14" s="8"/>
      <c r="U14" s="90"/>
      <c r="V14" s="12"/>
      <c r="W14" s="8"/>
      <c r="X14" s="40">
        <v>10000</v>
      </c>
      <c r="Y14" s="90">
        <v>2500</v>
      </c>
      <c r="Z14" s="91">
        <v>5928.62</v>
      </c>
      <c r="AA14" s="8">
        <v>2571.11</v>
      </c>
      <c r="AB14" s="40">
        <v>12943</v>
      </c>
      <c r="AC14" s="90">
        <v>4500</v>
      </c>
      <c r="AD14" s="20">
        <f t="shared" si="0"/>
        <v>65903.62</v>
      </c>
      <c r="AE14" s="21">
        <f t="shared" si="0"/>
        <v>22619.579999999998</v>
      </c>
      <c r="AF14" s="22">
        <f t="shared" si="1"/>
        <v>88523.199999999997</v>
      </c>
    </row>
    <row r="15" spans="1:32" ht="17.25" customHeight="1">
      <c r="A15" s="30">
        <v>12</v>
      </c>
      <c r="B15" s="171" t="s">
        <v>3657</v>
      </c>
      <c r="C15" s="172" t="s">
        <v>3658</v>
      </c>
      <c r="D15" s="88"/>
      <c r="E15" s="89"/>
      <c r="F15" s="96">
        <v>4192</v>
      </c>
      <c r="G15" s="96">
        <v>1048</v>
      </c>
      <c r="H15" s="9"/>
      <c r="I15" s="10"/>
      <c r="J15" s="40"/>
      <c r="K15" s="40"/>
      <c r="L15" s="40"/>
      <c r="M15" s="40"/>
      <c r="N15" s="40"/>
      <c r="O15" s="8"/>
      <c r="P15" s="8"/>
      <c r="Q15" s="11"/>
      <c r="R15" s="12"/>
      <c r="S15" s="8"/>
      <c r="T15" s="8"/>
      <c r="U15" s="90"/>
      <c r="V15" s="12"/>
      <c r="W15" s="8"/>
      <c r="X15" s="40"/>
      <c r="Y15" s="90"/>
      <c r="Z15" s="91">
        <v>7141</v>
      </c>
      <c r="AA15" s="8"/>
      <c r="AB15" s="40">
        <v>10100.65</v>
      </c>
      <c r="AC15" s="90">
        <v>4328.8500000000004</v>
      </c>
      <c r="AD15" s="20">
        <f t="shared" si="0"/>
        <v>21433.65</v>
      </c>
      <c r="AE15" s="21">
        <f t="shared" si="0"/>
        <v>5376.85</v>
      </c>
      <c r="AF15" s="22">
        <f t="shared" si="1"/>
        <v>26810.5</v>
      </c>
    </row>
    <row r="16" spans="1:32" ht="17.25" customHeight="1">
      <c r="A16" s="30">
        <v>13</v>
      </c>
      <c r="B16" s="171" t="s">
        <v>3659</v>
      </c>
      <c r="C16" s="172" t="s">
        <v>3660</v>
      </c>
      <c r="D16" s="88">
        <v>87.62</v>
      </c>
      <c r="E16" s="89">
        <v>986.64</v>
      </c>
      <c r="F16" s="96">
        <v>3096</v>
      </c>
      <c r="G16" s="96">
        <v>774</v>
      </c>
      <c r="H16" s="9"/>
      <c r="I16" s="10"/>
      <c r="J16" s="40"/>
      <c r="K16" s="40"/>
      <c r="L16" s="40"/>
      <c r="M16" s="40"/>
      <c r="N16" s="40"/>
      <c r="O16" s="8"/>
      <c r="P16" s="8"/>
      <c r="Q16" s="11"/>
      <c r="R16" s="12"/>
      <c r="S16" s="8"/>
      <c r="T16" s="8"/>
      <c r="U16" s="90"/>
      <c r="V16" s="12"/>
      <c r="W16" s="8"/>
      <c r="X16" s="40"/>
      <c r="Y16" s="90"/>
      <c r="Z16" s="91"/>
      <c r="AA16" s="8"/>
      <c r="AB16" s="40"/>
      <c r="AC16" s="90"/>
      <c r="AD16" s="20">
        <f t="shared" si="0"/>
        <v>3183.62</v>
      </c>
      <c r="AE16" s="21">
        <f t="shared" si="0"/>
        <v>1760.6399999999999</v>
      </c>
      <c r="AF16" s="22">
        <f t="shared" si="1"/>
        <v>4944.26</v>
      </c>
    </row>
    <row r="17" spans="1:32" ht="17.25" customHeight="1">
      <c r="A17" s="30">
        <v>14</v>
      </c>
      <c r="B17" s="171" t="s">
        <v>3661</v>
      </c>
      <c r="C17" s="172" t="s">
        <v>3662</v>
      </c>
      <c r="D17" s="88">
        <v>3.42</v>
      </c>
      <c r="E17" s="89"/>
      <c r="F17" s="96">
        <v>12136</v>
      </c>
      <c r="G17" s="96">
        <v>3034</v>
      </c>
      <c r="H17" s="9"/>
      <c r="I17" s="10"/>
      <c r="J17" s="40"/>
      <c r="K17" s="40"/>
      <c r="L17" s="40"/>
      <c r="M17" s="40"/>
      <c r="N17" s="40"/>
      <c r="O17" s="8"/>
      <c r="P17" s="8"/>
      <c r="Q17" s="11"/>
      <c r="R17" s="12"/>
      <c r="S17" s="8"/>
      <c r="T17" s="8"/>
      <c r="U17" s="90"/>
      <c r="V17" s="12"/>
      <c r="W17" s="8"/>
      <c r="X17" s="40">
        <v>12000</v>
      </c>
      <c r="Y17" s="90">
        <v>3000</v>
      </c>
      <c r="Z17" s="91"/>
      <c r="AA17" s="8"/>
      <c r="AB17" s="40">
        <v>14000</v>
      </c>
      <c r="AC17" s="90">
        <v>6000</v>
      </c>
      <c r="AD17" s="20">
        <f t="shared" si="0"/>
        <v>38139.42</v>
      </c>
      <c r="AE17" s="21">
        <f t="shared" si="0"/>
        <v>12034</v>
      </c>
      <c r="AF17" s="22">
        <f t="shared" si="1"/>
        <v>50173.42</v>
      </c>
    </row>
    <row r="18" spans="1:32" ht="17.25" customHeight="1">
      <c r="A18" s="30">
        <v>15</v>
      </c>
      <c r="B18" s="171" t="s">
        <v>3663</v>
      </c>
      <c r="C18" s="172" t="s">
        <v>3664</v>
      </c>
      <c r="D18" s="88"/>
      <c r="E18" s="89"/>
      <c r="F18" s="96">
        <v>1856</v>
      </c>
      <c r="G18" s="96">
        <v>464</v>
      </c>
      <c r="H18" s="9"/>
      <c r="I18" s="10"/>
      <c r="J18" s="40"/>
      <c r="K18" s="40"/>
      <c r="L18" s="40"/>
      <c r="M18" s="40"/>
      <c r="N18" s="40"/>
      <c r="O18" s="8"/>
      <c r="P18" s="8"/>
      <c r="Q18" s="11"/>
      <c r="R18" s="12"/>
      <c r="S18" s="8"/>
      <c r="T18" s="8"/>
      <c r="U18" s="90"/>
      <c r="V18" s="12"/>
      <c r="W18" s="8"/>
      <c r="X18" s="40"/>
      <c r="Y18" s="90"/>
      <c r="Z18" s="91">
        <v>4900</v>
      </c>
      <c r="AA18" s="8"/>
      <c r="AB18" s="40">
        <v>10500</v>
      </c>
      <c r="AC18" s="90">
        <v>4500</v>
      </c>
      <c r="AD18" s="20">
        <f t="shared" si="0"/>
        <v>17256</v>
      </c>
      <c r="AE18" s="21">
        <f t="shared" si="0"/>
        <v>4964</v>
      </c>
      <c r="AF18" s="22">
        <f t="shared" si="1"/>
        <v>22220</v>
      </c>
    </row>
    <row r="19" spans="1:32" ht="17.25" customHeight="1">
      <c r="A19" s="30">
        <v>16</v>
      </c>
      <c r="B19" s="171" t="s">
        <v>3665</v>
      </c>
      <c r="C19" s="172" t="s">
        <v>3666</v>
      </c>
      <c r="D19" s="88"/>
      <c r="E19" s="89"/>
      <c r="F19" s="96">
        <v>708</v>
      </c>
      <c r="G19" s="96">
        <v>1062</v>
      </c>
      <c r="H19" s="9"/>
      <c r="I19" s="10"/>
      <c r="J19" s="40"/>
      <c r="K19" s="40"/>
      <c r="L19" s="40"/>
      <c r="M19" s="40"/>
      <c r="N19" s="40"/>
      <c r="O19" s="8"/>
      <c r="P19" s="8"/>
      <c r="Q19" s="11"/>
      <c r="R19" s="12"/>
      <c r="S19" s="8"/>
      <c r="T19" s="8"/>
      <c r="U19" s="90"/>
      <c r="V19" s="12"/>
      <c r="W19" s="8"/>
      <c r="X19" s="40"/>
      <c r="Y19" s="90"/>
      <c r="Z19" s="91"/>
      <c r="AA19" s="8"/>
      <c r="AB19" s="40"/>
      <c r="AC19" s="90"/>
      <c r="AD19" s="20">
        <f t="shared" si="0"/>
        <v>708</v>
      </c>
      <c r="AE19" s="21">
        <f t="shared" si="0"/>
        <v>1062</v>
      </c>
      <c r="AF19" s="22">
        <f t="shared" si="1"/>
        <v>1770</v>
      </c>
    </row>
    <row r="20" spans="1:32" ht="17.25" customHeight="1">
      <c r="A20" s="30">
        <v>17</v>
      </c>
      <c r="B20" s="171" t="s">
        <v>3667</v>
      </c>
      <c r="C20" s="172" t="s">
        <v>3668</v>
      </c>
      <c r="D20" s="88">
        <v>405.5</v>
      </c>
      <c r="E20" s="89"/>
      <c r="F20" s="96">
        <v>7032</v>
      </c>
      <c r="G20" s="96">
        <v>1758</v>
      </c>
      <c r="H20" s="9"/>
      <c r="I20" s="10"/>
      <c r="J20" s="40"/>
      <c r="K20" s="40"/>
      <c r="L20" s="40"/>
      <c r="M20" s="40"/>
      <c r="N20" s="40">
        <v>53600</v>
      </c>
      <c r="O20" s="8">
        <v>11500</v>
      </c>
      <c r="P20" s="8"/>
      <c r="Q20" s="11"/>
      <c r="R20" s="12"/>
      <c r="S20" s="8"/>
      <c r="T20" s="8"/>
      <c r="U20" s="90"/>
      <c r="V20" s="12"/>
      <c r="W20" s="8"/>
      <c r="X20" s="40"/>
      <c r="Y20" s="90"/>
      <c r="Z20" s="91">
        <v>4041.57</v>
      </c>
      <c r="AA20" s="8"/>
      <c r="AB20" s="40">
        <v>14000</v>
      </c>
      <c r="AC20" s="90">
        <v>6000</v>
      </c>
      <c r="AD20" s="20">
        <f t="shared" si="0"/>
        <v>79079.070000000007</v>
      </c>
      <c r="AE20" s="21">
        <f t="shared" si="0"/>
        <v>19258</v>
      </c>
      <c r="AF20" s="22">
        <f t="shared" si="1"/>
        <v>98337.07</v>
      </c>
    </row>
    <row r="21" spans="1:32" ht="17.25" customHeight="1">
      <c r="A21" s="30">
        <v>18</v>
      </c>
      <c r="B21" s="171" t="s">
        <v>3669</v>
      </c>
      <c r="C21" s="172" t="s">
        <v>3670</v>
      </c>
      <c r="D21" s="88">
        <v>0.74</v>
      </c>
      <c r="E21" s="89"/>
      <c r="F21" s="96">
        <v>6120</v>
      </c>
      <c r="G21" s="96">
        <v>1530</v>
      </c>
      <c r="H21" s="9"/>
      <c r="I21" s="10"/>
      <c r="J21" s="40"/>
      <c r="K21" s="40"/>
      <c r="L21" s="40"/>
      <c r="M21" s="40"/>
      <c r="N21" s="40"/>
      <c r="O21" s="8"/>
      <c r="P21" s="8"/>
      <c r="Q21" s="11"/>
      <c r="R21" s="12"/>
      <c r="S21" s="8"/>
      <c r="T21" s="8"/>
      <c r="U21" s="90"/>
      <c r="V21" s="12"/>
      <c r="W21" s="8"/>
      <c r="X21" s="40">
        <v>10000</v>
      </c>
      <c r="Y21" s="90">
        <v>2500</v>
      </c>
      <c r="Z21" s="91"/>
      <c r="AA21" s="8"/>
      <c r="AB21" s="40">
        <v>13252</v>
      </c>
      <c r="AC21" s="90">
        <v>4500</v>
      </c>
      <c r="AD21" s="20">
        <f t="shared" si="0"/>
        <v>29372.739999999998</v>
      </c>
      <c r="AE21" s="21">
        <f t="shared" si="0"/>
        <v>8530</v>
      </c>
      <c r="AF21" s="22">
        <f t="shared" si="1"/>
        <v>37902.74</v>
      </c>
    </row>
    <row r="22" spans="1:32" ht="17.25" customHeight="1">
      <c r="A22" s="30">
        <v>19</v>
      </c>
      <c r="B22" s="171" t="s">
        <v>3671</v>
      </c>
      <c r="C22" s="172" t="s">
        <v>3672</v>
      </c>
      <c r="D22" s="88">
        <v>6768</v>
      </c>
      <c r="E22" s="89">
        <v>13673.32</v>
      </c>
      <c r="F22" s="96">
        <v>7984</v>
      </c>
      <c r="G22" s="96">
        <v>1996</v>
      </c>
      <c r="H22" s="9"/>
      <c r="I22" s="10"/>
      <c r="J22" s="40"/>
      <c r="K22" s="40"/>
      <c r="L22" s="40"/>
      <c r="M22" s="40"/>
      <c r="N22" s="40"/>
      <c r="O22" s="8"/>
      <c r="P22" s="8"/>
      <c r="Q22" s="11"/>
      <c r="R22" s="12"/>
      <c r="S22" s="8"/>
      <c r="T22" s="8"/>
      <c r="U22" s="90"/>
      <c r="V22" s="12"/>
      <c r="W22" s="8"/>
      <c r="X22" s="40">
        <v>10000</v>
      </c>
      <c r="Y22" s="90">
        <v>2500</v>
      </c>
      <c r="Z22" s="91">
        <v>14750</v>
      </c>
      <c r="AA22" s="8">
        <v>462.56</v>
      </c>
      <c r="AB22" s="40">
        <v>20351.61</v>
      </c>
      <c r="AC22" s="90">
        <v>7468.12</v>
      </c>
      <c r="AD22" s="20">
        <f t="shared" si="0"/>
        <v>59853.61</v>
      </c>
      <c r="AE22" s="21">
        <f t="shared" si="0"/>
        <v>26100</v>
      </c>
      <c r="AF22" s="22">
        <f t="shared" si="1"/>
        <v>85953.61</v>
      </c>
    </row>
    <row r="23" spans="1:32" ht="17.25" customHeight="1">
      <c r="A23" s="30">
        <v>20</v>
      </c>
      <c r="B23" s="171" t="s">
        <v>3673</v>
      </c>
      <c r="C23" s="172" t="s">
        <v>3674</v>
      </c>
      <c r="D23" s="88"/>
      <c r="E23" s="89"/>
      <c r="F23" s="96">
        <v>3152</v>
      </c>
      <c r="G23" s="96">
        <v>788</v>
      </c>
      <c r="H23" s="9"/>
      <c r="I23" s="10"/>
      <c r="J23" s="40"/>
      <c r="K23" s="40"/>
      <c r="L23" s="40"/>
      <c r="M23" s="40"/>
      <c r="N23" s="40"/>
      <c r="O23" s="8"/>
      <c r="P23" s="8"/>
      <c r="Q23" s="11"/>
      <c r="R23" s="12"/>
      <c r="S23" s="8"/>
      <c r="T23" s="8"/>
      <c r="U23" s="90"/>
      <c r="V23" s="12"/>
      <c r="W23" s="8"/>
      <c r="X23" s="40"/>
      <c r="Y23" s="90"/>
      <c r="Z23" s="91"/>
      <c r="AA23" s="8"/>
      <c r="AB23" s="40"/>
      <c r="AC23" s="90"/>
      <c r="AD23" s="20">
        <f t="shared" si="0"/>
        <v>3152</v>
      </c>
      <c r="AE23" s="21">
        <f t="shared" si="0"/>
        <v>788</v>
      </c>
      <c r="AF23" s="22">
        <f t="shared" si="1"/>
        <v>3940</v>
      </c>
    </row>
    <row r="24" spans="1:32" ht="17.25" customHeight="1">
      <c r="A24" s="30">
        <v>21</v>
      </c>
      <c r="B24" s="171" t="s">
        <v>3675</v>
      </c>
      <c r="C24" s="172" t="s">
        <v>3676</v>
      </c>
      <c r="D24" s="88">
        <v>1220.6099999999999</v>
      </c>
      <c r="E24" s="89">
        <v>1922.07</v>
      </c>
      <c r="F24" s="96">
        <v>5640</v>
      </c>
      <c r="G24" s="96">
        <v>1410</v>
      </c>
      <c r="H24" s="9"/>
      <c r="I24" s="10"/>
      <c r="J24" s="40"/>
      <c r="K24" s="40"/>
      <c r="L24" s="40"/>
      <c r="M24" s="40"/>
      <c r="N24" s="40"/>
      <c r="O24" s="8"/>
      <c r="P24" s="8">
        <v>29850</v>
      </c>
      <c r="Q24" s="11">
        <v>2350</v>
      </c>
      <c r="R24" s="12"/>
      <c r="S24" s="8"/>
      <c r="T24" s="8"/>
      <c r="U24" s="90"/>
      <c r="V24" s="12"/>
      <c r="W24" s="8"/>
      <c r="X24" s="40">
        <v>10000</v>
      </c>
      <c r="Y24" s="90">
        <v>2500</v>
      </c>
      <c r="Z24" s="91"/>
      <c r="AA24" s="8"/>
      <c r="AB24" s="40">
        <v>14000</v>
      </c>
      <c r="AC24" s="90">
        <v>6000</v>
      </c>
      <c r="AD24" s="20">
        <f t="shared" si="0"/>
        <v>60710.61</v>
      </c>
      <c r="AE24" s="21">
        <f t="shared" si="0"/>
        <v>14182.07</v>
      </c>
      <c r="AF24" s="22">
        <f t="shared" si="1"/>
        <v>74892.679999999993</v>
      </c>
    </row>
    <row r="25" spans="1:32" ht="17.25" customHeight="1">
      <c r="A25" s="30">
        <v>22</v>
      </c>
      <c r="B25" s="171" t="s">
        <v>3677</v>
      </c>
      <c r="C25" s="172" t="s">
        <v>3678</v>
      </c>
      <c r="D25" s="88">
        <v>7.57</v>
      </c>
      <c r="E25" s="89"/>
      <c r="F25" s="96">
        <v>7064</v>
      </c>
      <c r="G25" s="96">
        <v>1766</v>
      </c>
      <c r="H25" s="9"/>
      <c r="I25" s="10"/>
      <c r="J25" s="40"/>
      <c r="K25" s="40"/>
      <c r="L25" s="40"/>
      <c r="M25" s="40"/>
      <c r="N25" s="40"/>
      <c r="O25" s="8"/>
      <c r="P25" s="8">
        <v>48200</v>
      </c>
      <c r="Q25" s="11">
        <v>5750</v>
      </c>
      <c r="R25" s="12"/>
      <c r="S25" s="8"/>
      <c r="T25" s="8"/>
      <c r="U25" s="90"/>
      <c r="V25" s="12"/>
      <c r="W25" s="8"/>
      <c r="X25" s="40">
        <v>10000</v>
      </c>
      <c r="Y25" s="90">
        <v>2500</v>
      </c>
      <c r="Z25" s="91">
        <v>2263.31</v>
      </c>
      <c r="AA25" s="8">
        <v>3181</v>
      </c>
      <c r="AB25" s="40">
        <v>16887</v>
      </c>
      <c r="AC25" s="90">
        <v>6000</v>
      </c>
      <c r="AD25" s="20">
        <f t="shared" si="0"/>
        <v>84421.88</v>
      </c>
      <c r="AE25" s="21">
        <f t="shared" si="0"/>
        <v>19197</v>
      </c>
      <c r="AF25" s="22">
        <f t="shared" si="1"/>
        <v>103618.88</v>
      </c>
    </row>
    <row r="26" spans="1:32" ht="17.25" customHeight="1">
      <c r="A26" s="30">
        <v>23</v>
      </c>
      <c r="B26" s="171" t="s">
        <v>3679</v>
      </c>
      <c r="C26" s="172" t="s">
        <v>3680</v>
      </c>
      <c r="D26" s="88"/>
      <c r="E26" s="89"/>
      <c r="F26" s="96">
        <v>13168</v>
      </c>
      <c r="G26" s="96">
        <v>3292</v>
      </c>
      <c r="H26" s="9"/>
      <c r="I26" s="10"/>
      <c r="J26" s="40"/>
      <c r="K26" s="40"/>
      <c r="L26" s="40"/>
      <c r="M26" s="40"/>
      <c r="N26" s="40"/>
      <c r="O26" s="8"/>
      <c r="P26" s="8">
        <v>31550</v>
      </c>
      <c r="Q26" s="11">
        <v>2750</v>
      </c>
      <c r="R26" s="12"/>
      <c r="S26" s="8"/>
      <c r="T26" s="8"/>
      <c r="U26" s="90"/>
      <c r="V26" s="12"/>
      <c r="W26" s="8"/>
      <c r="X26" s="40">
        <v>12000</v>
      </c>
      <c r="Y26" s="90">
        <v>3000</v>
      </c>
      <c r="Z26" s="91"/>
      <c r="AA26" s="8"/>
      <c r="AB26" s="40">
        <v>17500</v>
      </c>
      <c r="AC26" s="90">
        <v>7500</v>
      </c>
      <c r="AD26" s="20">
        <f t="shared" si="0"/>
        <v>74218</v>
      </c>
      <c r="AE26" s="21">
        <f t="shared" si="0"/>
        <v>16542</v>
      </c>
      <c r="AF26" s="22">
        <f t="shared" si="1"/>
        <v>90760</v>
      </c>
    </row>
    <row r="27" spans="1:32" ht="17.25" customHeight="1">
      <c r="A27" s="30">
        <v>24</v>
      </c>
      <c r="B27" s="171" t="s">
        <v>3681</v>
      </c>
      <c r="C27" s="172" t="s">
        <v>3682</v>
      </c>
      <c r="D27" s="88">
        <v>6.27</v>
      </c>
      <c r="E27" s="89"/>
      <c r="F27" s="96">
        <v>5448</v>
      </c>
      <c r="G27" s="96">
        <v>1362</v>
      </c>
      <c r="H27" s="9"/>
      <c r="I27" s="10"/>
      <c r="J27" s="40"/>
      <c r="K27" s="40"/>
      <c r="L27" s="40"/>
      <c r="M27" s="40"/>
      <c r="N27" s="40"/>
      <c r="O27" s="8"/>
      <c r="P27" s="8"/>
      <c r="Q27" s="11"/>
      <c r="R27" s="12"/>
      <c r="S27" s="8"/>
      <c r="T27" s="8"/>
      <c r="U27" s="90"/>
      <c r="V27" s="12"/>
      <c r="W27" s="8"/>
      <c r="X27" s="40"/>
      <c r="Y27" s="90"/>
      <c r="Z27" s="91"/>
      <c r="AA27" s="8"/>
      <c r="AB27" s="40"/>
      <c r="AC27" s="90"/>
      <c r="AD27" s="20">
        <f t="shared" si="0"/>
        <v>5454.27</v>
      </c>
      <c r="AE27" s="21">
        <f t="shared" si="0"/>
        <v>1362</v>
      </c>
      <c r="AF27" s="22">
        <f t="shared" si="1"/>
        <v>6816.27</v>
      </c>
    </row>
    <row r="28" spans="1:32" ht="17.25" customHeight="1">
      <c r="A28" s="30">
        <v>25</v>
      </c>
      <c r="B28" s="171" t="s">
        <v>3683</v>
      </c>
      <c r="C28" s="172" t="s">
        <v>3684</v>
      </c>
      <c r="D28" s="88"/>
      <c r="E28" s="89"/>
      <c r="F28" s="96">
        <v>2338</v>
      </c>
      <c r="G28" s="96">
        <v>9352</v>
      </c>
      <c r="H28" s="9"/>
      <c r="I28" s="10"/>
      <c r="J28" s="40"/>
      <c r="K28" s="40"/>
      <c r="L28" s="40"/>
      <c r="M28" s="40"/>
      <c r="N28" s="40"/>
      <c r="O28" s="8"/>
      <c r="P28" s="8"/>
      <c r="Q28" s="11"/>
      <c r="R28" s="12"/>
      <c r="S28" s="8"/>
      <c r="T28" s="8"/>
      <c r="U28" s="90"/>
      <c r="V28" s="12"/>
      <c r="W28" s="8"/>
      <c r="X28" s="40"/>
      <c r="Y28" s="90"/>
      <c r="Z28" s="91">
        <v>6745.72</v>
      </c>
      <c r="AA28" s="8">
        <v>600</v>
      </c>
      <c r="AB28" s="40">
        <v>14000</v>
      </c>
      <c r="AC28" s="90">
        <v>6000</v>
      </c>
      <c r="AD28" s="20">
        <f t="shared" si="0"/>
        <v>23083.72</v>
      </c>
      <c r="AE28" s="21">
        <f t="shared" si="0"/>
        <v>15952</v>
      </c>
      <c r="AF28" s="22">
        <f t="shared" si="1"/>
        <v>39035.72</v>
      </c>
    </row>
    <row r="29" spans="1:32" ht="17.25" customHeight="1">
      <c r="A29" s="30">
        <v>26</v>
      </c>
      <c r="B29" s="171" t="s">
        <v>3685</v>
      </c>
      <c r="C29" s="172" t="s">
        <v>3686</v>
      </c>
      <c r="D29" s="88">
        <v>4713.0200000000004</v>
      </c>
      <c r="E29" s="89">
        <v>1299</v>
      </c>
      <c r="F29" s="96">
        <v>8160</v>
      </c>
      <c r="G29" s="96">
        <v>2040</v>
      </c>
      <c r="H29" s="9"/>
      <c r="I29" s="10"/>
      <c r="J29" s="40"/>
      <c r="K29" s="40"/>
      <c r="L29" s="40"/>
      <c r="M29" s="40"/>
      <c r="N29" s="40"/>
      <c r="O29" s="8"/>
      <c r="P29" s="8"/>
      <c r="Q29" s="11"/>
      <c r="R29" s="12"/>
      <c r="S29" s="8"/>
      <c r="T29" s="8"/>
      <c r="U29" s="90"/>
      <c r="V29" s="12"/>
      <c r="W29" s="8"/>
      <c r="X29" s="40"/>
      <c r="Y29" s="90"/>
      <c r="Z29" s="91">
        <v>0.2</v>
      </c>
      <c r="AA29" s="8"/>
      <c r="AB29" s="40">
        <v>14000</v>
      </c>
      <c r="AC29" s="90">
        <v>6000</v>
      </c>
      <c r="AD29" s="20">
        <f t="shared" si="0"/>
        <v>26873.22</v>
      </c>
      <c r="AE29" s="21">
        <f t="shared" si="0"/>
        <v>9339</v>
      </c>
      <c r="AF29" s="22">
        <f t="shared" si="1"/>
        <v>36212.22</v>
      </c>
    </row>
    <row r="30" spans="1:32" ht="17.25" customHeight="1">
      <c r="A30" s="30">
        <v>27</v>
      </c>
      <c r="B30" s="171" t="s">
        <v>3687</v>
      </c>
      <c r="C30" s="172" t="s">
        <v>3688</v>
      </c>
      <c r="D30" s="88">
        <v>0.16</v>
      </c>
      <c r="E30" s="89"/>
      <c r="F30" s="96">
        <v>6570</v>
      </c>
      <c r="G30" s="96">
        <v>6570</v>
      </c>
      <c r="H30" s="9"/>
      <c r="I30" s="10"/>
      <c r="J30" s="40"/>
      <c r="K30" s="40"/>
      <c r="L30" s="40"/>
      <c r="M30" s="40"/>
      <c r="N30" s="40"/>
      <c r="O30" s="8"/>
      <c r="P30" s="8"/>
      <c r="Q30" s="11"/>
      <c r="R30" s="12"/>
      <c r="S30" s="8"/>
      <c r="T30" s="8"/>
      <c r="U30" s="90"/>
      <c r="V30" s="12"/>
      <c r="W30" s="8"/>
      <c r="X30" s="40">
        <v>12000</v>
      </c>
      <c r="Y30" s="90">
        <v>3000</v>
      </c>
      <c r="Z30" s="91">
        <v>8227.61</v>
      </c>
      <c r="AA30" s="8">
        <v>9010</v>
      </c>
      <c r="AB30" s="40">
        <v>28000</v>
      </c>
      <c r="AC30" s="90">
        <v>12000</v>
      </c>
      <c r="AD30" s="20">
        <f t="shared" si="0"/>
        <v>54797.770000000004</v>
      </c>
      <c r="AE30" s="21">
        <f t="shared" si="0"/>
        <v>30580</v>
      </c>
      <c r="AF30" s="22">
        <f t="shared" si="1"/>
        <v>85377.77</v>
      </c>
    </row>
    <row r="31" spans="1:32" ht="17.25" customHeight="1">
      <c r="A31" s="30">
        <v>28</v>
      </c>
      <c r="B31" s="171" t="s">
        <v>3689</v>
      </c>
      <c r="C31" s="172" t="s">
        <v>3690</v>
      </c>
      <c r="D31" s="88"/>
      <c r="E31" s="89"/>
      <c r="F31" s="96">
        <v>5488</v>
      </c>
      <c r="G31" s="96">
        <v>1372</v>
      </c>
      <c r="H31" s="9"/>
      <c r="I31" s="10"/>
      <c r="J31" s="40"/>
      <c r="K31" s="40"/>
      <c r="L31" s="40"/>
      <c r="M31" s="40"/>
      <c r="N31" s="40"/>
      <c r="O31" s="8"/>
      <c r="P31" s="8"/>
      <c r="Q31" s="11"/>
      <c r="R31" s="12"/>
      <c r="S31" s="8"/>
      <c r="T31" s="8"/>
      <c r="U31" s="90"/>
      <c r="V31" s="12"/>
      <c r="W31" s="8"/>
      <c r="X31" s="40"/>
      <c r="Y31" s="90"/>
      <c r="Z31" s="91"/>
      <c r="AA31" s="8"/>
      <c r="AB31" s="40">
        <v>17500</v>
      </c>
      <c r="AC31" s="90">
        <v>7500</v>
      </c>
      <c r="AD31" s="20">
        <f t="shared" si="0"/>
        <v>22988</v>
      </c>
      <c r="AE31" s="21">
        <f t="shared" si="0"/>
        <v>8872</v>
      </c>
      <c r="AF31" s="22">
        <f t="shared" si="1"/>
        <v>31860</v>
      </c>
    </row>
    <row r="32" spans="1:32" ht="17.25" customHeight="1">
      <c r="A32" s="30">
        <v>29</v>
      </c>
      <c r="B32" s="171" t="s">
        <v>3691</v>
      </c>
      <c r="C32" s="172" t="s">
        <v>3692</v>
      </c>
      <c r="D32" s="88"/>
      <c r="E32" s="89">
        <v>1418.52</v>
      </c>
      <c r="F32" s="96">
        <v>11376</v>
      </c>
      <c r="G32" s="96">
        <v>2844</v>
      </c>
      <c r="H32" s="9"/>
      <c r="I32" s="10"/>
      <c r="J32" s="40"/>
      <c r="K32" s="40"/>
      <c r="L32" s="40"/>
      <c r="M32" s="40"/>
      <c r="N32" s="40"/>
      <c r="O32" s="8"/>
      <c r="P32" s="8"/>
      <c r="Q32" s="11"/>
      <c r="R32" s="12"/>
      <c r="S32" s="8"/>
      <c r="T32" s="8"/>
      <c r="U32" s="90"/>
      <c r="V32" s="12"/>
      <c r="W32" s="8"/>
      <c r="X32" s="40"/>
      <c r="Y32" s="90"/>
      <c r="Z32" s="91"/>
      <c r="AA32" s="8"/>
      <c r="AB32" s="40">
        <v>28000</v>
      </c>
      <c r="AC32" s="90">
        <v>12000</v>
      </c>
      <c r="AD32" s="20">
        <f t="shared" si="0"/>
        <v>39376</v>
      </c>
      <c r="AE32" s="21">
        <f t="shared" si="0"/>
        <v>16262.52</v>
      </c>
      <c r="AF32" s="22">
        <f t="shared" si="1"/>
        <v>55638.520000000004</v>
      </c>
    </row>
    <row r="33" spans="1:32" ht="17.25" customHeight="1">
      <c r="A33" s="30">
        <v>30</v>
      </c>
      <c r="B33" s="171" t="s">
        <v>3693</v>
      </c>
      <c r="C33" s="172" t="s">
        <v>3694</v>
      </c>
      <c r="D33" s="88">
        <v>12160</v>
      </c>
      <c r="E33" s="89">
        <v>3</v>
      </c>
      <c r="F33" s="96">
        <v>5168</v>
      </c>
      <c r="G33" s="96">
        <v>1292</v>
      </c>
      <c r="H33" s="9"/>
      <c r="I33" s="10"/>
      <c r="J33" s="40"/>
      <c r="K33" s="40"/>
      <c r="L33" s="40"/>
      <c r="M33" s="40"/>
      <c r="N33" s="40"/>
      <c r="O33" s="8"/>
      <c r="P33" s="8"/>
      <c r="Q33" s="11"/>
      <c r="R33" s="12"/>
      <c r="S33" s="8"/>
      <c r="T33" s="8"/>
      <c r="U33" s="90"/>
      <c r="V33" s="12"/>
      <c r="W33" s="8"/>
      <c r="X33" s="40">
        <v>10000</v>
      </c>
      <c r="Y33" s="90">
        <v>2500</v>
      </c>
      <c r="Z33" s="91"/>
      <c r="AA33" s="8"/>
      <c r="AB33" s="40"/>
      <c r="AC33" s="90"/>
      <c r="AD33" s="20">
        <f t="shared" si="0"/>
        <v>27328</v>
      </c>
      <c r="AE33" s="21">
        <f t="shared" si="0"/>
        <v>3795</v>
      </c>
      <c r="AF33" s="22">
        <f t="shared" si="1"/>
        <v>31123</v>
      </c>
    </row>
    <row r="34" spans="1:32" ht="17.25" customHeight="1">
      <c r="A34" s="30">
        <v>31</v>
      </c>
      <c r="B34" s="171" t="s">
        <v>3695</v>
      </c>
      <c r="C34" s="172" t="s">
        <v>3696</v>
      </c>
      <c r="D34" s="88"/>
      <c r="E34" s="89"/>
      <c r="F34" s="96">
        <v>6232</v>
      </c>
      <c r="G34" s="96">
        <v>1558</v>
      </c>
      <c r="H34" s="9"/>
      <c r="I34" s="10"/>
      <c r="J34" s="40"/>
      <c r="K34" s="40"/>
      <c r="L34" s="40"/>
      <c r="M34" s="40"/>
      <c r="N34" s="40"/>
      <c r="O34" s="8"/>
      <c r="P34" s="8"/>
      <c r="Q34" s="11"/>
      <c r="R34" s="12"/>
      <c r="S34" s="8"/>
      <c r="T34" s="8"/>
      <c r="U34" s="90"/>
      <c r="V34" s="12"/>
      <c r="W34" s="8"/>
      <c r="X34" s="40"/>
      <c r="Y34" s="90"/>
      <c r="Z34" s="91">
        <v>12904.12</v>
      </c>
      <c r="AA34" s="8"/>
      <c r="AB34" s="40">
        <v>17500</v>
      </c>
      <c r="AC34" s="90">
        <v>7500</v>
      </c>
      <c r="AD34" s="20">
        <f t="shared" si="0"/>
        <v>36636.120000000003</v>
      </c>
      <c r="AE34" s="21">
        <f t="shared" si="0"/>
        <v>9058</v>
      </c>
      <c r="AF34" s="22">
        <f t="shared" si="1"/>
        <v>45694.12</v>
      </c>
    </row>
    <row r="35" spans="1:32" ht="17.25" customHeight="1">
      <c r="A35" s="30">
        <v>32</v>
      </c>
      <c r="B35" s="171" t="s">
        <v>3697</v>
      </c>
      <c r="C35" s="172" t="s">
        <v>3698</v>
      </c>
      <c r="D35" s="88">
        <v>738.83</v>
      </c>
      <c r="E35" s="89">
        <v>3601.53</v>
      </c>
      <c r="F35" s="96">
        <v>6512</v>
      </c>
      <c r="G35" s="96">
        <v>1628</v>
      </c>
      <c r="H35" s="9"/>
      <c r="I35" s="10"/>
      <c r="J35" s="40"/>
      <c r="K35" s="40"/>
      <c r="L35" s="40"/>
      <c r="M35" s="40"/>
      <c r="N35" s="40"/>
      <c r="O35" s="8"/>
      <c r="P35" s="8"/>
      <c r="Q35" s="11"/>
      <c r="R35" s="12">
        <v>11438.17</v>
      </c>
      <c r="S35" s="8">
        <v>3250</v>
      </c>
      <c r="T35" s="8"/>
      <c r="U35" s="90"/>
      <c r="V35" s="12"/>
      <c r="W35" s="8"/>
      <c r="X35" s="40">
        <v>10000</v>
      </c>
      <c r="Y35" s="90">
        <v>2500</v>
      </c>
      <c r="Z35" s="91">
        <v>16841.87</v>
      </c>
      <c r="AA35" s="8"/>
      <c r="AB35" s="40">
        <v>10848.01</v>
      </c>
      <c r="AC35" s="90">
        <v>4649.1499999999996</v>
      </c>
      <c r="AD35" s="20">
        <f t="shared" si="0"/>
        <v>56378.879999999997</v>
      </c>
      <c r="AE35" s="21">
        <f t="shared" si="0"/>
        <v>15628.68</v>
      </c>
      <c r="AF35" s="22">
        <f t="shared" si="1"/>
        <v>72007.56</v>
      </c>
    </row>
    <row r="36" spans="1:32" ht="17.25" customHeight="1">
      <c r="A36" s="30">
        <v>33</v>
      </c>
      <c r="B36" s="171" t="s">
        <v>3699</v>
      </c>
      <c r="C36" s="172" t="s">
        <v>3700</v>
      </c>
      <c r="D36" s="88">
        <v>0.05</v>
      </c>
      <c r="E36" s="89"/>
      <c r="F36" s="96">
        <v>7328</v>
      </c>
      <c r="G36" s="96">
        <v>1832</v>
      </c>
      <c r="H36" s="9"/>
      <c r="I36" s="10"/>
      <c r="J36" s="40"/>
      <c r="K36" s="40"/>
      <c r="L36" s="40"/>
      <c r="M36" s="40"/>
      <c r="N36" s="40"/>
      <c r="O36" s="8"/>
      <c r="P36" s="8"/>
      <c r="Q36" s="11"/>
      <c r="R36" s="12"/>
      <c r="S36" s="8"/>
      <c r="T36" s="8"/>
      <c r="U36" s="90"/>
      <c r="V36" s="12"/>
      <c r="W36" s="8"/>
      <c r="X36" s="40"/>
      <c r="Y36" s="90"/>
      <c r="Z36" s="91">
        <v>13312</v>
      </c>
      <c r="AA36" s="8"/>
      <c r="AB36" s="40">
        <v>21000</v>
      </c>
      <c r="AC36" s="90">
        <v>9000</v>
      </c>
      <c r="AD36" s="20">
        <f t="shared" si="0"/>
        <v>41640.050000000003</v>
      </c>
      <c r="AE36" s="21">
        <f t="shared" si="0"/>
        <v>10832</v>
      </c>
      <c r="AF36" s="22">
        <f t="shared" si="1"/>
        <v>52472.05</v>
      </c>
    </row>
    <row r="37" spans="1:32" ht="17.25" customHeight="1">
      <c r="A37" s="30">
        <v>34</v>
      </c>
      <c r="B37" s="171" t="s">
        <v>3701</v>
      </c>
      <c r="C37" s="172" t="s">
        <v>3702</v>
      </c>
      <c r="D37" s="88">
        <v>46.34</v>
      </c>
      <c r="E37" s="89"/>
      <c r="F37" s="96">
        <v>5208</v>
      </c>
      <c r="G37" s="96">
        <v>1302</v>
      </c>
      <c r="H37" s="9"/>
      <c r="I37" s="10"/>
      <c r="J37" s="40"/>
      <c r="K37" s="40"/>
      <c r="L37" s="40"/>
      <c r="M37" s="40"/>
      <c r="N37" s="40"/>
      <c r="O37" s="8"/>
      <c r="P37" s="8"/>
      <c r="Q37" s="11"/>
      <c r="R37" s="12"/>
      <c r="S37" s="8"/>
      <c r="T37" s="8"/>
      <c r="U37" s="90"/>
      <c r="V37" s="12"/>
      <c r="W37" s="8"/>
      <c r="X37" s="40"/>
      <c r="Y37" s="90"/>
      <c r="Z37" s="91">
        <v>3000</v>
      </c>
      <c r="AA37" s="8"/>
      <c r="AB37" s="40">
        <v>10500</v>
      </c>
      <c r="AC37" s="90">
        <v>4500</v>
      </c>
      <c r="AD37" s="20">
        <f t="shared" si="0"/>
        <v>18754.34</v>
      </c>
      <c r="AE37" s="21">
        <f t="shared" si="0"/>
        <v>5802</v>
      </c>
      <c r="AF37" s="22">
        <f t="shared" si="1"/>
        <v>24556.34</v>
      </c>
    </row>
    <row r="38" spans="1:32" ht="17.25" customHeight="1">
      <c r="A38" s="30">
        <v>35</v>
      </c>
      <c r="B38" s="171" t="s">
        <v>3703</v>
      </c>
      <c r="C38" s="172" t="s">
        <v>3704</v>
      </c>
      <c r="D38" s="88"/>
      <c r="E38" s="89"/>
      <c r="F38" s="96">
        <v>5752</v>
      </c>
      <c r="G38" s="96">
        <v>1438</v>
      </c>
      <c r="H38" s="9"/>
      <c r="I38" s="10"/>
      <c r="J38" s="40">
        <v>13022.78</v>
      </c>
      <c r="K38" s="40">
        <v>1064.02</v>
      </c>
      <c r="L38" s="173">
        <v>39771.599999999999</v>
      </c>
      <c r="M38" s="174">
        <v>12900</v>
      </c>
      <c r="N38" s="40"/>
      <c r="O38" s="8"/>
      <c r="P38" s="134"/>
      <c r="Q38" s="135"/>
      <c r="R38" s="12"/>
      <c r="S38" s="8"/>
      <c r="T38" s="8"/>
      <c r="U38" s="90"/>
      <c r="V38" s="12"/>
      <c r="W38" s="8"/>
      <c r="X38" s="40"/>
      <c r="Y38" s="90"/>
      <c r="Z38" s="91">
        <v>6982.11</v>
      </c>
      <c r="AA38" s="8"/>
      <c r="AB38" s="40">
        <v>10500</v>
      </c>
      <c r="AC38" s="90">
        <v>4500</v>
      </c>
      <c r="AD38" s="20">
        <f t="shared" si="0"/>
        <v>76028.489999999991</v>
      </c>
      <c r="AE38" s="21">
        <f t="shared" si="0"/>
        <v>19902.02</v>
      </c>
      <c r="AF38" s="22">
        <f t="shared" si="1"/>
        <v>95930.51</v>
      </c>
    </row>
    <row r="39" spans="1:32" ht="17.25" customHeight="1">
      <c r="A39" s="30">
        <v>36</v>
      </c>
      <c r="B39" s="171" t="s">
        <v>3705</v>
      </c>
      <c r="C39" s="172" t="s">
        <v>3706</v>
      </c>
      <c r="D39" s="88"/>
      <c r="E39" s="89"/>
      <c r="F39" s="96">
        <v>8616</v>
      </c>
      <c r="G39" s="96">
        <v>2154</v>
      </c>
      <c r="H39" s="9"/>
      <c r="I39" s="10"/>
      <c r="J39" s="40"/>
      <c r="K39" s="40"/>
      <c r="L39" s="40"/>
      <c r="M39" s="40"/>
      <c r="N39" s="40"/>
      <c r="O39" s="8"/>
      <c r="P39" s="8"/>
      <c r="Q39" s="11"/>
      <c r="R39" s="12"/>
      <c r="S39" s="8"/>
      <c r="T39" s="8"/>
      <c r="U39" s="90"/>
      <c r="V39" s="12"/>
      <c r="W39" s="8"/>
      <c r="X39" s="40"/>
      <c r="Y39" s="90"/>
      <c r="Z39" s="91"/>
      <c r="AA39" s="8"/>
      <c r="AB39" s="40">
        <v>17500</v>
      </c>
      <c r="AC39" s="90">
        <v>7500</v>
      </c>
      <c r="AD39" s="20">
        <f t="shared" si="0"/>
        <v>26116</v>
      </c>
      <c r="AE39" s="21">
        <f t="shared" si="0"/>
        <v>9654</v>
      </c>
      <c r="AF39" s="22">
        <f t="shared" si="1"/>
        <v>35770</v>
      </c>
    </row>
    <row r="40" spans="1:32" ht="17.25" customHeight="1">
      <c r="A40" s="30">
        <v>37</v>
      </c>
      <c r="B40" s="171" t="s">
        <v>3707</v>
      </c>
      <c r="C40" s="172" t="s">
        <v>3708</v>
      </c>
      <c r="D40" s="88"/>
      <c r="E40" s="89">
        <v>3099.36</v>
      </c>
      <c r="F40" s="96">
        <v>7912</v>
      </c>
      <c r="G40" s="96">
        <v>1978</v>
      </c>
      <c r="H40" s="9"/>
      <c r="I40" s="10"/>
      <c r="J40" s="40"/>
      <c r="K40" s="40"/>
      <c r="L40" s="40"/>
      <c r="M40" s="40"/>
      <c r="N40" s="40"/>
      <c r="O40" s="8"/>
      <c r="P40" s="8"/>
      <c r="Q40" s="11"/>
      <c r="R40" s="12">
        <v>2224.94</v>
      </c>
      <c r="S40" s="8">
        <v>160</v>
      </c>
      <c r="T40" s="8"/>
      <c r="U40" s="90"/>
      <c r="V40" s="12"/>
      <c r="W40" s="8"/>
      <c r="X40" s="40">
        <v>10000</v>
      </c>
      <c r="Y40" s="90">
        <v>2500</v>
      </c>
      <c r="Z40" s="91">
        <v>1096</v>
      </c>
      <c r="AA40" s="8"/>
      <c r="AB40" s="40">
        <v>10500</v>
      </c>
      <c r="AC40" s="90">
        <v>4500</v>
      </c>
      <c r="AD40" s="20">
        <f t="shared" si="0"/>
        <v>31732.940000000002</v>
      </c>
      <c r="AE40" s="21">
        <f t="shared" si="0"/>
        <v>12237.36</v>
      </c>
      <c r="AF40" s="22">
        <f t="shared" si="1"/>
        <v>43970.3</v>
      </c>
    </row>
    <row r="41" spans="1:32" ht="17.25" customHeight="1">
      <c r="A41" s="30">
        <v>38</v>
      </c>
      <c r="B41" s="171" t="s">
        <v>3709</v>
      </c>
      <c r="C41" s="172" t="s">
        <v>3710</v>
      </c>
      <c r="D41" s="88"/>
      <c r="E41" s="89"/>
      <c r="F41" s="96">
        <v>3852</v>
      </c>
      <c r="G41" s="96">
        <v>5778</v>
      </c>
      <c r="H41" s="9"/>
      <c r="I41" s="10"/>
      <c r="J41" s="40"/>
      <c r="K41" s="40"/>
      <c r="L41" s="40"/>
      <c r="M41" s="40"/>
      <c r="N41" s="40"/>
      <c r="O41" s="8"/>
      <c r="P41" s="8"/>
      <c r="Q41" s="11"/>
      <c r="R41" s="12"/>
      <c r="S41" s="8"/>
      <c r="T41" s="8"/>
      <c r="U41" s="90"/>
      <c r="V41" s="12"/>
      <c r="W41" s="8"/>
      <c r="X41" s="40"/>
      <c r="Y41" s="90"/>
      <c r="Z41" s="91">
        <v>8400</v>
      </c>
      <c r="AA41" s="8"/>
      <c r="AB41" s="40">
        <v>14000</v>
      </c>
      <c r="AC41" s="90">
        <v>6000</v>
      </c>
      <c r="AD41" s="20">
        <f t="shared" si="0"/>
        <v>26252</v>
      </c>
      <c r="AE41" s="21">
        <f t="shared" si="0"/>
        <v>11778</v>
      </c>
      <c r="AF41" s="22">
        <f t="shared" si="1"/>
        <v>38030</v>
      </c>
    </row>
    <row r="42" spans="1:32" ht="17.25" customHeight="1">
      <c r="A42" s="30">
        <v>39</v>
      </c>
      <c r="B42" s="171" t="s">
        <v>3711</v>
      </c>
      <c r="C42" s="172" t="s">
        <v>3712</v>
      </c>
      <c r="D42" s="88"/>
      <c r="E42" s="89"/>
      <c r="F42" s="96">
        <v>8432</v>
      </c>
      <c r="G42" s="96">
        <v>2108</v>
      </c>
      <c r="H42" s="9"/>
      <c r="I42" s="10"/>
      <c r="J42" s="40"/>
      <c r="K42" s="40"/>
      <c r="L42" s="40"/>
      <c r="M42" s="40"/>
      <c r="N42" s="40"/>
      <c r="O42" s="8"/>
      <c r="P42" s="8"/>
      <c r="Q42" s="11"/>
      <c r="R42" s="12"/>
      <c r="S42" s="8"/>
      <c r="T42" s="8"/>
      <c r="U42" s="90"/>
      <c r="V42" s="12"/>
      <c r="W42" s="8"/>
      <c r="X42" s="40">
        <v>12000</v>
      </c>
      <c r="Y42" s="90">
        <v>3000</v>
      </c>
      <c r="Z42" s="91"/>
      <c r="AA42" s="8"/>
      <c r="AB42" s="40"/>
      <c r="AC42" s="90"/>
      <c r="AD42" s="20">
        <f t="shared" si="0"/>
        <v>20432</v>
      </c>
      <c r="AE42" s="21">
        <f t="shared" si="0"/>
        <v>5108</v>
      </c>
      <c r="AF42" s="22">
        <f t="shared" si="1"/>
        <v>25540</v>
      </c>
    </row>
    <row r="43" spans="1:32" ht="17.25" customHeight="1">
      <c r="A43" s="30">
        <v>40</v>
      </c>
      <c r="B43" s="171" t="s">
        <v>3713</v>
      </c>
      <c r="C43" s="172" t="s">
        <v>3714</v>
      </c>
      <c r="D43" s="88"/>
      <c r="E43" s="89"/>
      <c r="F43" s="96">
        <v>7296</v>
      </c>
      <c r="G43" s="96">
        <v>1824</v>
      </c>
      <c r="H43" s="9"/>
      <c r="I43" s="10"/>
      <c r="J43" s="40"/>
      <c r="K43" s="40"/>
      <c r="L43" s="40"/>
      <c r="M43" s="40"/>
      <c r="N43" s="40"/>
      <c r="O43" s="8"/>
      <c r="P43" s="8"/>
      <c r="Q43" s="11"/>
      <c r="R43" s="12"/>
      <c r="S43" s="8"/>
      <c r="T43" s="8"/>
      <c r="U43" s="90"/>
      <c r="V43" s="12"/>
      <c r="W43" s="8"/>
      <c r="X43" s="40"/>
      <c r="Y43" s="90"/>
      <c r="Z43" s="91">
        <v>6534.58</v>
      </c>
      <c r="AA43" s="8">
        <v>521.59</v>
      </c>
      <c r="AB43" s="40">
        <v>16767</v>
      </c>
      <c r="AC43" s="90">
        <v>6000</v>
      </c>
      <c r="AD43" s="20">
        <f t="shared" si="0"/>
        <v>30597.58</v>
      </c>
      <c r="AE43" s="21">
        <f t="shared" si="0"/>
        <v>8345.59</v>
      </c>
      <c r="AF43" s="22">
        <f t="shared" si="1"/>
        <v>38943.17</v>
      </c>
    </row>
    <row r="44" spans="1:32" ht="17.25" customHeight="1">
      <c r="A44" s="30">
        <v>41</v>
      </c>
      <c r="B44" s="171" t="s">
        <v>3715</v>
      </c>
      <c r="C44" s="172" t="s">
        <v>3716</v>
      </c>
      <c r="D44" s="88">
        <v>65.64</v>
      </c>
      <c r="E44" s="89">
        <v>98.46</v>
      </c>
      <c r="F44" s="96">
        <v>1926</v>
      </c>
      <c r="G44" s="96">
        <v>7704</v>
      </c>
      <c r="H44" s="9"/>
      <c r="I44" s="10"/>
      <c r="J44" s="40"/>
      <c r="K44" s="40"/>
      <c r="L44" s="40"/>
      <c r="M44" s="40"/>
      <c r="N44" s="40"/>
      <c r="O44" s="8"/>
      <c r="P44" s="8"/>
      <c r="Q44" s="11"/>
      <c r="R44" s="12"/>
      <c r="S44" s="8"/>
      <c r="T44" s="8"/>
      <c r="U44" s="90"/>
      <c r="V44" s="12"/>
      <c r="W44" s="8"/>
      <c r="X44" s="40"/>
      <c r="Y44" s="90"/>
      <c r="Z44" s="91">
        <v>8620</v>
      </c>
      <c r="AA44" s="8">
        <v>558</v>
      </c>
      <c r="AB44" s="40">
        <v>14000</v>
      </c>
      <c r="AC44" s="90">
        <v>6000</v>
      </c>
      <c r="AD44" s="20">
        <f t="shared" si="0"/>
        <v>24611.64</v>
      </c>
      <c r="AE44" s="21">
        <f t="shared" si="0"/>
        <v>14360.46</v>
      </c>
      <c r="AF44" s="22">
        <f t="shared" si="1"/>
        <v>38972.1</v>
      </c>
    </row>
    <row r="45" spans="1:32" ht="17.25" customHeight="1">
      <c r="A45" s="30">
        <v>42</v>
      </c>
      <c r="B45" s="171" t="s">
        <v>3717</v>
      </c>
      <c r="C45" s="172" t="s">
        <v>3718</v>
      </c>
      <c r="D45" s="88"/>
      <c r="E45" s="89"/>
      <c r="F45" s="96">
        <v>3768</v>
      </c>
      <c r="G45" s="96">
        <v>942</v>
      </c>
      <c r="H45" s="9"/>
      <c r="I45" s="10"/>
      <c r="J45" s="40"/>
      <c r="K45" s="40"/>
      <c r="L45" s="40"/>
      <c r="M45" s="40"/>
      <c r="N45" s="40"/>
      <c r="O45" s="8"/>
      <c r="P45" s="8"/>
      <c r="Q45" s="11"/>
      <c r="R45" s="12"/>
      <c r="S45" s="8"/>
      <c r="T45" s="8"/>
      <c r="U45" s="90"/>
      <c r="V45" s="12"/>
      <c r="W45" s="8"/>
      <c r="X45" s="40"/>
      <c r="Y45" s="90"/>
      <c r="Z45" s="91"/>
      <c r="AA45" s="8"/>
      <c r="AB45" s="40">
        <v>12406</v>
      </c>
      <c r="AC45" s="90">
        <v>4500</v>
      </c>
      <c r="AD45" s="20">
        <f t="shared" si="0"/>
        <v>16174</v>
      </c>
      <c r="AE45" s="21">
        <f t="shared" si="0"/>
        <v>5442</v>
      </c>
      <c r="AF45" s="22">
        <f t="shared" si="1"/>
        <v>21616</v>
      </c>
    </row>
    <row r="46" spans="1:32" ht="17.25" customHeight="1">
      <c r="A46" s="30">
        <v>43</v>
      </c>
      <c r="B46" s="171" t="s">
        <v>3719</v>
      </c>
      <c r="C46" s="172" t="s">
        <v>3720</v>
      </c>
      <c r="D46" s="88">
        <v>3795.59</v>
      </c>
      <c r="E46" s="89">
        <v>1734.72</v>
      </c>
      <c r="F46" s="96">
        <v>6784</v>
      </c>
      <c r="G46" s="96">
        <v>1696</v>
      </c>
      <c r="H46" s="9"/>
      <c r="I46" s="10"/>
      <c r="J46" s="40"/>
      <c r="K46" s="40"/>
      <c r="L46" s="40"/>
      <c r="M46" s="40"/>
      <c r="N46" s="40"/>
      <c r="O46" s="8"/>
      <c r="P46" s="8"/>
      <c r="Q46" s="11"/>
      <c r="R46" s="12"/>
      <c r="S46" s="8"/>
      <c r="T46" s="8"/>
      <c r="U46" s="90"/>
      <c r="V46" s="12"/>
      <c r="W46" s="8"/>
      <c r="X46" s="40"/>
      <c r="Y46" s="90"/>
      <c r="Z46" s="91">
        <v>934.8</v>
      </c>
      <c r="AA46" s="8"/>
      <c r="AB46" s="40">
        <v>16764</v>
      </c>
      <c r="AC46" s="90">
        <v>6000</v>
      </c>
      <c r="AD46" s="20">
        <f t="shared" si="0"/>
        <v>28278.39</v>
      </c>
      <c r="AE46" s="21">
        <f t="shared" si="0"/>
        <v>9430.7200000000012</v>
      </c>
      <c r="AF46" s="22">
        <f t="shared" si="1"/>
        <v>37709.11</v>
      </c>
    </row>
    <row r="47" spans="1:32" ht="17.25" customHeight="1">
      <c r="A47" s="30">
        <v>44</v>
      </c>
      <c r="B47" s="171" t="s">
        <v>3721</v>
      </c>
      <c r="C47" s="172" t="s">
        <v>3722</v>
      </c>
      <c r="D47" s="88">
        <v>32.06</v>
      </c>
      <c r="E47" s="89"/>
      <c r="F47" s="96">
        <v>9936</v>
      </c>
      <c r="G47" s="96">
        <v>2484</v>
      </c>
      <c r="H47" s="9"/>
      <c r="I47" s="10"/>
      <c r="J47" s="40"/>
      <c r="K47" s="40"/>
      <c r="L47" s="40"/>
      <c r="M47" s="40"/>
      <c r="N47" s="40"/>
      <c r="O47" s="8"/>
      <c r="P47" s="8"/>
      <c r="Q47" s="11"/>
      <c r="R47" s="12"/>
      <c r="S47" s="8"/>
      <c r="T47" s="8"/>
      <c r="U47" s="90"/>
      <c r="V47" s="12"/>
      <c r="W47" s="8"/>
      <c r="X47" s="40"/>
      <c r="Y47" s="90"/>
      <c r="Z47" s="91"/>
      <c r="AA47" s="8"/>
      <c r="AB47" s="40"/>
      <c r="AC47" s="90"/>
      <c r="AD47" s="20">
        <f t="shared" si="0"/>
        <v>9968.06</v>
      </c>
      <c r="AE47" s="21">
        <f t="shared" si="0"/>
        <v>2484</v>
      </c>
      <c r="AF47" s="22">
        <f t="shared" si="1"/>
        <v>12452.06</v>
      </c>
    </row>
    <row r="48" spans="1:32" ht="17.25" customHeight="1">
      <c r="A48" s="30">
        <v>45</v>
      </c>
      <c r="B48" s="171" t="s">
        <v>3723</v>
      </c>
      <c r="C48" s="172" t="s">
        <v>3724</v>
      </c>
      <c r="D48" s="88">
        <v>1448.76</v>
      </c>
      <c r="E48" s="89"/>
      <c r="F48" s="96">
        <v>8360</v>
      </c>
      <c r="G48" s="96">
        <v>2090</v>
      </c>
      <c r="H48" s="9"/>
      <c r="I48" s="10"/>
      <c r="J48" s="40"/>
      <c r="K48" s="40"/>
      <c r="L48" s="40"/>
      <c r="M48" s="40"/>
      <c r="N48" s="40"/>
      <c r="O48" s="8"/>
      <c r="P48" s="8"/>
      <c r="Q48" s="11"/>
      <c r="R48" s="12"/>
      <c r="S48" s="8"/>
      <c r="T48" s="8"/>
      <c r="U48" s="90"/>
      <c r="V48" s="12"/>
      <c r="W48" s="8"/>
      <c r="X48" s="40"/>
      <c r="Y48" s="90"/>
      <c r="Z48" s="91"/>
      <c r="AA48" s="8"/>
      <c r="AB48" s="40"/>
      <c r="AC48" s="90"/>
      <c r="AD48" s="20">
        <f t="shared" si="0"/>
        <v>9808.76</v>
      </c>
      <c r="AE48" s="21">
        <f t="shared" si="0"/>
        <v>2090</v>
      </c>
      <c r="AF48" s="22">
        <f t="shared" si="1"/>
        <v>11898.76</v>
      </c>
    </row>
    <row r="49" spans="1:32" ht="17.25" customHeight="1">
      <c r="A49" s="30">
        <v>46</v>
      </c>
      <c r="B49" s="171" t="s">
        <v>3725</v>
      </c>
      <c r="C49" s="172" t="s">
        <v>3726</v>
      </c>
      <c r="D49" s="88">
        <v>10.93</v>
      </c>
      <c r="E49" s="89">
        <v>0.04</v>
      </c>
      <c r="F49" s="96">
        <v>9480</v>
      </c>
      <c r="G49" s="96">
        <v>2370</v>
      </c>
      <c r="H49" s="9"/>
      <c r="I49" s="10"/>
      <c r="J49" s="40"/>
      <c r="K49" s="40"/>
      <c r="L49" s="40"/>
      <c r="M49" s="40"/>
      <c r="N49" s="40"/>
      <c r="O49" s="8"/>
      <c r="P49" s="8"/>
      <c r="Q49" s="11"/>
      <c r="R49" s="12"/>
      <c r="S49" s="8"/>
      <c r="T49" s="8"/>
      <c r="U49" s="90"/>
      <c r="V49" s="12"/>
      <c r="W49" s="8"/>
      <c r="X49" s="40">
        <v>12000</v>
      </c>
      <c r="Y49" s="90">
        <v>3000</v>
      </c>
      <c r="Z49" s="91"/>
      <c r="AA49" s="8"/>
      <c r="AB49" s="40"/>
      <c r="AC49" s="90"/>
      <c r="AD49" s="20">
        <f t="shared" si="0"/>
        <v>21490.93</v>
      </c>
      <c r="AE49" s="21">
        <f t="shared" si="0"/>
        <v>5370.04</v>
      </c>
      <c r="AF49" s="22">
        <f t="shared" si="1"/>
        <v>26860.97</v>
      </c>
    </row>
    <row r="50" spans="1:32" ht="17.25" customHeight="1">
      <c r="A50" s="30">
        <v>47</v>
      </c>
      <c r="B50" s="171" t="s">
        <v>3727</v>
      </c>
      <c r="C50" s="172" t="s">
        <v>3728</v>
      </c>
      <c r="D50" s="88"/>
      <c r="E50" s="89"/>
      <c r="F50" s="96">
        <v>3384</v>
      </c>
      <c r="G50" s="96">
        <v>846</v>
      </c>
      <c r="H50" s="9"/>
      <c r="I50" s="10"/>
      <c r="J50" s="40"/>
      <c r="K50" s="40"/>
      <c r="L50" s="40"/>
      <c r="M50" s="40"/>
      <c r="N50" s="40"/>
      <c r="O50" s="8"/>
      <c r="P50" s="8"/>
      <c r="Q50" s="11"/>
      <c r="R50" s="12"/>
      <c r="S50" s="8"/>
      <c r="T50" s="8"/>
      <c r="U50" s="90"/>
      <c r="V50" s="12"/>
      <c r="W50" s="8"/>
      <c r="X50" s="40"/>
      <c r="Y50" s="90"/>
      <c r="Z50" s="91"/>
      <c r="AA50" s="8"/>
      <c r="AB50" s="40"/>
      <c r="AC50" s="90"/>
      <c r="AD50" s="20">
        <f t="shared" si="0"/>
        <v>3384</v>
      </c>
      <c r="AE50" s="21">
        <f t="shared" si="0"/>
        <v>846</v>
      </c>
      <c r="AF50" s="22">
        <f t="shared" si="1"/>
        <v>4230</v>
      </c>
    </row>
    <row r="51" spans="1:32" ht="17.25" customHeight="1">
      <c r="A51" s="30">
        <v>48</v>
      </c>
      <c r="B51" s="171" t="s">
        <v>3729</v>
      </c>
      <c r="C51" s="172" t="s">
        <v>3730</v>
      </c>
      <c r="D51" s="88">
        <v>7.07</v>
      </c>
      <c r="E51" s="89"/>
      <c r="F51" s="96">
        <v>3080</v>
      </c>
      <c r="G51" s="96">
        <v>770</v>
      </c>
      <c r="H51" s="9"/>
      <c r="I51" s="10"/>
      <c r="J51" s="40"/>
      <c r="K51" s="40"/>
      <c r="L51" s="40"/>
      <c r="M51" s="40"/>
      <c r="N51" s="40"/>
      <c r="O51" s="8"/>
      <c r="P51" s="8"/>
      <c r="Q51" s="11"/>
      <c r="R51" s="12"/>
      <c r="S51" s="8"/>
      <c r="T51" s="8"/>
      <c r="U51" s="90"/>
      <c r="V51" s="12"/>
      <c r="W51" s="8"/>
      <c r="X51" s="40"/>
      <c r="Y51" s="90"/>
      <c r="Z51" s="91"/>
      <c r="AA51" s="8"/>
      <c r="AB51" s="40"/>
      <c r="AC51" s="90"/>
      <c r="AD51" s="20">
        <f t="shared" si="0"/>
        <v>3087.07</v>
      </c>
      <c r="AE51" s="21">
        <f t="shared" si="0"/>
        <v>770</v>
      </c>
      <c r="AF51" s="22">
        <f t="shared" si="1"/>
        <v>3857.07</v>
      </c>
    </row>
    <row r="52" spans="1:32" ht="17.25" customHeight="1">
      <c r="A52" s="30">
        <v>49</v>
      </c>
      <c r="B52" s="171" t="s">
        <v>3731</v>
      </c>
      <c r="C52" s="172" t="s">
        <v>3732</v>
      </c>
      <c r="D52" s="88">
        <v>806.71</v>
      </c>
      <c r="E52" s="89"/>
      <c r="F52" s="96">
        <v>2056</v>
      </c>
      <c r="G52" s="96">
        <v>514</v>
      </c>
      <c r="H52" s="9"/>
      <c r="I52" s="10"/>
      <c r="J52" s="40"/>
      <c r="K52" s="40"/>
      <c r="L52" s="40"/>
      <c r="M52" s="40"/>
      <c r="N52" s="40"/>
      <c r="O52" s="8"/>
      <c r="P52" s="8"/>
      <c r="Q52" s="11"/>
      <c r="R52" s="12"/>
      <c r="S52" s="8"/>
      <c r="T52" s="8"/>
      <c r="U52" s="90"/>
      <c r="V52" s="12"/>
      <c r="W52" s="8"/>
      <c r="X52" s="40">
        <v>5250</v>
      </c>
      <c r="Y52" s="90">
        <v>2250</v>
      </c>
      <c r="Z52" s="91">
        <v>2717</v>
      </c>
      <c r="AA52" s="8"/>
      <c r="AB52" s="40">
        <v>10500</v>
      </c>
      <c r="AC52" s="90">
        <v>4500</v>
      </c>
      <c r="AD52" s="20">
        <f t="shared" si="0"/>
        <v>21329.71</v>
      </c>
      <c r="AE52" s="21">
        <f t="shared" si="0"/>
        <v>7264</v>
      </c>
      <c r="AF52" s="22">
        <f t="shared" si="1"/>
        <v>28593.71</v>
      </c>
    </row>
    <row r="53" spans="1:32" ht="17.25" customHeight="1">
      <c r="A53" s="30">
        <v>50</v>
      </c>
      <c r="B53" s="171" t="s">
        <v>3733</v>
      </c>
      <c r="C53" s="172" t="s">
        <v>3734</v>
      </c>
      <c r="D53" s="88">
        <v>22.07</v>
      </c>
      <c r="E53" s="89"/>
      <c r="F53" s="96">
        <v>3984</v>
      </c>
      <c r="G53" s="96">
        <v>996</v>
      </c>
      <c r="H53" s="9"/>
      <c r="I53" s="10"/>
      <c r="J53" s="40"/>
      <c r="K53" s="91"/>
      <c r="L53" s="91"/>
      <c r="M53" s="91"/>
      <c r="N53" s="91"/>
      <c r="O53" s="154"/>
      <c r="P53" s="8"/>
      <c r="Q53" s="11"/>
      <c r="R53" s="12"/>
      <c r="S53" s="8"/>
      <c r="T53" s="8"/>
      <c r="U53" s="90"/>
      <c r="V53" s="12"/>
      <c r="W53" s="8"/>
      <c r="X53" s="40"/>
      <c r="Y53" s="90"/>
      <c r="Z53" s="91"/>
      <c r="AA53" s="8"/>
      <c r="AB53" s="40">
        <v>15546</v>
      </c>
      <c r="AC53" s="90">
        <v>6000</v>
      </c>
      <c r="AD53" s="20">
        <f t="shared" si="0"/>
        <v>19552.07</v>
      </c>
      <c r="AE53" s="21">
        <f t="shared" si="0"/>
        <v>6996</v>
      </c>
      <c r="AF53" s="22">
        <f t="shared" si="1"/>
        <v>26548.07</v>
      </c>
    </row>
    <row r="54" spans="1:32" ht="17.25" customHeight="1">
      <c r="A54" s="30">
        <v>51</v>
      </c>
      <c r="B54" s="241" t="s">
        <v>3735</v>
      </c>
      <c r="C54" s="271" t="s">
        <v>3736</v>
      </c>
      <c r="D54" s="88">
        <v>18.350000000000001</v>
      </c>
      <c r="E54" s="89">
        <v>172.14</v>
      </c>
      <c r="F54" s="96">
        <v>4664</v>
      </c>
      <c r="G54" s="96">
        <v>1166</v>
      </c>
      <c r="H54" s="9"/>
      <c r="I54" s="10"/>
      <c r="J54" s="40"/>
      <c r="K54" s="40"/>
      <c r="L54" s="40"/>
      <c r="M54" s="40"/>
      <c r="N54" s="40"/>
      <c r="O54" s="8"/>
      <c r="P54" s="8"/>
      <c r="Q54" s="11"/>
      <c r="R54" s="12"/>
      <c r="S54" s="8"/>
      <c r="T54" s="8"/>
      <c r="U54" s="90"/>
      <c r="V54" s="12"/>
      <c r="W54" s="8"/>
      <c r="X54" s="40">
        <v>10000</v>
      </c>
      <c r="Y54" s="90">
        <v>2500</v>
      </c>
      <c r="Z54" s="91"/>
      <c r="AA54" s="8"/>
      <c r="AB54" s="40">
        <v>10500</v>
      </c>
      <c r="AC54" s="90">
        <v>4500</v>
      </c>
      <c r="AD54" s="20">
        <f t="shared" si="0"/>
        <v>25182.35</v>
      </c>
      <c r="AE54" s="21">
        <f t="shared" si="0"/>
        <v>8338.14</v>
      </c>
      <c r="AF54" s="22">
        <f t="shared" si="1"/>
        <v>33520.49</v>
      </c>
    </row>
    <row r="55" spans="1:32" ht="17.25" customHeight="1">
      <c r="A55" s="30">
        <v>52</v>
      </c>
      <c r="B55" s="241" t="s">
        <v>3737</v>
      </c>
      <c r="C55" s="271" t="s">
        <v>3738</v>
      </c>
      <c r="D55" s="88">
        <v>3217.39</v>
      </c>
      <c r="E55" s="89"/>
      <c r="F55" s="96">
        <v>590.80999999999995</v>
      </c>
      <c r="G55" s="96">
        <v>147.71</v>
      </c>
      <c r="H55" s="9"/>
      <c r="I55" s="10"/>
      <c r="J55" s="40"/>
      <c r="K55" s="40"/>
      <c r="L55" s="40"/>
      <c r="M55" s="40"/>
      <c r="N55" s="40"/>
      <c r="O55" s="8"/>
      <c r="P55" s="8"/>
      <c r="Q55" s="11"/>
      <c r="R55" s="12"/>
      <c r="S55" s="8"/>
      <c r="T55" s="8"/>
      <c r="U55" s="90"/>
      <c r="V55" s="12"/>
      <c r="W55" s="8"/>
      <c r="X55" s="40"/>
      <c r="Y55" s="90"/>
      <c r="Z55" s="91"/>
      <c r="AA55" s="8"/>
      <c r="AB55" s="40"/>
      <c r="AC55" s="90"/>
      <c r="AD55" s="20">
        <f t="shared" si="0"/>
        <v>3808.2</v>
      </c>
      <c r="AE55" s="21">
        <f t="shared" si="0"/>
        <v>147.71</v>
      </c>
      <c r="AF55" s="22">
        <f t="shared" si="1"/>
        <v>3955.91</v>
      </c>
    </row>
    <row r="56" spans="1:32" ht="17.25" customHeight="1" thickBot="1">
      <c r="A56" s="30">
        <v>53</v>
      </c>
      <c r="B56" s="273" t="s">
        <v>3739</v>
      </c>
      <c r="C56" s="274" t="s">
        <v>3740</v>
      </c>
      <c r="D56" s="88">
        <v>805.33</v>
      </c>
      <c r="E56" s="89">
        <v>3194.67</v>
      </c>
      <c r="F56" s="96">
        <v>12928</v>
      </c>
      <c r="G56" s="96">
        <v>3232</v>
      </c>
      <c r="H56" s="9"/>
      <c r="I56" s="10"/>
      <c r="J56" s="40"/>
      <c r="K56" s="40"/>
      <c r="L56" s="40"/>
      <c r="M56" s="40"/>
      <c r="N56" s="40"/>
      <c r="O56" s="8"/>
      <c r="P56" s="8"/>
      <c r="Q56" s="11"/>
      <c r="R56" s="12"/>
      <c r="S56" s="8"/>
      <c r="T56" s="8"/>
      <c r="U56" s="90"/>
      <c r="V56" s="12"/>
      <c r="W56" s="8"/>
      <c r="X56" s="40">
        <v>12000</v>
      </c>
      <c r="Y56" s="90">
        <v>3000</v>
      </c>
      <c r="Z56" s="91"/>
      <c r="AA56" s="52">
        <v>875.1</v>
      </c>
      <c r="AB56" s="40">
        <v>17500</v>
      </c>
      <c r="AC56" s="90">
        <v>7500</v>
      </c>
      <c r="AD56" s="20">
        <f t="shared" si="0"/>
        <v>43233.33</v>
      </c>
      <c r="AE56" s="21">
        <f t="shared" si="0"/>
        <v>17801.77</v>
      </c>
      <c r="AF56" s="22">
        <f t="shared" si="1"/>
        <v>61035.100000000006</v>
      </c>
    </row>
    <row r="57" spans="1:32" s="48" customFormat="1" ht="27.75" customHeight="1" thickTop="1" thickBot="1">
      <c r="A57" s="214"/>
      <c r="B57" s="301" t="s">
        <v>15</v>
      </c>
      <c r="C57" s="302"/>
      <c r="D57" s="42">
        <f t="shared" ref="D57:AF57" si="2">SUM(D4:D56)</f>
        <v>72993.430000000008</v>
      </c>
      <c r="E57" s="43">
        <f t="shared" si="2"/>
        <v>51411.709999999992</v>
      </c>
      <c r="F57" s="43">
        <f t="shared" si="2"/>
        <v>337364.63</v>
      </c>
      <c r="G57" s="43">
        <f t="shared" si="2"/>
        <v>110958.67</v>
      </c>
      <c r="H57" s="43">
        <f t="shared" si="2"/>
        <v>0</v>
      </c>
      <c r="I57" s="46">
        <f t="shared" si="2"/>
        <v>0</v>
      </c>
      <c r="J57" s="47">
        <f t="shared" si="2"/>
        <v>31236.21</v>
      </c>
      <c r="K57" s="43">
        <f t="shared" si="2"/>
        <v>2474.02</v>
      </c>
      <c r="L57" s="43">
        <f t="shared" si="2"/>
        <v>60591.6</v>
      </c>
      <c r="M57" s="43">
        <f t="shared" si="2"/>
        <v>16400</v>
      </c>
      <c r="N57" s="43">
        <f t="shared" si="2"/>
        <v>85800</v>
      </c>
      <c r="O57" s="43">
        <f t="shared" si="2"/>
        <v>22900</v>
      </c>
      <c r="P57" s="43">
        <f t="shared" si="2"/>
        <v>171800</v>
      </c>
      <c r="Q57" s="45">
        <f t="shared" si="2"/>
        <v>21750</v>
      </c>
      <c r="R57" s="42">
        <f t="shared" si="2"/>
        <v>43264.21</v>
      </c>
      <c r="S57" s="43">
        <f t="shared" si="2"/>
        <v>18370.38</v>
      </c>
      <c r="T57" s="43">
        <f t="shared" si="2"/>
        <v>0</v>
      </c>
      <c r="U57" s="44">
        <f t="shared" si="2"/>
        <v>0</v>
      </c>
      <c r="V57" s="42">
        <f t="shared" si="2"/>
        <v>0</v>
      </c>
      <c r="W57" s="43">
        <f t="shared" si="2"/>
        <v>0</v>
      </c>
      <c r="X57" s="43">
        <f t="shared" si="2"/>
        <v>191250</v>
      </c>
      <c r="Y57" s="44">
        <f t="shared" si="2"/>
        <v>48750</v>
      </c>
      <c r="Z57" s="42">
        <f t="shared" si="2"/>
        <v>158975.32999999996</v>
      </c>
      <c r="AA57" s="43">
        <f t="shared" si="2"/>
        <v>23738.26</v>
      </c>
      <c r="AB57" s="43">
        <f t="shared" si="2"/>
        <v>616109.27</v>
      </c>
      <c r="AC57" s="44">
        <f t="shared" si="2"/>
        <v>250446.12</v>
      </c>
      <c r="AD57" s="49">
        <f t="shared" si="2"/>
        <v>1769384.68</v>
      </c>
      <c r="AE57" s="50">
        <f t="shared" si="2"/>
        <v>567199.16000000015</v>
      </c>
      <c r="AF57" s="51">
        <f t="shared" si="2"/>
        <v>2336583.8400000003</v>
      </c>
    </row>
    <row r="58" spans="1:32" ht="10.5" customHeight="1" thickTop="1">
      <c r="A58" s="2"/>
      <c r="B58" s="3"/>
      <c r="C58" s="4"/>
      <c r="D58" s="5"/>
      <c r="E58" s="5"/>
      <c r="F58" s="5"/>
      <c r="G58" s="5"/>
      <c r="H58" s="6"/>
      <c r="I58" s="6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>
      <c r="L59" s="307" t="s">
        <v>381</v>
      </c>
      <c r="M59" s="307"/>
    </row>
    <row r="60" spans="1:32">
      <c r="L60" s="307"/>
      <c r="M60" s="307"/>
    </row>
    <row r="61" spans="1:32">
      <c r="L61" s="307"/>
      <c r="M61" s="307"/>
    </row>
  </sheetData>
  <mergeCells count="8">
    <mergeCell ref="V2:Y2"/>
    <mergeCell ref="Z2:AC2"/>
    <mergeCell ref="AD2:AE2"/>
    <mergeCell ref="B57:C57"/>
    <mergeCell ref="L59:M61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F38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4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275" t="s">
        <v>3741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3742</v>
      </c>
      <c r="C4" s="172" t="s">
        <v>3743</v>
      </c>
      <c r="D4" s="82">
        <v>8701.18</v>
      </c>
      <c r="E4" s="83">
        <v>2294.3200000000002</v>
      </c>
      <c r="F4" s="83"/>
      <c r="G4" s="83"/>
      <c r="H4" s="129"/>
      <c r="I4" s="53"/>
      <c r="J4" s="39"/>
      <c r="K4" s="39"/>
      <c r="L4" s="39"/>
      <c r="M4" s="39"/>
      <c r="N4" s="39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8701.18</v>
      </c>
      <c r="AE4" s="21">
        <f>SUM(E4,G4,I4,K4,M4,O4,Q4,S4,U4,W4,Y4,AA4,AC4)</f>
        <v>2294.3200000000002</v>
      </c>
      <c r="AF4" s="22">
        <f>AD4+AE4</f>
        <v>10995.5</v>
      </c>
    </row>
    <row r="5" spans="1:32" ht="17.25" customHeight="1">
      <c r="A5" s="30">
        <v>2</v>
      </c>
      <c r="B5" s="171" t="s">
        <v>3744</v>
      </c>
      <c r="C5" s="172" t="s">
        <v>3745</v>
      </c>
      <c r="D5" s="88">
        <v>278.79000000000002</v>
      </c>
      <c r="E5" s="89">
        <v>1561.31</v>
      </c>
      <c r="F5" s="96">
        <v>6660</v>
      </c>
      <c r="G5" s="96">
        <v>6660</v>
      </c>
      <c r="H5" s="9"/>
      <c r="I5" s="10"/>
      <c r="J5" s="40"/>
      <c r="K5" s="40"/>
      <c r="L5" s="40"/>
      <c r="M5" s="40"/>
      <c r="N5" s="40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>
        <v>133.55000000000001</v>
      </c>
      <c r="AA5" s="8">
        <v>709.43</v>
      </c>
      <c r="AB5" s="40">
        <v>17500</v>
      </c>
      <c r="AC5" s="90">
        <v>7500</v>
      </c>
      <c r="AD5" s="20">
        <f t="shared" ref="AD5:AE32" si="0">SUM(D5,F5,H5,J5,L5,N5,P5,R5,T5,V5,X5,Z5,AB5)</f>
        <v>24572.34</v>
      </c>
      <c r="AE5" s="21">
        <f t="shared" si="0"/>
        <v>16430.739999999998</v>
      </c>
      <c r="AF5" s="22">
        <f t="shared" ref="AF5:AF32" si="1">AD5+AE5</f>
        <v>41003.08</v>
      </c>
    </row>
    <row r="6" spans="1:32" ht="17.25" customHeight="1">
      <c r="A6" s="30">
        <v>3</v>
      </c>
      <c r="B6" s="171" t="s">
        <v>3746</v>
      </c>
      <c r="C6" s="172" t="s">
        <v>3747</v>
      </c>
      <c r="D6" s="88"/>
      <c r="E6" s="89"/>
      <c r="F6" s="96">
        <v>2928</v>
      </c>
      <c r="G6" s="96">
        <v>1952</v>
      </c>
      <c r="H6" s="9"/>
      <c r="I6" s="10"/>
      <c r="J6" s="40"/>
      <c r="K6" s="40"/>
      <c r="L6" s="40"/>
      <c r="M6" s="40"/>
      <c r="N6" s="40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/>
      <c r="AA6" s="8"/>
      <c r="AB6" s="40">
        <v>10500</v>
      </c>
      <c r="AC6" s="90">
        <v>4500</v>
      </c>
      <c r="AD6" s="20">
        <f t="shared" si="0"/>
        <v>13428</v>
      </c>
      <c r="AE6" s="21">
        <f t="shared" si="0"/>
        <v>6452</v>
      </c>
      <c r="AF6" s="22">
        <f t="shared" si="1"/>
        <v>19880</v>
      </c>
    </row>
    <row r="7" spans="1:32" ht="17.25" customHeight="1">
      <c r="A7" s="30">
        <v>4</v>
      </c>
      <c r="B7" s="171" t="s">
        <v>3748</v>
      </c>
      <c r="C7" s="172" t="s">
        <v>3749</v>
      </c>
      <c r="D7" s="88"/>
      <c r="E7" s="89"/>
      <c r="F7" s="96">
        <v>1866</v>
      </c>
      <c r="G7" s="96">
        <v>1244</v>
      </c>
      <c r="H7" s="9"/>
      <c r="I7" s="10"/>
      <c r="J7" s="40"/>
      <c r="K7" s="40"/>
      <c r="L7" s="40"/>
      <c r="M7" s="40"/>
      <c r="N7" s="40"/>
      <c r="O7" s="8"/>
      <c r="P7" s="8">
        <v>15950</v>
      </c>
      <c r="Q7" s="11">
        <v>1500</v>
      </c>
      <c r="R7" s="12"/>
      <c r="S7" s="8"/>
      <c r="T7" s="8"/>
      <c r="U7" s="90"/>
      <c r="V7" s="91"/>
      <c r="W7" s="8"/>
      <c r="X7" s="40"/>
      <c r="Y7" s="90"/>
      <c r="Z7" s="91">
        <v>4.5</v>
      </c>
      <c r="AA7" s="8"/>
      <c r="AB7" s="40">
        <v>10500</v>
      </c>
      <c r="AC7" s="90">
        <v>4500</v>
      </c>
      <c r="AD7" s="20">
        <f t="shared" si="0"/>
        <v>28320.5</v>
      </c>
      <c r="AE7" s="21">
        <f t="shared" si="0"/>
        <v>7244</v>
      </c>
      <c r="AF7" s="22">
        <f t="shared" si="1"/>
        <v>35564.5</v>
      </c>
    </row>
    <row r="8" spans="1:32" ht="17.25" customHeight="1">
      <c r="A8" s="30">
        <v>5</v>
      </c>
      <c r="B8" s="171" t="s">
        <v>3750</v>
      </c>
      <c r="C8" s="172" t="s">
        <v>3751</v>
      </c>
      <c r="D8" s="88">
        <v>0.26</v>
      </c>
      <c r="E8" s="89">
        <v>0.32</v>
      </c>
      <c r="F8" s="96">
        <v>3955</v>
      </c>
      <c r="G8" s="96">
        <v>3955</v>
      </c>
      <c r="H8" s="9"/>
      <c r="I8" s="10"/>
      <c r="J8" s="40"/>
      <c r="K8" s="40"/>
      <c r="L8" s="40"/>
      <c r="M8" s="40"/>
      <c r="N8" s="40"/>
      <c r="O8" s="8"/>
      <c r="P8" s="8"/>
      <c r="Q8" s="11"/>
      <c r="R8" s="12"/>
      <c r="S8" s="8"/>
      <c r="T8" s="8"/>
      <c r="U8" s="90"/>
      <c r="V8" s="91"/>
      <c r="W8" s="8"/>
      <c r="X8" s="40"/>
      <c r="Y8" s="90"/>
      <c r="Z8" s="91">
        <v>2618.85</v>
      </c>
      <c r="AA8" s="8"/>
      <c r="AB8" s="40">
        <v>12985</v>
      </c>
      <c r="AC8" s="90">
        <v>4500</v>
      </c>
      <c r="AD8" s="20">
        <f t="shared" si="0"/>
        <v>19559.11</v>
      </c>
      <c r="AE8" s="21">
        <f t="shared" si="0"/>
        <v>8455.32</v>
      </c>
      <c r="AF8" s="22">
        <f t="shared" si="1"/>
        <v>28014.43</v>
      </c>
    </row>
    <row r="9" spans="1:32" ht="17.25" customHeight="1">
      <c r="A9" s="30">
        <v>6</v>
      </c>
      <c r="B9" s="171" t="s">
        <v>3752</v>
      </c>
      <c r="C9" s="172" t="s">
        <v>3753</v>
      </c>
      <c r="D9" s="88">
        <v>8425.5400000000009</v>
      </c>
      <c r="E9" s="89">
        <v>1823.79</v>
      </c>
      <c r="F9" s="96">
        <v>6741.32</v>
      </c>
      <c r="G9" s="96">
        <v>1685.33</v>
      </c>
      <c r="H9" s="9"/>
      <c r="I9" s="10"/>
      <c r="J9" s="40"/>
      <c r="K9" s="40"/>
      <c r="L9" s="40"/>
      <c r="M9" s="40"/>
      <c r="N9" s="40"/>
      <c r="O9" s="8"/>
      <c r="P9" s="8"/>
      <c r="Q9" s="11"/>
      <c r="R9" s="12">
        <v>5119.6400000000003</v>
      </c>
      <c r="S9" s="8">
        <v>3920.42</v>
      </c>
      <c r="T9" s="8"/>
      <c r="U9" s="90"/>
      <c r="V9" s="91"/>
      <c r="W9" s="8"/>
      <c r="X9" s="40"/>
      <c r="Y9" s="90"/>
      <c r="Z9" s="91">
        <v>10563.44</v>
      </c>
      <c r="AA9" s="8">
        <v>549</v>
      </c>
      <c r="AB9" s="40">
        <v>14000</v>
      </c>
      <c r="AC9" s="90">
        <v>6000</v>
      </c>
      <c r="AD9" s="20">
        <f t="shared" si="0"/>
        <v>44849.94</v>
      </c>
      <c r="AE9" s="21">
        <f t="shared" si="0"/>
        <v>13978.54</v>
      </c>
      <c r="AF9" s="22">
        <f t="shared" si="1"/>
        <v>58828.480000000003</v>
      </c>
    </row>
    <row r="10" spans="1:32" ht="17.25" customHeight="1">
      <c r="A10" s="30">
        <v>7</v>
      </c>
      <c r="B10" s="171" t="s">
        <v>3754</v>
      </c>
      <c r="C10" s="172" t="s">
        <v>3755</v>
      </c>
      <c r="D10" s="88">
        <v>188.69</v>
      </c>
      <c r="E10" s="89">
        <v>72.48</v>
      </c>
      <c r="F10" s="96">
        <v>4920</v>
      </c>
      <c r="G10" s="96">
        <v>1230</v>
      </c>
      <c r="H10" s="9"/>
      <c r="I10" s="10"/>
      <c r="J10" s="40"/>
      <c r="K10" s="40"/>
      <c r="L10" s="40"/>
      <c r="M10" s="40"/>
      <c r="N10" s="40"/>
      <c r="O10" s="8"/>
      <c r="P10" s="8"/>
      <c r="Q10" s="11"/>
      <c r="R10" s="12"/>
      <c r="S10" s="8"/>
      <c r="T10" s="8"/>
      <c r="U10" s="90"/>
      <c r="V10" s="91"/>
      <c r="W10" s="8"/>
      <c r="X10" s="40">
        <v>10000</v>
      </c>
      <c r="Y10" s="90">
        <v>2500</v>
      </c>
      <c r="Z10" s="91"/>
      <c r="AA10" s="8"/>
      <c r="AB10" s="40">
        <v>12883</v>
      </c>
      <c r="AC10" s="90">
        <v>4500</v>
      </c>
      <c r="AD10" s="20">
        <f t="shared" si="0"/>
        <v>27991.69</v>
      </c>
      <c r="AE10" s="21">
        <f t="shared" si="0"/>
        <v>8302.48</v>
      </c>
      <c r="AF10" s="22">
        <f t="shared" si="1"/>
        <v>36294.17</v>
      </c>
    </row>
    <row r="11" spans="1:32" ht="17.25" customHeight="1">
      <c r="A11" s="30">
        <v>8</v>
      </c>
      <c r="B11" s="171" t="s">
        <v>3756</v>
      </c>
      <c r="C11" s="276" t="s">
        <v>3757</v>
      </c>
      <c r="D11" s="97"/>
      <c r="E11" s="98"/>
      <c r="F11" s="96">
        <v>6582</v>
      </c>
      <c r="G11" s="96">
        <v>4388</v>
      </c>
      <c r="H11" s="13"/>
      <c r="I11" s="14"/>
      <c r="J11" s="40"/>
      <c r="K11" s="40"/>
      <c r="L11" s="40"/>
      <c r="M11" s="40"/>
      <c r="N11" s="40"/>
      <c r="O11" s="8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14000</v>
      </c>
      <c r="AC11" s="90">
        <v>6000</v>
      </c>
      <c r="AD11" s="20">
        <f t="shared" si="0"/>
        <v>20582</v>
      </c>
      <c r="AE11" s="21">
        <f t="shared" si="0"/>
        <v>10388</v>
      </c>
      <c r="AF11" s="22">
        <f t="shared" si="1"/>
        <v>30970</v>
      </c>
    </row>
    <row r="12" spans="1:32" ht="17.25" customHeight="1">
      <c r="A12" s="30">
        <v>9</v>
      </c>
      <c r="B12" s="171" t="s">
        <v>3758</v>
      </c>
      <c r="C12" s="276" t="s">
        <v>3759</v>
      </c>
      <c r="D12" s="88"/>
      <c r="E12" s="89"/>
      <c r="F12" s="96">
        <v>4011</v>
      </c>
      <c r="G12" s="96">
        <v>1719</v>
      </c>
      <c r="H12" s="9"/>
      <c r="I12" s="10"/>
      <c r="J12" s="40"/>
      <c r="K12" s="40"/>
      <c r="L12" s="40"/>
      <c r="M12" s="40"/>
      <c r="N12" s="40"/>
      <c r="O12" s="8"/>
      <c r="P12" s="8"/>
      <c r="Q12" s="11"/>
      <c r="R12" s="12"/>
      <c r="S12" s="8"/>
      <c r="T12" s="8"/>
      <c r="U12" s="90"/>
      <c r="V12" s="91"/>
      <c r="W12" s="8"/>
      <c r="X12" s="40"/>
      <c r="Y12" s="90"/>
      <c r="Z12" s="91">
        <v>6166.7</v>
      </c>
      <c r="AA12" s="8">
        <v>300</v>
      </c>
      <c r="AB12" s="40">
        <v>10500</v>
      </c>
      <c r="AC12" s="90">
        <v>4500</v>
      </c>
      <c r="AD12" s="20">
        <f t="shared" si="0"/>
        <v>20677.7</v>
      </c>
      <c r="AE12" s="21">
        <f t="shared" si="0"/>
        <v>6519</v>
      </c>
      <c r="AF12" s="22">
        <f t="shared" si="1"/>
        <v>27196.7</v>
      </c>
    </row>
    <row r="13" spans="1:32" ht="17.25" customHeight="1">
      <c r="A13" s="30">
        <v>10</v>
      </c>
      <c r="B13" s="171" t="s">
        <v>3760</v>
      </c>
      <c r="C13" s="172" t="s">
        <v>3761</v>
      </c>
      <c r="D13" s="88">
        <v>10398.14</v>
      </c>
      <c r="E13" s="89">
        <v>6728</v>
      </c>
      <c r="F13" s="96">
        <v>3425.86</v>
      </c>
      <c r="G13" s="96">
        <v>2283.91</v>
      </c>
      <c r="H13" s="9"/>
      <c r="I13" s="10"/>
      <c r="J13" s="40"/>
      <c r="K13" s="40"/>
      <c r="L13" s="40"/>
      <c r="M13" s="40"/>
      <c r="N13" s="40"/>
      <c r="O13" s="8"/>
      <c r="P13" s="8"/>
      <c r="Q13" s="11"/>
      <c r="R13" s="12"/>
      <c r="S13" s="8"/>
      <c r="T13" s="8"/>
      <c r="U13" s="90"/>
      <c r="V13" s="91"/>
      <c r="W13" s="8"/>
      <c r="X13" s="40"/>
      <c r="Y13" s="90"/>
      <c r="Z13" s="91">
        <v>7378.51</v>
      </c>
      <c r="AA13" s="8"/>
      <c r="AB13" s="40">
        <v>21000</v>
      </c>
      <c r="AC13" s="90">
        <v>9000</v>
      </c>
      <c r="AD13" s="20">
        <f t="shared" si="0"/>
        <v>42202.51</v>
      </c>
      <c r="AE13" s="21">
        <f t="shared" si="0"/>
        <v>18011.91</v>
      </c>
      <c r="AF13" s="22">
        <f t="shared" si="1"/>
        <v>60214.42</v>
      </c>
    </row>
    <row r="14" spans="1:32" ht="17.25" customHeight="1">
      <c r="A14" s="30">
        <v>11</v>
      </c>
      <c r="B14" s="171" t="s">
        <v>3762</v>
      </c>
      <c r="C14" s="172" t="s">
        <v>3763</v>
      </c>
      <c r="D14" s="88"/>
      <c r="E14" s="89"/>
      <c r="F14" s="96">
        <v>4884</v>
      </c>
      <c r="G14" s="96">
        <v>3256</v>
      </c>
      <c r="H14" s="9"/>
      <c r="I14" s="10"/>
      <c r="J14" s="40"/>
      <c r="K14" s="40"/>
      <c r="L14" s="40"/>
      <c r="M14" s="40"/>
      <c r="N14" s="40"/>
      <c r="O14" s="8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>
        <v>179.19</v>
      </c>
      <c r="AA14" s="8"/>
      <c r="AB14" s="40">
        <v>17500</v>
      </c>
      <c r="AC14" s="90">
        <v>7500</v>
      </c>
      <c r="AD14" s="20">
        <f t="shared" si="0"/>
        <v>22563.19</v>
      </c>
      <c r="AE14" s="21">
        <f t="shared" si="0"/>
        <v>10756</v>
      </c>
      <c r="AF14" s="22">
        <f t="shared" si="1"/>
        <v>33319.19</v>
      </c>
    </row>
    <row r="15" spans="1:32" ht="17.25" customHeight="1">
      <c r="A15" s="30">
        <v>12</v>
      </c>
      <c r="B15" s="171" t="s">
        <v>3764</v>
      </c>
      <c r="C15" s="172" t="s">
        <v>3765</v>
      </c>
      <c r="D15" s="88"/>
      <c r="E15" s="89"/>
      <c r="F15" s="96">
        <v>5784</v>
      </c>
      <c r="G15" s="96">
        <v>1446</v>
      </c>
      <c r="H15" s="9"/>
      <c r="I15" s="10"/>
      <c r="J15" s="40"/>
      <c r="K15" s="40"/>
      <c r="L15" s="40"/>
      <c r="M15" s="40"/>
      <c r="N15" s="40"/>
      <c r="O15" s="8"/>
      <c r="P15" s="8"/>
      <c r="Q15" s="11"/>
      <c r="R15" s="12"/>
      <c r="S15" s="8"/>
      <c r="T15" s="8"/>
      <c r="U15" s="90"/>
      <c r="V15" s="91"/>
      <c r="W15" s="8"/>
      <c r="X15" s="40">
        <v>10000</v>
      </c>
      <c r="Y15" s="90">
        <v>2500</v>
      </c>
      <c r="Z15" s="91">
        <v>1800</v>
      </c>
      <c r="AA15" s="8"/>
      <c r="AB15" s="40">
        <v>10500</v>
      </c>
      <c r="AC15" s="90">
        <v>4500</v>
      </c>
      <c r="AD15" s="20">
        <f t="shared" si="0"/>
        <v>28084</v>
      </c>
      <c r="AE15" s="21">
        <f t="shared" si="0"/>
        <v>8446</v>
      </c>
      <c r="AF15" s="22">
        <f t="shared" si="1"/>
        <v>36530</v>
      </c>
    </row>
    <row r="16" spans="1:32" ht="17.25" customHeight="1">
      <c r="A16" s="30">
        <v>13</v>
      </c>
      <c r="B16" s="171" t="s">
        <v>3766</v>
      </c>
      <c r="C16" s="172" t="s">
        <v>3767</v>
      </c>
      <c r="D16" s="88">
        <v>9341.3700000000008</v>
      </c>
      <c r="E16" s="89">
        <v>1822.08</v>
      </c>
      <c r="F16" s="96">
        <v>1494.48</v>
      </c>
      <c r="G16" s="96">
        <v>5977.91</v>
      </c>
      <c r="H16" s="9"/>
      <c r="I16" s="10"/>
      <c r="J16" s="40"/>
      <c r="K16" s="40"/>
      <c r="L16" s="40"/>
      <c r="M16" s="40"/>
      <c r="N16" s="40"/>
      <c r="O16" s="8"/>
      <c r="P16" s="8"/>
      <c r="Q16" s="11"/>
      <c r="R16" s="12"/>
      <c r="S16" s="8"/>
      <c r="T16" s="8"/>
      <c r="U16" s="90"/>
      <c r="V16" s="91"/>
      <c r="W16" s="8"/>
      <c r="X16" s="40">
        <v>10000</v>
      </c>
      <c r="Y16" s="90">
        <v>2500</v>
      </c>
      <c r="Z16" s="91">
        <v>1.98</v>
      </c>
      <c r="AA16" s="8">
        <v>0.01</v>
      </c>
      <c r="AB16" s="40">
        <v>14000</v>
      </c>
      <c r="AC16" s="90">
        <v>6000</v>
      </c>
      <c r="AD16" s="20">
        <f t="shared" si="0"/>
        <v>34837.83</v>
      </c>
      <c r="AE16" s="21">
        <f t="shared" si="0"/>
        <v>16300</v>
      </c>
      <c r="AF16" s="22">
        <f t="shared" si="1"/>
        <v>51137.83</v>
      </c>
    </row>
    <row r="17" spans="1:32" ht="17.25" customHeight="1">
      <c r="A17" s="30">
        <v>14</v>
      </c>
      <c r="B17" s="171" t="s">
        <v>3768</v>
      </c>
      <c r="C17" s="172" t="s">
        <v>3769</v>
      </c>
      <c r="D17" s="88"/>
      <c r="E17" s="89"/>
      <c r="F17" s="96">
        <v>624</v>
      </c>
      <c r="G17" s="96">
        <v>2496</v>
      </c>
      <c r="H17" s="9"/>
      <c r="I17" s="10"/>
      <c r="J17" s="40"/>
      <c r="K17" s="40"/>
      <c r="L17" s="40"/>
      <c r="M17" s="40"/>
      <c r="N17" s="40">
        <v>28020</v>
      </c>
      <c r="O17" s="8">
        <v>18500</v>
      </c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>
        <v>12160</v>
      </c>
      <c r="AC17" s="90">
        <v>4500</v>
      </c>
      <c r="AD17" s="20">
        <f t="shared" si="0"/>
        <v>40804</v>
      </c>
      <c r="AE17" s="21">
        <f t="shared" si="0"/>
        <v>25496</v>
      </c>
      <c r="AF17" s="22">
        <f t="shared" si="1"/>
        <v>66300</v>
      </c>
    </row>
    <row r="18" spans="1:32" ht="17.25" customHeight="1">
      <c r="A18" s="30">
        <v>15</v>
      </c>
      <c r="B18" s="171" t="s">
        <v>3770</v>
      </c>
      <c r="C18" s="172" t="s">
        <v>3771</v>
      </c>
      <c r="D18" s="88"/>
      <c r="E18" s="89">
        <v>165.99</v>
      </c>
      <c r="F18" s="96">
        <v>5592</v>
      </c>
      <c r="G18" s="96">
        <v>3728</v>
      </c>
      <c r="H18" s="9"/>
      <c r="I18" s="10"/>
      <c r="J18" s="40"/>
      <c r="K18" s="40"/>
      <c r="L18" s="40"/>
      <c r="M18" s="40"/>
      <c r="N18" s="40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>
        <v>17373.439999999999</v>
      </c>
      <c r="AA18" s="8"/>
      <c r="AB18" s="40">
        <v>16590.63</v>
      </c>
      <c r="AC18" s="90">
        <v>7110.27</v>
      </c>
      <c r="AD18" s="20">
        <f t="shared" si="0"/>
        <v>39556.07</v>
      </c>
      <c r="AE18" s="21">
        <f t="shared" si="0"/>
        <v>11004.26</v>
      </c>
      <c r="AF18" s="22">
        <f t="shared" si="1"/>
        <v>50560.33</v>
      </c>
    </row>
    <row r="19" spans="1:32" ht="17.25" customHeight="1">
      <c r="A19" s="30">
        <v>16</v>
      </c>
      <c r="B19" s="171" t="s">
        <v>3772</v>
      </c>
      <c r="C19" s="172" t="s">
        <v>3773</v>
      </c>
      <c r="D19" s="88"/>
      <c r="E19" s="89">
        <v>922.01</v>
      </c>
      <c r="F19" s="96">
        <v>7800</v>
      </c>
      <c r="G19" s="96">
        <v>1950</v>
      </c>
      <c r="H19" s="9"/>
      <c r="I19" s="10"/>
      <c r="J19" s="40"/>
      <c r="K19" s="40"/>
      <c r="L19" s="40"/>
      <c r="M19" s="40"/>
      <c r="N19" s="8">
        <v>10400</v>
      </c>
      <c r="O19" s="11">
        <v>8400</v>
      </c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>
        <v>7000</v>
      </c>
      <c r="AA19" s="8"/>
      <c r="AB19" s="40">
        <v>14000</v>
      </c>
      <c r="AC19" s="90">
        <v>6000</v>
      </c>
      <c r="AD19" s="20">
        <f t="shared" si="0"/>
        <v>39200</v>
      </c>
      <c r="AE19" s="21">
        <f t="shared" si="0"/>
        <v>17272.010000000002</v>
      </c>
      <c r="AF19" s="22">
        <f t="shared" si="1"/>
        <v>56472.01</v>
      </c>
    </row>
    <row r="20" spans="1:32" ht="17.25" customHeight="1">
      <c r="A20" s="30">
        <v>17</v>
      </c>
      <c r="B20" s="171" t="s">
        <v>3774</v>
      </c>
      <c r="C20" s="172" t="s">
        <v>3775</v>
      </c>
      <c r="D20" s="88"/>
      <c r="E20" s="89"/>
      <c r="F20" s="96">
        <v>6944</v>
      </c>
      <c r="G20" s="96">
        <v>2976</v>
      </c>
      <c r="H20" s="9"/>
      <c r="I20" s="10"/>
      <c r="J20" s="40"/>
      <c r="K20" s="40"/>
      <c r="L20" s="40"/>
      <c r="M20" s="40"/>
      <c r="N20" s="40"/>
      <c r="O20" s="8"/>
      <c r="P20" s="8">
        <v>33000</v>
      </c>
      <c r="Q20" s="11">
        <v>2500</v>
      </c>
      <c r="R20" s="12"/>
      <c r="S20" s="8"/>
      <c r="T20" s="8"/>
      <c r="U20" s="90"/>
      <c r="V20" s="91"/>
      <c r="W20" s="8"/>
      <c r="X20" s="40"/>
      <c r="Y20" s="90"/>
      <c r="Z20" s="91">
        <v>10862.36</v>
      </c>
      <c r="AA20" s="8"/>
      <c r="AB20" s="40">
        <v>14000</v>
      </c>
      <c r="AC20" s="90">
        <v>6000</v>
      </c>
      <c r="AD20" s="20">
        <f t="shared" si="0"/>
        <v>64806.36</v>
      </c>
      <c r="AE20" s="21">
        <f t="shared" si="0"/>
        <v>11476</v>
      </c>
      <c r="AF20" s="22">
        <f t="shared" si="1"/>
        <v>76282.36</v>
      </c>
    </row>
    <row r="21" spans="1:32" ht="17.25" customHeight="1">
      <c r="A21" s="30">
        <v>18</v>
      </c>
      <c r="B21" s="171" t="s">
        <v>3776</v>
      </c>
      <c r="C21" s="172" t="s">
        <v>3777</v>
      </c>
      <c r="D21" s="88"/>
      <c r="E21" s="89"/>
      <c r="F21" s="96">
        <v>1004</v>
      </c>
      <c r="G21" s="96">
        <v>4016</v>
      </c>
      <c r="H21" s="9"/>
      <c r="I21" s="10"/>
      <c r="J21" s="40"/>
      <c r="K21" s="40"/>
      <c r="L21" s="40"/>
      <c r="M21" s="40"/>
      <c r="N21" s="40">
        <v>25520</v>
      </c>
      <c r="O21" s="8">
        <v>12600</v>
      </c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>
        <v>10500</v>
      </c>
      <c r="AC21" s="90">
        <v>4500</v>
      </c>
      <c r="AD21" s="20">
        <f t="shared" si="0"/>
        <v>37024</v>
      </c>
      <c r="AE21" s="21">
        <f t="shared" si="0"/>
        <v>21116</v>
      </c>
      <c r="AF21" s="22">
        <f t="shared" si="1"/>
        <v>58140</v>
      </c>
    </row>
    <row r="22" spans="1:32" ht="17.25" customHeight="1">
      <c r="A22" s="30">
        <v>19</v>
      </c>
      <c r="B22" s="171" t="s">
        <v>3778</v>
      </c>
      <c r="C22" s="172" t="s">
        <v>3779</v>
      </c>
      <c r="D22" s="88"/>
      <c r="E22" s="89"/>
      <c r="F22" s="96">
        <v>5696</v>
      </c>
      <c r="G22" s="96">
        <v>1424</v>
      </c>
      <c r="H22" s="9"/>
      <c r="I22" s="10"/>
      <c r="J22" s="40"/>
      <c r="K22" s="40"/>
      <c r="L22" s="40"/>
      <c r="M22" s="40"/>
      <c r="N22" s="40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>
        <v>12</v>
      </c>
      <c r="AB22" s="40">
        <v>10500</v>
      </c>
      <c r="AC22" s="90">
        <v>4500</v>
      </c>
      <c r="AD22" s="20">
        <f t="shared" si="0"/>
        <v>16196</v>
      </c>
      <c r="AE22" s="21">
        <f t="shared" si="0"/>
        <v>5936</v>
      </c>
      <c r="AF22" s="22">
        <f t="shared" si="1"/>
        <v>22132</v>
      </c>
    </row>
    <row r="23" spans="1:32" ht="17.25" customHeight="1">
      <c r="A23" s="30">
        <v>20</v>
      </c>
      <c r="B23" s="171" t="s">
        <v>3780</v>
      </c>
      <c r="C23" s="172" t="s">
        <v>3781</v>
      </c>
      <c r="D23" s="88">
        <v>46.95</v>
      </c>
      <c r="E23" s="89">
        <v>47.72</v>
      </c>
      <c r="F23" s="96">
        <v>1760</v>
      </c>
      <c r="G23" s="96">
        <v>440</v>
      </c>
      <c r="H23" s="9"/>
      <c r="I23" s="10"/>
      <c r="J23" s="40"/>
      <c r="K23" s="40"/>
      <c r="L23" s="40"/>
      <c r="M23" s="40"/>
      <c r="N23" s="40"/>
      <c r="O23" s="8"/>
      <c r="P23" s="8">
        <v>11200</v>
      </c>
      <c r="Q23" s="11">
        <v>3300</v>
      </c>
      <c r="R23" s="12"/>
      <c r="S23" s="8"/>
      <c r="T23" s="8"/>
      <c r="U23" s="90"/>
      <c r="V23" s="91"/>
      <c r="W23" s="8"/>
      <c r="X23" s="40"/>
      <c r="Y23" s="90"/>
      <c r="Z23" s="91">
        <v>2198.6999999999998</v>
      </c>
      <c r="AA23" s="8"/>
      <c r="AB23" s="40">
        <v>7000</v>
      </c>
      <c r="AC23" s="90">
        <v>3000</v>
      </c>
      <c r="AD23" s="20">
        <f t="shared" si="0"/>
        <v>22205.65</v>
      </c>
      <c r="AE23" s="21">
        <f t="shared" si="0"/>
        <v>6787.72</v>
      </c>
      <c r="AF23" s="22">
        <f t="shared" si="1"/>
        <v>28993.370000000003</v>
      </c>
    </row>
    <row r="24" spans="1:32" ht="17.25" customHeight="1">
      <c r="A24" s="30">
        <v>21</v>
      </c>
      <c r="B24" s="171" t="s">
        <v>3782</v>
      </c>
      <c r="C24" s="172" t="s">
        <v>3783</v>
      </c>
      <c r="D24" s="88">
        <v>3931.76</v>
      </c>
      <c r="E24" s="89">
        <v>1566.54</v>
      </c>
      <c r="F24" s="96">
        <v>9048</v>
      </c>
      <c r="G24" s="96">
        <v>2262</v>
      </c>
      <c r="H24" s="9"/>
      <c r="I24" s="10"/>
      <c r="J24" s="40"/>
      <c r="K24" s="40"/>
      <c r="L24" s="40"/>
      <c r="M24" s="40"/>
      <c r="N24" s="40"/>
      <c r="O24" s="8"/>
      <c r="P24" s="8"/>
      <c r="Q24" s="11"/>
      <c r="R24" s="12"/>
      <c r="S24" s="8"/>
      <c r="T24" s="8"/>
      <c r="U24" s="90"/>
      <c r="V24" s="91">
        <v>12192.68</v>
      </c>
      <c r="W24" s="8">
        <v>3048.18</v>
      </c>
      <c r="X24" s="40"/>
      <c r="Y24" s="90"/>
      <c r="Z24" s="91"/>
      <c r="AA24" s="8"/>
      <c r="AB24" s="40"/>
      <c r="AC24" s="90"/>
      <c r="AD24" s="20">
        <f t="shared" si="0"/>
        <v>25172.440000000002</v>
      </c>
      <c r="AE24" s="21">
        <f t="shared" si="0"/>
        <v>6876.7199999999993</v>
      </c>
      <c r="AF24" s="22">
        <f t="shared" si="1"/>
        <v>32049.160000000003</v>
      </c>
    </row>
    <row r="25" spans="1:32" ht="17.25" customHeight="1">
      <c r="A25" s="30">
        <v>22</v>
      </c>
      <c r="B25" s="171" t="s">
        <v>3784</v>
      </c>
      <c r="C25" s="172" t="s">
        <v>3785</v>
      </c>
      <c r="D25" s="88"/>
      <c r="E25" s="89"/>
      <c r="F25" s="96">
        <v>3744</v>
      </c>
      <c r="G25" s="96">
        <v>936</v>
      </c>
      <c r="H25" s="9"/>
      <c r="I25" s="10"/>
      <c r="J25" s="40"/>
      <c r="K25" s="40"/>
      <c r="L25" s="40"/>
      <c r="M25" s="40"/>
      <c r="N25" s="40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>
        <v>3786.72</v>
      </c>
      <c r="AA25" s="8"/>
      <c r="AB25" s="40">
        <v>14000</v>
      </c>
      <c r="AC25" s="90">
        <v>6000</v>
      </c>
      <c r="AD25" s="20">
        <f t="shared" si="0"/>
        <v>21530.720000000001</v>
      </c>
      <c r="AE25" s="21">
        <f t="shared" si="0"/>
        <v>6936</v>
      </c>
      <c r="AF25" s="22">
        <f t="shared" si="1"/>
        <v>28466.720000000001</v>
      </c>
    </row>
    <row r="26" spans="1:32" ht="17.25" customHeight="1">
      <c r="A26" s="30">
        <v>23</v>
      </c>
      <c r="B26" s="171" t="s">
        <v>3786</v>
      </c>
      <c r="C26" s="172" t="s">
        <v>3787</v>
      </c>
      <c r="D26" s="88">
        <v>234.91</v>
      </c>
      <c r="E26" s="89">
        <v>144.18</v>
      </c>
      <c r="F26" s="96">
        <v>5064</v>
      </c>
      <c r="G26" s="96">
        <v>1266</v>
      </c>
      <c r="H26" s="9"/>
      <c r="I26" s="10"/>
      <c r="J26" s="40"/>
      <c r="K26" s="40"/>
      <c r="L26" s="40"/>
      <c r="M26" s="40"/>
      <c r="N26" s="40"/>
      <c r="O26" s="8"/>
      <c r="P26" s="8">
        <v>15800</v>
      </c>
      <c r="Q26" s="11">
        <v>2350</v>
      </c>
      <c r="R26" s="12"/>
      <c r="S26" s="8"/>
      <c r="T26" s="8"/>
      <c r="U26" s="90"/>
      <c r="V26" s="91"/>
      <c r="W26" s="8"/>
      <c r="X26" s="40"/>
      <c r="Y26" s="90"/>
      <c r="Z26" s="91">
        <v>6590.88</v>
      </c>
      <c r="AA26" s="8"/>
      <c r="AB26" s="40">
        <v>10500</v>
      </c>
      <c r="AC26" s="90">
        <v>4500</v>
      </c>
      <c r="AD26" s="20">
        <f t="shared" si="0"/>
        <v>38189.79</v>
      </c>
      <c r="AE26" s="21">
        <f t="shared" si="0"/>
        <v>8260.18</v>
      </c>
      <c r="AF26" s="22">
        <f t="shared" si="1"/>
        <v>46449.97</v>
      </c>
    </row>
    <row r="27" spans="1:32" ht="17.25" customHeight="1">
      <c r="A27" s="30">
        <v>24</v>
      </c>
      <c r="B27" s="171" t="s">
        <v>3788</v>
      </c>
      <c r="C27" s="172" t="s">
        <v>3789</v>
      </c>
      <c r="D27" s="88"/>
      <c r="E27" s="89"/>
      <c r="F27" s="96">
        <v>4522</v>
      </c>
      <c r="G27" s="96">
        <v>1938</v>
      </c>
      <c r="H27" s="9"/>
      <c r="I27" s="10"/>
      <c r="J27" s="40"/>
      <c r="K27" s="40"/>
      <c r="L27" s="40"/>
      <c r="M27" s="40"/>
      <c r="N27" s="40"/>
      <c r="O27" s="8"/>
      <c r="P27" s="8">
        <v>14000</v>
      </c>
      <c r="Q27" s="11">
        <v>2200</v>
      </c>
      <c r="R27" s="12"/>
      <c r="S27" s="8"/>
      <c r="T27" s="8"/>
      <c r="U27" s="90"/>
      <c r="V27" s="91"/>
      <c r="W27" s="8"/>
      <c r="X27" s="40"/>
      <c r="Y27" s="90"/>
      <c r="Z27" s="91">
        <v>7000</v>
      </c>
      <c r="AA27" s="8">
        <v>1600</v>
      </c>
      <c r="AB27" s="40">
        <v>14000</v>
      </c>
      <c r="AC27" s="90">
        <v>6000</v>
      </c>
      <c r="AD27" s="20">
        <f t="shared" si="0"/>
        <v>39522</v>
      </c>
      <c r="AE27" s="21">
        <f t="shared" si="0"/>
        <v>11738</v>
      </c>
      <c r="AF27" s="22">
        <f t="shared" si="1"/>
        <v>51260</v>
      </c>
    </row>
    <row r="28" spans="1:32" ht="17.25" customHeight="1">
      <c r="A28" s="30">
        <v>25</v>
      </c>
      <c r="B28" s="171" t="s">
        <v>3790</v>
      </c>
      <c r="C28" s="172" t="s">
        <v>3791</v>
      </c>
      <c r="D28" s="88"/>
      <c r="E28" s="89"/>
      <c r="F28" s="96">
        <v>6120</v>
      </c>
      <c r="G28" s="96">
        <v>1530</v>
      </c>
      <c r="H28" s="9"/>
      <c r="I28" s="10"/>
      <c r="J28" s="40"/>
      <c r="K28" s="40"/>
      <c r="L28" s="40"/>
      <c r="M28" s="40"/>
      <c r="N28" s="40"/>
      <c r="O28" s="8"/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>
        <v>4997.59</v>
      </c>
      <c r="AA28" s="8">
        <v>928.15</v>
      </c>
      <c r="AB28" s="40">
        <v>9059.1200000000008</v>
      </c>
      <c r="AC28" s="90">
        <v>3882.48</v>
      </c>
      <c r="AD28" s="20">
        <f t="shared" si="0"/>
        <v>20176.71</v>
      </c>
      <c r="AE28" s="21">
        <f t="shared" si="0"/>
        <v>6340.63</v>
      </c>
      <c r="AF28" s="22">
        <f t="shared" si="1"/>
        <v>26517.34</v>
      </c>
    </row>
    <row r="29" spans="1:32" ht="17.25" customHeight="1">
      <c r="A29" s="30">
        <v>26</v>
      </c>
      <c r="B29" s="171" t="s">
        <v>3792</v>
      </c>
      <c r="C29" s="172" t="s">
        <v>3793</v>
      </c>
      <c r="D29" s="88"/>
      <c r="E29" s="89">
        <v>581.61</v>
      </c>
      <c r="F29" s="96">
        <v>2715</v>
      </c>
      <c r="G29" s="96">
        <v>2715</v>
      </c>
      <c r="H29" s="9"/>
      <c r="I29" s="10"/>
      <c r="J29" s="40"/>
      <c r="K29" s="40"/>
      <c r="L29" s="40"/>
      <c r="M29" s="40"/>
      <c r="N29" s="40"/>
      <c r="O29" s="8"/>
      <c r="P29" s="8"/>
      <c r="Q29" s="11"/>
      <c r="R29" s="12"/>
      <c r="S29" s="8"/>
      <c r="T29" s="8"/>
      <c r="U29" s="90"/>
      <c r="V29" s="91"/>
      <c r="W29" s="8"/>
      <c r="X29" s="40"/>
      <c r="Y29" s="90"/>
      <c r="Z29" s="91">
        <v>6215.51</v>
      </c>
      <c r="AA29" s="8">
        <v>360</v>
      </c>
      <c r="AB29" s="40">
        <v>10500</v>
      </c>
      <c r="AC29" s="90">
        <v>4500</v>
      </c>
      <c r="AD29" s="20">
        <f t="shared" si="0"/>
        <v>19430.510000000002</v>
      </c>
      <c r="AE29" s="21">
        <f t="shared" si="0"/>
        <v>8156.6100000000006</v>
      </c>
      <c r="AF29" s="22">
        <f t="shared" si="1"/>
        <v>27587.120000000003</v>
      </c>
    </row>
    <row r="30" spans="1:32" ht="17.25" customHeight="1">
      <c r="A30" s="30">
        <v>27</v>
      </c>
      <c r="B30" s="171" t="s">
        <v>3794</v>
      </c>
      <c r="C30" s="172" t="s">
        <v>3795</v>
      </c>
      <c r="D30" s="88"/>
      <c r="E30" s="89">
        <v>2230.04</v>
      </c>
      <c r="F30" s="96">
        <v>4272</v>
      </c>
      <c r="G30" s="96">
        <v>1068</v>
      </c>
      <c r="H30" s="9"/>
      <c r="I30" s="10"/>
      <c r="J30" s="40"/>
      <c r="K30" s="40"/>
      <c r="L30" s="40"/>
      <c r="M30" s="40"/>
      <c r="N30" s="40"/>
      <c r="O30" s="8"/>
      <c r="P30" s="8"/>
      <c r="Q30" s="11"/>
      <c r="R30" s="12"/>
      <c r="S30" s="8"/>
      <c r="T30" s="8"/>
      <c r="U30" s="90"/>
      <c r="V30" s="91"/>
      <c r="W30" s="8"/>
      <c r="X30" s="40"/>
      <c r="Y30" s="90"/>
      <c r="Z30" s="91">
        <v>30.86</v>
      </c>
      <c r="AA30" s="8"/>
      <c r="AB30" s="40">
        <v>14000</v>
      </c>
      <c r="AC30" s="90">
        <v>6000</v>
      </c>
      <c r="AD30" s="20">
        <f t="shared" si="0"/>
        <v>18302.86</v>
      </c>
      <c r="AE30" s="21">
        <f t="shared" si="0"/>
        <v>9298.0400000000009</v>
      </c>
      <c r="AF30" s="22">
        <f t="shared" si="1"/>
        <v>27600.9</v>
      </c>
    </row>
    <row r="31" spans="1:32" ht="17.25" customHeight="1">
      <c r="A31" s="30">
        <v>28</v>
      </c>
      <c r="B31" s="171" t="s">
        <v>3796</v>
      </c>
      <c r="C31" s="172" t="s">
        <v>3797</v>
      </c>
      <c r="D31" s="88"/>
      <c r="E31" s="89"/>
      <c r="F31" s="96">
        <v>3560</v>
      </c>
      <c r="G31" s="96">
        <v>890</v>
      </c>
      <c r="H31" s="9"/>
      <c r="I31" s="10"/>
      <c r="J31" s="40"/>
      <c r="K31" s="40"/>
      <c r="L31" s="40"/>
      <c r="M31" s="40"/>
      <c r="N31" s="40"/>
      <c r="O31" s="8"/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>
        <v>4344.2299999999996</v>
      </c>
      <c r="AA31" s="8">
        <v>1449.51</v>
      </c>
      <c r="AB31" s="40">
        <v>10500</v>
      </c>
      <c r="AC31" s="90">
        <v>4500</v>
      </c>
      <c r="AD31" s="20">
        <f t="shared" si="0"/>
        <v>18404.23</v>
      </c>
      <c r="AE31" s="21">
        <f t="shared" si="0"/>
        <v>6839.51</v>
      </c>
      <c r="AF31" s="22">
        <f t="shared" si="1"/>
        <v>25243.739999999998</v>
      </c>
    </row>
    <row r="32" spans="1:32" ht="17.25" customHeight="1" thickBot="1">
      <c r="A32" s="30">
        <v>29</v>
      </c>
      <c r="B32" s="176" t="s">
        <v>3798</v>
      </c>
      <c r="C32" s="177" t="s">
        <v>3799</v>
      </c>
      <c r="D32" s="88"/>
      <c r="E32" s="89"/>
      <c r="F32" s="96">
        <v>8840</v>
      </c>
      <c r="G32" s="96">
        <v>8840</v>
      </c>
      <c r="H32" s="9"/>
      <c r="I32" s="10"/>
      <c r="J32" s="40"/>
      <c r="K32" s="40"/>
      <c r="L32" s="40"/>
      <c r="M32" s="40"/>
      <c r="N32" s="40"/>
      <c r="O32" s="8"/>
      <c r="P32" s="8"/>
      <c r="Q32" s="11"/>
      <c r="R32" s="12"/>
      <c r="S32" s="8"/>
      <c r="T32" s="8"/>
      <c r="U32" s="90"/>
      <c r="V32" s="91"/>
      <c r="W32" s="8"/>
      <c r="X32" s="40">
        <v>12000</v>
      </c>
      <c r="Y32" s="90">
        <v>3000</v>
      </c>
      <c r="Z32" s="91"/>
      <c r="AA32" s="52"/>
      <c r="AB32" s="40"/>
      <c r="AC32" s="90"/>
      <c r="AD32" s="20">
        <f t="shared" si="0"/>
        <v>20840</v>
      </c>
      <c r="AE32" s="21">
        <f t="shared" si="0"/>
        <v>11840</v>
      </c>
      <c r="AF32" s="22">
        <f t="shared" si="1"/>
        <v>32680</v>
      </c>
    </row>
    <row r="33" spans="1:32" s="48" customFormat="1" ht="27.75" customHeight="1" thickTop="1" thickBot="1">
      <c r="A33" s="214"/>
      <c r="B33" s="77" t="s">
        <v>15</v>
      </c>
      <c r="C33" s="78"/>
      <c r="D33" s="42">
        <f t="shared" ref="D33:AF33" si="2">SUM(D4:D32)</f>
        <v>41547.590000000004</v>
      </c>
      <c r="E33" s="43">
        <f t="shared" si="2"/>
        <v>19960.39</v>
      </c>
      <c r="F33" s="43">
        <f t="shared" si="2"/>
        <v>130556.66</v>
      </c>
      <c r="G33" s="43">
        <f t="shared" si="2"/>
        <v>74272.149999999994</v>
      </c>
      <c r="H33" s="43">
        <f t="shared" si="2"/>
        <v>0</v>
      </c>
      <c r="I33" s="46">
        <f t="shared" si="2"/>
        <v>0</v>
      </c>
      <c r="J33" s="42">
        <f t="shared" si="2"/>
        <v>0</v>
      </c>
      <c r="K33" s="43">
        <f t="shared" si="2"/>
        <v>0</v>
      </c>
      <c r="L33" s="43">
        <f t="shared" si="2"/>
        <v>0</v>
      </c>
      <c r="M33" s="43">
        <f t="shared" si="2"/>
        <v>0</v>
      </c>
      <c r="N33" s="43">
        <f t="shared" si="2"/>
        <v>63940</v>
      </c>
      <c r="O33" s="43">
        <f t="shared" si="2"/>
        <v>39500</v>
      </c>
      <c r="P33" s="43">
        <f t="shared" si="2"/>
        <v>89950</v>
      </c>
      <c r="Q33" s="46">
        <f t="shared" si="2"/>
        <v>11850</v>
      </c>
      <c r="R33" s="42">
        <f t="shared" si="2"/>
        <v>5119.6400000000003</v>
      </c>
      <c r="S33" s="43">
        <f t="shared" si="2"/>
        <v>3920.42</v>
      </c>
      <c r="T33" s="43">
        <f t="shared" si="2"/>
        <v>0</v>
      </c>
      <c r="U33" s="45">
        <f t="shared" si="2"/>
        <v>0</v>
      </c>
      <c r="V33" s="46">
        <f t="shared" si="2"/>
        <v>12192.68</v>
      </c>
      <c r="W33" s="46">
        <f t="shared" si="2"/>
        <v>3048.18</v>
      </c>
      <c r="X33" s="46">
        <f t="shared" si="2"/>
        <v>42000</v>
      </c>
      <c r="Y33" s="104">
        <f t="shared" si="2"/>
        <v>10500</v>
      </c>
      <c r="Z33" s="46">
        <f t="shared" si="2"/>
        <v>99247.01</v>
      </c>
      <c r="AA33" s="46">
        <f t="shared" si="2"/>
        <v>5908.0999999999995</v>
      </c>
      <c r="AB33" s="46">
        <f t="shared" si="2"/>
        <v>333177.75</v>
      </c>
      <c r="AC33" s="104">
        <f t="shared" si="2"/>
        <v>139992.75</v>
      </c>
      <c r="AD33" s="49">
        <f t="shared" si="2"/>
        <v>817731.33</v>
      </c>
      <c r="AE33" s="50">
        <f t="shared" si="2"/>
        <v>308951.99</v>
      </c>
      <c r="AF33" s="51">
        <f t="shared" si="2"/>
        <v>1126683.3199999998</v>
      </c>
    </row>
    <row r="34" spans="1:32" ht="11.25" customHeight="1" thickTop="1">
      <c r="A34" s="2"/>
      <c r="B34" s="3"/>
      <c r="C34" s="4"/>
      <c r="D34" s="5"/>
      <c r="E34" s="5"/>
      <c r="F34" s="5"/>
      <c r="G34" s="5"/>
      <c r="H34" s="6"/>
      <c r="I34" s="6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>
      <c r="L35" s="307" t="s">
        <v>381</v>
      </c>
      <c r="M35" s="307"/>
    </row>
    <row r="36" spans="1:32">
      <c r="L36" s="307"/>
      <c r="M36" s="307"/>
    </row>
    <row r="37" spans="1:32">
      <c r="L37" s="307"/>
      <c r="M37" s="307"/>
    </row>
    <row r="38" spans="1:32">
      <c r="Y38" s="262" t="s">
        <v>2543</v>
      </c>
    </row>
  </sheetData>
  <mergeCells count="7">
    <mergeCell ref="Z2:AC2"/>
    <mergeCell ref="AD2:AE2"/>
    <mergeCell ref="L35:M37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F66"/>
  <sheetViews>
    <sheetView workbookViewId="0">
      <selection activeCell="B17" sqref="B17"/>
    </sheetView>
  </sheetViews>
  <sheetFormatPr defaultRowHeight="15"/>
  <cols>
    <col min="1" max="1" width="4.7109375" style="1" customWidth="1"/>
    <col min="2" max="2" width="58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3928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3929</v>
      </c>
      <c r="C4" s="172" t="s">
        <v>3930</v>
      </c>
      <c r="D4" s="82">
        <v>37.950000000000003</v>
      </c>
      <c r="E4" s="83">
        <v>37</v>
      </c>
      <c r="F4" s="96">
        <v>3810</v>
      </c>
      <c r="G4" s="96">
        <v>2540</v>
      </c>
      <c r="H4" s="129"/>
      <c r="I4" s="53"/>
      <c r="J4" s="39">
        <v>28535</v>
      </c>
      <c r="K4" s="39">
        <v>10919.4</v>
      </c>
      <c r="L4" s="39"/>
      <c r="M4" s="39"/>
      <c r="N4" s="39"/>
      <c r="O4" s="17"/>
      <c r="P4" s="17"/>
      <c r="Q4" s="18"/>
      <c r="R4" s="19">
        <v>16780.2</v>
      </c>
      <c r="S4" s="17">
        <v>10653.97</v>
      </c>
      <c r="T4" s="17"/>
      <c r="U4" s="84"/>
      <c r="V4" s="85"/>
      <c r="W4" s="34"/>
      <c r="X4" s="39">
        <v>10000</v>
      </c>
      <c r="Y4" s="84">
        <v>2500</v>
      </c>
      <c r="Z4" s="85"/>
      <c r="AA4" s="34"/>
      <c r="AB4" s="39"/>
      <c r="AC4" s="84"/>
      <c r="AD4" s="20">
        <f t="shared" ref="AD4:AE35" si="0">SUM(D4,F4,H4,J4,L4,N4,P4,R4,T4,V4,X4,Z4,AB4)</f>
        <v>59163.15</v>
      </c>
      <c r="AE4" s="21">
        <f t="shared" si="0"/>
        <v>26650.37</v>
      </c>
      <c r="AF4" s="22">
        <f>AD4+AE4</f>
        <v>85813.52</v>
      </c>
    </row>
    <row r="5" spans="1:32" ht="17.25" customHeight="1">
      <c r="A5" s="30">
        <v>2</v>
      </c>
      <c r="B5" s="171" t="s">
        <v>3931</v>
      </c>
      <c r="C5" s="172" t="s">
        <v>3932</v>
      </c>
      <c r="D5" s="88"/>
      <c r="E5" s="89"/>
      <c r="F5" s="96">
        <v>5064</v>
      </c>
      <c r="G5" s="96">
        <v>1266</v>
      </c>
      <c r="H5" s="9"/>
      <c r="I5" s="10"/>
      <c r="J5" s="40"/>
      <c r="K5" s="40"/>
      <c r="L5" s="40"/>
      <c r="M5" s="40"/>
      <c r="N5" s="40"/>
      <c r="O5" s="8"/>
      <c r="P5" s="8"/>
      <c r="Q5" s="11"/>
      <c r="R5" s="12"/>
      <c r="S5" s="8"/>
      <c r="T5" s="8"/>
      <c r="U5" s="90"/>
      <c r="V5" s="91"/>
      <c r="W5" s="8"/>
      <c r="X5" s="40">
        <v>10000</v>
      </c>
      <c r="Y5" s="90">
        <v>2500</v>
      </c>
      <c r="Z5" s="91"/>
      <c r="AA5" s="8"/>
      <c r="AB5" s="40"/>
      <c r="AC5" s="90"/>
      <c r="AD5" s="20">
        <f t="shared" si="0"/>
        <v>15064</v>
      </c>
      <c r="AE5" s="21">
        <f t="shared" si="0"/>
        <v>3766</v>
      </c>
      <c r="AF5" s="22">
        <f t="shared" ref="AF5:AF61" si="1">AD5+AE5</f>
        <v>18830</v>
      </c>
    </row>
    <row r="6" spans="1:32" ht="17.25" customHeight="1">
      <c r="A6" s="30">
        <v>3</v>
      </c>
      <c r="B6" s="171" t="s">
        <v>3933</v>
      </c>
      <c r="C6" s="172" t="s">
        <v>3934</v>
      </c>
      <c r="D6" s="88">
        <v>7901.39</v>
      </c>
      <c r="E6" s="89">
        <v>122.39</v>
      </c>
      <c r="F6" s="96">
        <v>1159.8399999999999</v>
      </c>
      <c r="G6" s="96">
        <v>1159.8399999999999</v>
      </c>
      <c r="H6" s="9"/>
      <c r="I6" s="10"/>
      <c r="J6" s="40"/>
      <c r="K6" s="40"/>
      <c r="L6" s="40"/>
      <c r="M6" s="40"/>
      <c r="N6" s="40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/>
      <c r="AA6" s="8"/>
      <c r="AB6" s="40"/>
      <c r="AC6" s="90"/>
      <c r="AD6" s="20">
        <f t="shared" si="0"/>
        <v>9061.23</v>
      </c>
      <c r="AE6" s="21">
        <f t="shared" si="0"/>
        <v>1282.23</v>
      </c>
      <c r="AF6" s="22">
        <f t="shared" si="1"/>
        <v>10343.459999999999</v>
      </c>
    </row>
    <row r="7" spans="1:32" ht="17.25" customHeight="1">
      <c r="A7" s="30">
        <v>4</v>
      </c>
      <c r="B7" s="171" t="s">
        <v>3935</v>
      </c>
      <c r="C7" s="172" t="s">
        <v>3936</v>
      </c>
      <c r="D7" s="88">
        <v>107.15</v>
      </c>
      <c r="E7" s="89"/>
      <c r="F7" s="96">
        <v>4352</v>
      </c>
      <c r="G7" s="96">
        <v>1088</v>
      </c>
      <c r="H7" s="9"/>
      <c r="I7" s="10"/>
      <c r="J7" s="40"/>
      <c r="K7" s="40"/>
      <c r="L7" s="40"/>
      <c r="M7" s="40"/>
      <c r="N7" s="40"/>
      <c r="O7" s="8"/>
      <c r="P7" s="8"/>
      <c r="Q7" s="11"/>
      <c r="R7" s="12">
        <v>129.30000000000001</v>
      </c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4588.45</v>
      </c>
      <c r="AE7" s="21">
        <f t="shared" si="0"/>
        <v>1088</v>
      </c>
      <c r="AF7" s="22">
        <f t="shared" si="1"/>
        <v>5676.45</v>
      </c>
    </row>
    <row r="8" spans="1:32" ht="17.25" customHeight="1">
      <c r="A8" s="30">
        <v>5</v>
      </c>
      <c r="B8" s="171" t="s">
        <v>3937</v>
      </c>
      <c r="C8" s="172" t="s">
        <v>3938</v>
      </c>
      <c r="D8" s="88">
        <v>3268.74</v>
      </c>
      <c r="E8" s="89">
        <v>2452.23</v>
      </c>
      <c r="F8" s="96">
        <v>5024</v>
      </c>
      <c r="G8" s="96">
        <v>1256</v>
      </c>
      <c r="H8" s="9"/>
      <c r="I8" s="10"/>
      <c r="J8" s="40"/>
      <c r="K8" s="40"/>
      <c r="L8" s="40"/>
      <c r="M8" s="40"/>
      <c r="N8" s="40"/>
      <c r="O8" s="8"/>
      <c r="P8" s="8"/>
      <c r="Q8" s="11"/>
      <c r="R8" s="12"/>
      <c r="S8" s="8"/>
      <c r="T8" s="8"/>
      <c r="U8" s="90"/>
      <c r="V8" s="91"/>
      <c r="W8" s="8"/>
      <c r="X8" s="40"/>
      <c r="Y8" s="90"/>
      <c r="Z8" s="91"/>
      <c r="AA8" s="8"/>
      <c r="AB8" s="40">
        <v>10500</v>
      </c>
      <c r="AC8" s="90">
        <v>4500</v>
      </c>
      <c r="AD8" s="20">
        <f t="shared" si="0"/>
        <v>18792.739999999998</v>
      </c>
      <c r="AE8" s="21">
        <f t="shared" si="0"/>
        <v>8208.23</v>
      </c>
      <c r="AF8" s="22">
        <f t="shared" si="1"/>
        <v>27000.969999999998</v>
      </c>
    </row>
    <row r="9" spans="1:32" ht="17.25" customHeight="1">
      <c r="A9" s="30">
        <v>6</v>
      </c>
      <c r="B9" s="171" t="s">
        <v>3939</v>
      </c>
      <c r="C9" s="172" t="s">
        <v>3940</v>
      </c>
      <c r="D9" s="88">
        <v>3651.44</v>
      </c>
      <c r="E9" s="89">
        <v>702.85</v>
      </c>
      <c r="F9" s="96">
        <v>4166.6000000000004</v>
      </c>
      <c r="G9" s="96">
        <v>1041.6500000000001</v>
      </c>
      <c r="H9" s="9"/>
      <c r="I9" s="10"/>
      <c r="J9" s="40"/>
      <c r="K9" s="40"/>
      <c r="L9" s="40"/>
      <c r="M9" s="40"/>
      <c r="N9" s="40"/>
      <c r="O9" s="8"/>
      <c r="P9" s="8"/>
      <c r="Q9" s="11"/>
      <c r="R9" s="12"/>
      <c r="S9" s="8"/>
      <c r="T9" s="8"/>
      <c r="U9" s="90"/>
      <c r="V9" s="91"/>
      <c r="W9" s="8"/>
      <c r="X9" s="40">
        <v>8000</v>
      </c>
      <c r="Y9" s="90">
        <v>2000</v>
      </c>
      <c r="Z9" s="91"/>
      <c r="AA9" s="8"/>
      <c r="AB9" s="40"/>
      <c r="AC9" s="90"/>
      <c r="AD9" s="20">
        <f t="shared" si="0"/>
        <v>15818.04</v>
      </c>
      <c r="AE9" s="21">
        <f t="shared" si="0"/>
        <v>3744.5</v>
      </c>
      <c r="AF9" s="22">
        <f t="shared" si="1"/>
        <v>19562.54</v>
      </c>
    </row>
    <row r="10" spans="1:32" ht="17.25" customHeight="1">
      <c r="A10" s="30">
        <v>7</v>
      </c>
      <c r="B10" s="171" t="s">
        <v>3941</v>
      </c>
      <c r="C10" s="172" t="s">
        <v>3942</v>
      </c>
      <c r="D10" s="88">
        <v>14519.79</v>
      </c>
      <c r="E10" s="89">
        <v>12908.9</v>
      </c>
      <c r="F10" s="96">
        <v>9840.19</v>
      </c>
      <c r="G10" s="96">
        <v>2460.0500000000002</v>
      </c>
      <c r="H10" s="9"/>
      <c r="I10" s="10"/>
      <c r="J10" s="40">
        <v>13179.13</v>
      </c>
      <c r="K10" s="40">
        <v>1060</v>
      </c>
      <c r="L10" s="40"/>
      <c r="M10" s="40"/>
      <c r="N10" s="40"/>
      <c r="O10" s="8"/>
      <c r="P10" s="8"/>
      <c r="Q10" s="11"/>
      <c r="R10" s="12"/>
      <c r="S10" s="8"/>
      <c r="T10" s="8"/>
      <c r="U10" s="90"/>
      <c r="V10" s="91"/>
      <c r="W10" s="8"/>
      <c r="X10" s="40">
        <v>12000</v>
      </c>
      <c r="Y10" s="90">
        <v>3000</v>
      </c>
      <c r="Z10" s="91"/>
      <c r="AA10" s="8"/>
      <c r="AB10" s="40"/>
      <c r="AC10" s="90"/>
      <c r="AD10" s="20">
        <f t="shared" si="0"/>
        <v>49539.11</v>
      </c>
      <c r="AE10" s="21">
        <f t="shared" si="0"/>
        <v>19428.95</v>
      </c>
      <c r="AF10" s="22">
        <f t="shared" si="1"/>
        <v>68968.06</v>
      </c>
    </row>
    <row r="11" spans="1:32" ht="17.25" customHeight="1">
      <c r="A11" s="30">
        <v>8</v>
      </c>
      <c r="B11" s="171" t="s">
        <v>3943</v>
      </c>
      <c r="C11" s="172" t="s">
        <v>3944</v>
      </c>
      <c r="D11" s="97">
        <v>24629.03</v>
      </c>
      <c r="E11" s="98">
        <v>13941.23</v>
      </c>
      <c r="F11" s="96">
        <v>6318.03</v>
      </c>
      <c r="G11" s="96">
        <v>1579.51</v>
      </c>
      <c r="H11" s="13"/>
      <c r="I11" s="14"/>
      <c r="J11" s="40"/>
      <c r="K11" s="40"/>
      <c r="L11" s="40"/>
      <c r="M11" s="40"/>
      <c r="N11" s="40"/>
      <c r="O11" s="8"/>
      <c r="P11" s="8"/>
      <c r="Q11" s="11"/>
      <c r="R11" s="12"/>
      <c r="S11" s="8"/>
      <c r="T11" s="8"/>
      <c r="U11" s="90"/>
      <c r="V11" s="91"/>
      <c r="W11" s="8"/>
      <c r="X11" s="40">
        <v>12000</v>
      </c>
      <c r="Y11" s="90">
        <v>3000</v>
      </c>
      <c r="Z11" s="91"/>
      <c r="AA11" s="8"/>
      <c r="AB11" s="40"/>
      <c r="AC11" s="90"/>
      <c r="AD11" s="20">
        <f t="shared" si="0"/>
        <v>42947.06</v>
      </c>
      <c r="AE11" s="21">
        <f t="shared" si="0"/>
        <v>18520.739999999998</v>
      </c>
      <c r="AF11" s="22">
        <f t="shared" si="1"/>
        <v>61467.799999999996</v>
      </c>
    </row>
    <row r="12" spans="1:32" ht="17.25" customHeight="1">
      <c r="A12" s="30">
        <v>9</v>
      </c>
      <c r="B12" s="171" t="s">
        <v>3945</v>
      </c>
      <c r="C12" s="172" t="s">
        <v>3946</v>
      </c>
      <c r="D12" s="88"/>
      <c r="E12" s="89"/>
      <c r="F12" s="96">
        <v>1400</v>
      </c>
      <c r="G12" s="96">
        <v>350</v>
      </c>
      <c r="H12" s="9"/>
      <c r="I12" s="10"/>
      <c r="J12" s="40"/>
      <c r="K12" s="40"/>
      <c r="L12" s="40"/>
      <c r="M12" s="40"/>
      <c r="N12" s="40"/>
      <c r="O12" s="8"/>
      <c r="P12" s="8"/>
      <c r="Q12" s="11"/>
      <c r="R12" s="12">
        <v>7193.09</v>
      </c>
      <c r="S12" s="8">
        <v>8011.11</v>
      </c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8593.09</v>
      </c>
      <c r="AE12" s="21">
        <f t="shared" si="0"/>
        <v>8361.11</v>
      </c>
      <c r="AF12" s="22">
        <f t="shared" si="1"/>
        <v>16954.2</v>
      </c>
    </row>
    <row r="13" spans="1:32" ht="17.25" customHeight="1">
      <c r="A13" s="30">
        <v>10</v>
      </c>
      <c r="B13" s="171" t="s">
        <v>3947</v>
      </c>
      <c r="C13" s="172" t="s">
        <v>3948</v>
      </c>
      <c r="D13" s="88"/>
      <c r="E13" s="89"/>
      <c r="F13" s="96">
        <v>7064</v>
      </c>
      <c r="G13" s="96">
        <v>1766</v>
      </c>
      <c r="H13" s="9"/>
      <c r="I13" s="10"/>
      <c r="J13" s="40">
        <v>4356.1099999999997</v>
      </c>
      <c r="K13" s="40">
        <v>1993.32</v>
      </c>
      <c r="L13" s="173">
        <v>27194.91</v>
      </c>
      <c r="M13" s="173">
        <v>11379.07</v>
      </c>
      <c r="N13" s="40"/>
      <c r="O13" s="8"/>
      <c r="P13" s="134">
        <v>2270.5</v>
      </c>
      <c r="Q13" s="135">
        <v>236.04</v>
      </c>
      <c r="R13" s="12">
        <v>692.29</v>
      </c>
      <c r="S13" s="8"/>
      <c r="T13" s="8"/>
      <c r="U13" s="90"/>
      <c r="V13" s="91"/>
      <c r="W13" s="8"/>
      <c r="X13" s="40">
        <v>10000</v>
      </c>
      <c r="Y13" s="90">
        <v>2500</v>
      </c>
      <c r="Z13" s="91"/>
      <c r="AA13" s="8"/>
      <c r="AB13" s="40">
        <v>14000</v>
      </c>
      <c r="AC13" s="90">
        <v>6000</v>
      </c>
      <c r="AD13" s="20">
        <f t="shared" si="0"/>
        <v>65577.81</v>
      </c>
      <c r="AE13" s="21">
        <f t="shared" si="0"/>
        <v>23874.43</v>
      </c>
      <c r="AF13" s="22">
        <f t="shared" si="1"/>
        <v>89452.239999999991</v>
      </c>
    </row>
    <row r="14" spans="1:32" ht="17.25" customHeight="1">
      <c r="A14" s="30">
        <v>11</v>
      </c>
      <c r="B14" s="171" t="s">
        <v>3949</v>
      </c>
      <c r="C14" s="172" t="s">
        <v>3950</v>
      </c>
      <c r="D14" s="88">
        <v>452.85</v>
      </c>
      <c r="E14" s="89">
        <v>624.79999999999995</v>
      </c>
      <c r="F14" s="96">
        <v>2792</v>
      </c>
      <c r="G14" s="96">
        <v>698</v>
      </c>
      <c r="H14" s="9"/>
      <c r="I14" s="10"/>
      <c r="J14" s="40">
        <v>686.59</v>
      </c>
      <c r="K14" s="40">
        <v>2988.7</v>
      </c>
      <c r="L14" s="8"/>
      <c r="M14" s="8"/>
      <c r="N14" s="40"/>
      <c r="O14" s="8"/>
      <c r="P14" s="134"/>
      <c r="Q14" s="135"/>
      <c r="R14" s="12">
        <v>14351.6</v>
      </c>
      <c r="S14" s="8"/>
      <c r="T14" s="8"/>
      <c r="U14" s="90"/>
      <c r="V14" s="91"/>
      <c r="W14" s="8"/>
      <c r="X14" s="40">
        <v>8000</v>
      </c>
      <c r="Y14" s="90">
        <v>2000</v>
      </c>
      <c r="Z14" s="91"/>
      <c r="AA14" s="8"/>
      <c r="AB14" s="40"/>
      <c r="AC14" s="90"/>
      <c r="AD14" s="20">
        <f t="shared" si="0"/>
        <v>26283.040000000001</v>
      </c>
      <c r="AE14" s="21">
        <f t="shared" si="0"/>
        <v>6311.5</v>
      </c>
      <c r="AF14" s="22">
        <f t="shared" si="1"/>
        <v>32594.54</v>
      </c>
    </row>
    <row r="15" spans="1:32" ht="17.25" customHeight="1">
      <c r="A15" s="30">
        <v>12</v>
      </c>
      <c r="B15" s="171" t="s">
        <v>3951</v>
      </c>
      <c r="C15" s="172" t="s">
        <v>3952</v>
      </c>
      <c r="D15" s="88">
        <v>4347.9799999999996</v>
      </c>
      <c r="E15" s="89">
        <v>1531.22</v>
      </c>
      <c r="F15" s="96">
        <v>4520</v>
      </c>
      <c r="G15" s="96">
        <v>1130</v>
      </c>
      <c r="H15" s="9"/>
      <c r="I15" s="10"/>
      <c r="J15" s="40"/>
      <c r="K15" s="40"/>
      <c r="L15" s="8"/>
      <c r="M15" s="8"/>
      <c r="N15" s="40"/>
      <c r="O15" s="8"/>
      <c r="P15" s="134"/>
      <c r="Q15" s="135"/>
      <c r="R15" s="12">
        <v>22496.07</v>
      </c>
      <c r="S15" s="8">
        <v>4101</v>
      </c>
      <c r="T15" s="8"/>
      <c r="U15" s="90"/>
      <c r="V15" s="91"/>
      <c r="W15" s="8"/>
      <c r="X15" s="40"/>
      <c r="Y15" s="90"/>
      <c r="Z15" s="91"/>
      <c r="AA15" s="8"/>
      <c r="AB15" s="40"/>
      <c r="AC15" s="90"/>
      <c r="AD15" s="20">
        <f t="shared" si="0"/>
        <v>31364.05</v>
      </c>
      <c r="AE15" s="21">
        <f t="shared" si="0"/>
        <v>6762.22</v>
      </c>
      <c r="AF15" s="22">
        <f t="shared" si="1"/>
        <v>38126.269999999997</v>
      </c>
    </row>
    <row r="16" spans="1:32" ht="17.25" customHeight="1">
      <c r="A16" s="30">
        <v>13</v>
      </c>
      <c r="B16" s="171" t="s">
        <v>3953</v>
      </c>
      <c r="C16" s="172" t="s">
        <v>3954</v>
      </c>
      <c r="D16" s="88"/>
      <c r="E16" s="89">
        <v>0.01</v>
      </c>
      <c r="F16" s="96">
        <v>5992</v>
      </c>
      <c r="G16" s="96">
        <v>1498</v>
      </c>
      <c r="H16" s="9"/>
      <c r="I16" s="10"/>
      <c r="J16" s="40">
        <v>357.71</v>
      </c>
      <c r="K16" s="40">
        <v>11719.82</v>
      </c>
      <c r="L16" s="173">
        <v>32687.7</v>
      </c>
      <c r="M16" s="173">
        <v>9465.08</v>
      </c>
      <c r="N16" s="40"/>
      <c r="O16" s="8"/>
      <c r="P16" s="134">
        <v>38820.06</v>
      </c>
      <c r="Q16" s="135">
        <v>2973.71</v>
      </c>
      <c r="R16" s="12"/>
      <c r="S16" s="8">
        <v>515.55999999999995</v>
      </c>
      <c r="T16" s="8"/>
      <c r="U16" s="90"/>
      <c r="V16" s="91"/>
      <c r="W16" s="8"/>
      <c r="X16" s="40">
        <v>10000</v>
      </c>
      <c r="Y16" s="90">
        <v>2500</v>
      </c>
      <c r="Z16" s="91"/>
      <c r="AA16" s="8"/>
      <c r="AB16" s="40">
        <v>22610</v>
      </c>
      <c r="AC16" s="90">
        <v>5750</v>
      </c>
      <c r="AD16" s="20">
        <f t="shared" si="0"/>
        <v>110467.47</v>
      </c>
      <c r="AE16" s="21">
        <f t="shared" si="0"/>
        <v>34422.18</v>
      </c>
      <c r="AF16" s="22">
        <f t="shared" si="1"/>
        <v>144889.65</v>
      </c>
    </row>
    <row r="17" spans="1:32" ht="17.25" customHeight="1">
      <c r="A17" s="30">
        <v>14</v>
      </c>
      <c r="B17" s="171" t="s">
        <v>3955</v>
      </c>
      <c r="C17" s="172" t="s">
        <v>3956</v>
      </c>
      <c r="D17" s="88">
        <v>21.02</v>
      </c>
      <c r="E17" s="89"/>
      <c r="F17" s="96">
        <v>6272</v>
      </c>
      <c r="G17" s="96">
        <v>1568</v>
      </c>
      <c r="H17" s="9"/>
      <c r="I17" s="10"/>
      <c r="J17" s="40"/>
      <c r="K17" s="40"/>
      <c r="L17" s="40"/>
      <c r="M17" s="40"/>
      <c r="N17" s="40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/>
      <c r="AC17" s="90"/>
      <c r="AD17" s="20">
        <f t="shared" si="0"/>
        <v>6293.02</v>
      </c>
      <c r="AE17" s="21">
        <f t="shared" si="0"/>
        <v>1568</v>
      </c>
      <c r="AF17" s="22">
        <f t="shared" si="1"/>
        <v>7861.02</v>
      </c>
    </row>
    <row r="18" spans="1:32" ht="17.25" customHeight="1">
      <c r="A18" s="30">
        <v>15</v>
      </c>
      <c r="B18" s="171" t="s">
        <v>3957</v>
      </c>
      <c r="C18" s="172" t="s">
        <v>3958</v>
      </c>
      <c r="D18" s="88"/>
      <c r="E18" s="89">
        <v>39.450000000000003</v>
      </c>
      <c r="F18" s="96">
        <v>3672</v>
      </c>
      <c r="G18" s="96">
        <v>918</v>
      </c>
      <c r="H18" s="9"/>
      <c r="I18" s="10"/>
      <c r="J18" s="40"/>
      <c r="K18" s="40"/>
      <c r="L18" s="40"/>
      <c r="M18" s="40"/>
      <c r="N18" s="40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/>
      <c r="AC18" s="90"/>
      <c r="AD18" s="20">
        <f t="shared" si="0"/>
        <v>3672</v>
      </c>
      <c r="AE18" s="21">
        <f t="shared" si="0"/>
        <v>957.45</v>
      </c>
      <c r="AF18" s="22">
        <f t="shared" si="1"/>
        <v>4629.45</v>
      </c>
    </row>
    <row r="19" spans="1:32" ht="17.25" customHeight="1">
      <c r="A19" s="30">
        <v>16</v>
      </c>
      <c r="B19" s="171" t="s">
        <v>3959</v>
      </c>
      <c r="C19" s="172" t="s">
        <v>3960</v>
      </c>
      <c r="D19" s="88">
        <v>126.23</v>
      </c>
      <c r="E19" s="89">
        <v>31</v>
      </c>
      <c r="F19" s="96">
        <v>4936</v>
      </c>
      <c r="G19" s="96">
        <v>1234</v>
      </c>
      <c r="H19" s="9"/>
      <c r="I19" s="10"/>
      <c r="J19" s="40"/>
      <c r="K19" s="40"/>
      <c r="L19" s="40"/>
      <c r="M19" s="40"/>
      <c r="N19" s="40"/>
      <c r="O19" s="8"/>
      <c r="P19" s="8"/>
      <c r="Q19" s="11"/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/>
      <c r="AC19" s="90"/>
      <c r="AD19" s="20">
        <f t="shared" si="0"/>
        <v>15062.23</v>
      </c>
      <c r="AE19" s="21">
        <f t="shared" si="0"/>
        <v>3765</v>
      </c>
      <c r="AF19" s="22">
        <f t="shared" si="1"/>
        <v>18827.23</v>
      </c>
    </row>
    <row r="20" spans="1:32" ht="17.25" customHeight="1">
      <c r="A20" s="30">
        <v>17</v>
      </c>
      <c r="B20" s="171" t="s">
        <v>3961</v>
      </c>
      <c r="C20" s="172" t="s">
        <v>3962</v>
      </c>
      <c r="D20" s="88"/>
      <c r="E20" s="89">
        <v>64.66</v>
      </c>
      <c r="F20" s="96">
        <v>10264</v>
      </c>
      <c r="G20" s="96">
        <v>2566</v>
      </c>
      <c r="H20" s="9"/>
      <c r="I20" s="10"/>
      <c r="J20" s="40"/>
      <c r="K20" s="40"/>
      <c r="L20" s="40"/>
      <c r="M20" s="40"/>
      <c r="N20" s="40"/>
      <c r="O20" s="8"/>
      <c r="P20" s="8">
        <v>22250</v>
      </c>
      <c r="Q20" s="11">
        <v>5400</v>
      </c>
      <c r="R20" s="12"/>
      <c r="S20" s="8"/>
      <c r="T20" s="8"/>
      <c r="U20" s="90"/>
      <c r="V20" s="91"/>
      <c r="W20" s="8"/>
      <c r="X20" s="40">
        <v>12000</v>
      </c>
      <c r="Y20" s="90">
        <v>3000</v>
      </c>
      <c r="Z20" s="91"/>
      <c r="AA20" s="8"/>
      <c r="AB20" s="40">
        <v>23324</v>
      </c>
      <c r="AC20" s="90">
        <v>7400</v>
      </c>
      <c r="AD20" s="20">
        <f t="shared" si="0"/>
        <v>67838</v>
      </c>
      <c r="AE20" s="21">
        <f t="shared" si="0"/>
        <v>18430.66</v>
      </c>
      <c r="AF20" s="22">
        <f t="shared" si="1"/>
        <v>86268.66</v>
      </c>
    </row>
    <row r="21" spans="1:32" ht="17.25" customHeight="1">
      <c r="A21" s="30">
        <v>18</v>
      </c>
      <c r="B21" s="171" t="s">
        <v>3963</v>
      </c>
      <c r="C21" s="172" t="s">
        <v>3964</v>
      </c>
      <c r="D21" s="88"/>
      <c r="E21" s="89">
        <v>122.39</v>
      </c>
      <c r="F21" s="96">
        <v>5232</v>
      </c>
      <c r="G21" s="96">
        <v>3488</v>
      </c>
      <c r="H21" s="9"/>
      <c r="I21" s="10"/>
      <c r="J21" s="40"/>
      <c r="K21" s="40"/>
      <c r="L21" s="40"/>
      <c r="M21" s="40"/>
      <c r="N21" s="40"/>
      <c r="O21" s="8"/>
      <c r="P21" s="8"/>
      <c r="Q21" s="11"/>
      <c r="R21" s="12"/>
      <c r="S21" s="8"/>
      <c r="T21" s="8"/>
      <c r="U21" s="90"/>
      <c r="V21" s="91"/>
      <c r="W21" s="8"/>
      <c r="X21" s="40">
        <v>10000</v>
      </c>
      <c r="Y21" s="90">
        <v>2500</v>
      </c>
      <c r="Z21" s="91"/>
      <c r="AA21" s="8"/>
      <c r="AB21" s="40"/>
      <c r="AC21" s="90"/>
      <c r="AD21" s="20">
        <f t="shared" si="0"/>
        <v>15232</v>
      </c>
      <c r="AE21" s="21">
        <f t="shared" si="0"/>
        <v>6110.3899999999994</v>
      </c>
      <c r="AF21" s="22">
        <f t="shared" si="1"/>
        <v>21342.39</v>
      </c>
    </row>
    <row r="22" spans="1:32" ht="17.25" customHeight="1">
      <c r="A22" s="30">
        <v>19</v>
      </c>
      <c r="B22" s="171" t="s">
        <v>3965</v>
      </c>
      <c r="C22" s="172" t="s">
        <v>3966</v>
      </c>
      <c r="D22" s="88"/>
      <c r="E22" s="89"/>
      <c r="F22" s="96">
        <v>10360</v>
      </c>
      <c r="G22" s="96">
        <v>2590</v>
      </c>
      <c r="H22" s="9"/>
      <c r="I22" s="10"/>
      <c r="J22" s="40"/>
      <c r="K22" s="40"/>
      <c r="L22" s="40"/>
      <c r="M22" s="40"/>
      <c r="N22" s="40"/>
      <c r="O22" s="8"/>
      <c r="P22" s="8"/>
      <c r="Q22" s="11"/>
      <c r="R22" s="12"/>
      <c r="S22" s="8"/>
      <c r="T22" s="8"/>
      <c r="U22" s="90"/>
      <c r="V22" s="91"/>
      <c r="W22" s="8"/>
      <c r="X22" s="40">
        <v>12000</v>
      </c>
      <c r="Y22" s="90">
        <v>3000</v>
      </c>
      <c r="Z22" s="91"/>
      <c r="AA22" s="8"/>
      <c r="AB22" s="40"/>
      <c r="AC22" s="90"/>
      <c r="AD22" s="20">
        <f t="shared" si="0"/>
        <v>22360</v>
      </c>
      <c r="AE22" s="21">
        <f t="shared" si="0"/>
        <v>5590</v>
      </c>
      <c r="AF22" s="22">
        <f t="shared" si="1"/>
        <v>27950</v>
      </c>
    </row>
    <row r="23" spans="1:32" ht="17.25" customHeight="1">
      <c r="A23" s="30">
        <v>20</v>
      </c>
      <c r="B23" s="171" t="s">
        <v>3967</v>
      </c>
      <c r="C23" s="172" t="s">
        <v>3968</v>
      </c>
      <c r="D23" s="88">
        <v>21264</v>
      </c>
      <c r="E23" s="89">
        <v>16811.07</v>
      </c>
      <c r="F23" s="96">
        <v>0</v>
      </c>
      <c r="G23" s="96">
        <v>0</v>
      </c>
      <c r="H23" s="9"/>
      <c r="I23" s="10"/>
      <c r="J23" s="40"/>
      <c r="K23" s="40"/>
      <c r="L23" s="40"/>
      <c r="M23" s="40"/>
      <c r="N23" s="40"/>
      <c r="O23" s="8"/>
      <c r="P23" s="8"/>
      <c r="Q23" s="11"/>
      <c r="R23" s="12"/>
      <c r="S23" s="8"/>
      <c r="T23" s="8"/>
      <c r="U23" s="90"/>
      <c r="V23" s="91"/>
      <c r="W23" s="8"/>
      <c r="X23" s="40">
        <v>12000</v>
      </c>
      <c r="Y23" s="90">
        <v>3000</v>
      </c>
      <c r="Z23" s="91"/>
      <c r="AA23" s="8"/>
      <c r="AB23" s="40"/>
      <c r="AC23" s="90"/>
      <c r="AD23" s="20">
        <f t="shared" si="0"/>
        <v>33264</v>
      </c>
      <c r="AE23" s="21">
        <f t="shared" si="0"/>
        <v>19811.07</v>
      </c>
      <c r="AF23" s="22">
        <f t="shared" si="1"/>
        <v>53075.07</v>
      </c>
    </row>
    <row r="24" spans="1:32" ht="17.25" customHeight="1">
      <c r="A24" s="30">
        <v>21</v>
      </c>
      <c r="B24" s="171" t="s">
        <v>3969</v>
      </c>
      <c r="C24" s="172" t="s">
        <v>3970</v>
      </c>
      <c r="D24" s="88">
        <v>8118.96</v>
      </c>
      <c r="E24" s="89">
        <v>4565.1499999999996</v>
      </c>
      <c r="F24" s="96">
        <v>4832</v>
      </c>
      <c r="G24" s="96">
        <v>1208</v>
      </c>
      <c r="H24" s="9"/>
      <c r="I24" s="10"/>
      <c r="J24" s="40"/>
      <c r="K24" s="40"/>
      <c r="L24" s="40"/>
      <c r="M24" s="40"/>
      <c r="N24" s="40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>
        <v>14000</v>
      </c>
      <c r="AC24" s="90">
        <v>6000</v>
      </c>
      <c r="AD24" s="20">
        <f t="shared" si="0"/>
        <v>26950.959999999999</v>
      </c>
      <c r="AE24" s="21">
        <f t="shared" si="0"/>
        <v>11773.15</v>
      </c>
      <c r="AF24" s="22">
        <f t="shared" si="1"/>
        <v>38724.11</v>
      </c>
    </row>
    <row r="25" spans="1:32" ht="17.25" customHeight="1">
      <c r="A25" s="30">
        <v>22</v>
      </c>
      <c r="B25" s="171" t="s">
        <v>3971</v>
      </c>
      <c r="C25" s="172" t="s">
        <v>3972</v>
      </c>
      <c r="D25" s="88">
        <v>972.72</v>
      </c>
      <c r="E25" s="89">
        <v>941.64</v>
      </c>
      <c r="F25" s="96">
        <v>14208</v>
      </c>
      <c r="G25" s="96">
        <v>3552</v>
      </c>
      <c r="H25" s="9"/>
      <c r="I25" s="10"/>
      <c r="J25" s="40"/>
      <c r="K25" s="40"/>
      <c r="L25" s="40"/>
      <c r="M25" s="40"/>
      <c r="N25" s="40"/>
      <c r="O25" s="8"/>
      <c r="P25" s="8"/>
      <c r="Q25" s="11"/>
      <c r="R25" s="12"/>
      <c r="S25" s="8"/>
      <c r="T25" s="8"/>
      <c r="U25" s="90"/>
      <c r="V25" s="91"/>
      <c r="W25" s="8"/>
      <c r="X25" s="40">
        <v>12000</v>
      </c>
      <c r="Y25" s="90">
        <v>3000</v>
      </c>
      <c r="Z25" s="91"/>
      <c r="AA25" s="8"/>
      <c r="AB25" s="40"/>
      <c r="AC25" s="90"/>
      <c r="AD25" s="20">
        <f t="shared" si="0"/>
        <v>27180.720000000001</v>
      </c>
      <c r="AE25" s="21">
        <f t="shared" si="0"/>
        <v>7493.64</v>
      </c>
      <c r="AF25" s="22">
        <f t="shared" si="1"/>
        <v>34674.36</v>
      </c>
    </row>
    <row r="26" spans="1:32" ht="17.25" customHeight="1">
      <c r="A26" s="30">
        <v>23</v>
      </c>
      <c r="B26" s="171" t="s">
        <v>3973</v>
      </c>
      <c r="C26" s="172" t="s">
        <v>3974</v>
      </c>
      <c r="D26" s="88">
        <v>16953.54</v>
      </c>
      <c r="E26" s="89">
        <v>4122.82</v>
      </c>
      <c r="F26" s="96">
        <v>781.67</v>
      </c>
      <c r="G26" s="96">
        <v>195.42</v>
      </c>
      <c r="H26" s="9"/>
      <c r="I26" s="10"/>
      <c r="J26" s="40"/>
      <c r="K26" s="40"/>
      <c r="L26" s="40"/>
      <c r="M26" s="40"/>
      <c r="N26" s="40"/>
      <c r="O26" s="8"/>
      <c r="P26" s="8"/>
      <c r="Q26" s="11"/>
      <c r="R26" s="12"/>
      <c r="S26" s="8"/>
      <c r="T26" s="8"/>
      <c r="U26" s="90"/>
      <c r="V26" s="91"/>
      <c r="W26" s="8"/>
      <c r="X26" s="40">
        <v>10000</v>
      </c>
      <c r="Y26" s="90">
        <v>2500</v>
      </c>
      <c r="Z26" s="91"/>
      <c r="AA26" s="8"/>
      <c r="AB26" s="40"/>
      <c r="AC26" s="90"/>
      <c r="AD26" s="20">
        <f t="shared" si="0"/>
        <v>27735.21</v>
      </c>
      <c r="AE26" s="21">
        <f t="shared" si="0"/>
        <v>6818.24</v>
      </c>
      <c r="AF26" s="22">
        <f t="shared" si="1"/>
        <v>34553.449999999997</v>
      </c>
    </row>
    <row r="27" spans="1:32" ht="17.25" customHeight="1">
      <c r="A27" s="30">
        <v>24</v>
      </c>
      <c r="B27" s="171" t="s">
        <v>3975</v>
      </c>
      <c r="C27" s="172" t="s">
        <v>3976</v>
      </c>
      <c r="D27" s="88"/>
      <c r="E27" s="89">
        <v>11716.83</v>
      </c>
      <c r="F27" s="96">
        <v>8352</v>
      </c>
      <c r="G27" s="96">
        <v>2088</v>
      </c>
      <c r="H27" s="9"/>
      <c r="I27" s="10"/>
      <c r="J27" s="40"/>
      <c r="K27" s="40"/>
      <c r="L27" s="40"/>
      <c r="M27" s="40"/>
      <c r="N27" s="40"/>
      <c r="O27" s="8"/>
      <c r="P27" s="8"/>
      <c r="Q27" s="11"/>
      <c r="R27" s="12"/>
      <c r="S27" s="8"/>
      <c r="T27" s="8"/>
      <c r="U27" s="90"/>
      <c r="V27" s="91">
        <v>10000</v>
      </c>
      <c r="W27" s="8">
        <v>2738.23</v>
      </c>
      <c r="X27" s="40"/>
      <c r="Y27" s="90"/>
      <c r="Z27" s="91"/>
      <c r="AA27" s="8"/>
      <c r="AB27" s="40"/>
      <c r="AC27" s="90"/>
      <c r="AD27" s="20">
        <f t="shared" si="0"/>
        <v>18352</v>
      </c>
      <c r="AE27" s="21">
        <f t="shared" si="0"/>
        <v>16543.060000000001</v>
      </c>
      <c r="AF27" s="22">
        <f t="shared" si="1"/>
        <v>34895.06</v>
      </c>
    </row>
    <row r="28" spans="1:32" ht="17.25" customHeight="1">
      <c r="A28" s="30">
        <v>25</v>
      </c>
      <c r="B28" s="171" t="s">
        <v>3977</v>
      </c>
      <c r="C28" s="172" t="s">
        <v>3978</v>
      </c>
      <c r="D28" s="88"/>
      <c r="E28" s="89">
        <v>626.64</v>
      </c>
      <c r="F28" s="96">
        <v>11328</v>
      </c>
      <c r="G28" s="96">
        <v>2832</v>
      </c>
      <c r="H28" s="9"/>
      <c r="I28" s="10"/>
      <c r="J28" s="40"/>
      <c r="K28" s="40"/>
      <c r="L28" s="40"/>
      <c r="M28" s="40"/>
      <c r="N28" s="40"/>
      <c r="O28" s="8"/>
      <c r="P28" s="8"/>
      <c r="Q28" s="11"/>
      <c r="R28" s="12"/>
      <c r="S28" s="8"/>
      <c r="T28" s="8"/>
      <c r="U28" s="90"/>
      <c r="V28" s="91"/>
      <c r="W28" s="8"/>
      <c r="X28" s="40">
        <v>12000</v>
      </c>
      <c r="Y28" s="90">
        <v>3000</v>
      </c>
      <c r="Z28" s="91"/>
      <c r="AA28" s="8"/>
      <c r="AB28" s="40">
        <v>14000</v>
      </c>
      <c r="AC28" s="90">
        <v>6000</v>
      </c>
      <c r="AD28" s="20">
        <f t="shared" si="0"/>
        <v>37328</v>
      </c>
      <c r="AE28" s="21">
        <f t="shared" si="0"/>
        <v>12458.64</v>
      </c>
      <c r="AF28" s="22">
        <f t="shared" si="1"/>
        <v>49786.64</v>
      </c>
    </row>
    <row r="29" spans="1:32" ht="17.25" customHeight="1">
      <c r="A29" s="30">
        <v>26</v>
      </c>
      <c r="B29" s="171" t="s">
        <v>3979</v>
      </c>
      <c r="C29" s="172" t="s">
        <v>3980</v>
      </c>
      <c r="D29" s="88">
        <v>7105.46</v>
      </c>
      <c r="E29" s="89">
        <v>411.03</v>
      </c>
      <c r="F29" s="96">
        <v>8960</v>
      </c>
      <c r="G29" s="96">
        <v>2240</v>
      </c>
      <c r="H29" s="9"/>
      <c r="I29" s="10"/>
      <c r="J29" s="40"/>
      <c r="K29" s="40"/>
      <c r="L29" s="40"/>
      <c r="M29" s="40"/>
      <c r="N29" s="40"/>
      <c r="O29" s="8"/>
      <c r="P29" s="8"/>
      <c r="Q29" s="11"/>
      <c r="R29" s="12"/>
      <c r="S29" s="8"/>
      <c r="T29" s="8"/>
      <c r="U29" s="90"/>
      <c r="V29" s="91"/>
      <c r="W29" s="8"/>
      <c r="X29" s="40"/>
      <c r="Y29" s="90"/>
      <c r="Z29" s="91"/>
      <c r="AA29" s="8"/>
      <c r="AB29" s="40">
        <v>17202</v>
      </c>
      <c r="AC29" s="90">
        <v>6000</v>
      </c>
      <c r="AD29" s="20">
        <f t="shared" si="0"/>
        <v>33267.46</v>
      </c>
      <c r="AE29" s="21">
        <f t="shared" si="0"/>
        <v>8651.0299999999988</v>
      </c>
      <c r="AF29" s="22">
        <f t="shared" si="1"/>
        <v>41918.49</v>
      </c>
    </row>
    <row r="30" spans="1:32" ht="17.25" customHeight="1">
      <c r="A30" s="30">
        <v>27</v>
      </c>
      <c r="B30" s="171" t="s">
        <v>3981</v>
      </c>
      <c r="C30" s="172" t="s">
        <v>3982</v>
      </c>
      <c r="D30" s="88"/>
      <c r="E30" s="89"/>
      <c r="F30" s="96">
        <v>15000</v>
      </c>
      <c r="G30" s="96">
        <v>3750</v>
      </c>
      <c r="H30" s="9"/>
      <c r="I30" s="10"/>
      <c r="J30" s="40"/>
      <c r="K30" s="40"/>
      <c r="L30" s="40"/>
      <c r="M30" s="40"/>
      <c r="N30" s="40"/>
      <c r="O30" s="8"/>
      <c r="P30" s="8"/>
      <c r="Q30" s="11"/>
      <c r="R30" s="12"/>
      <c r="S30" s="8"/>
      <c r="T30" s="8"/>
      <c r="U30" s="90"/>
      <c r="V30" s="91"/>
      <c r="W30" s="8"/>
      <c r="X30" s="40">
        <v>12000</v>
      </c>
      <c r="Y30" s="90">
        <v>3000</v>
      </c>
      <c r="Z30" s="91"/>
      <c r="AA30" s="8"/>
      <c r="AB30" s="40">
        <v>4057</v>
      </c>
      <c r="AC30" s="90"/>
      <c r="AD30" s="20">
        <f t="shared" si="0"/>
        <v>31057</v>
      </c>
      <c r="AE30" s="21">
        <f t="shared" si="0"/>
        <v>6750</v>
      </c>
      <c r="AF30" s="22">
        <f t="shared" si="1"/>
        <v>37807</v>
      </c>
    </row>
    <row r="31" spans="1:32" ht="17.25" customHeight="1">
      <c r="A31" s="30">
        <v>28</v>
      </c>
      <c r="B31" s="171" t="s">
        <v>3983</v>
      </c>
      <c r="C31" s="172" t="s">
        <v>3984</v>
      </c>
      <c r="D31" s="88">
        <v>12086.73</v>
      </c>
      <c r="E31" s="89">
        <v>6548.16</v>
      </c>
      <c r="F31" s="96">
        <v>9809.61</v>
      </c>
      <c r="G31" s="96">
        <v>2452.41</v>
      </c>
      <c r="H31" s="9"/>
      <c r="I31" s="10"/>
      <c r="J31" s="40"/>
      <c r="K31" s="40"/>
      <c r="L31" s="40"/>
      <c r="M31" s="40"/>
      <c r="N31" s="40"/>
      <c r="O31" s="8"/>
      <c r="P31" s="8"/>
      <c r="Q31" s="11"/>
      <c r="R31" s="12"/>
      <c r="S31" s="8"/>
      <c r="T31" s="8"/>
      <c r="U31" s="90"/>
      <c r="V31" s="91"/>
      <c r="W31" s="8"/>
      <c r="X31" s="40">
        <v>12000</v>
      </c>
      <c r="Y31" s="90">
        <v>3000</v>
      </c>
      <c r="Z31" s="91"/>
      <c r="AA31" s="8"/>
      <c r="AB31" s="40"/>
      <c r="AC31" s="90"/>
      <c r="AD31" s="20">
        <f t="shared" si="0"/>
        <v>33896.339999999997</v>
      </c>
      <c r="AE31" s="21">
        <f t="shared" si="0"/>
        <v>12000.57</v>
      </c>
      <c r="AF31" s="22">
        <f t="shared" si="1"/>
        <v>45896.909999999996</v>
      </c>
    </row>
    <row r="32" spans="1:32" ht="17.25" customHeight="1">
      <c r="A32" s="30">
        <v>29</v>
      </c>
      <c r="B32" s="171" t="s">
        <v>3985</v>
      </c>
      <c r="C32" s="172" t="s">
        <v>3986</v>
      </c>
      <c r="D32" s="88"/>
      <c r="E32" s="89"/>
      <c r="F32" s="96">
        <v>3736</v>
      </c>
      <c r="G32" s="96">
        <v>934</v>
      </c>
      <c r="H32" s="9"/>
      <c r="I32" s="10"/>
      <c r="J32" s="40"/>
      <c r="K32" s="40"/>
      <c r="L32" s="40"/>
      <c r="M32" s="40"/>
      <c r="N32" s="40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3736</v>
      </c>
      <c r="AE32" s="21">
        <f t="shared" si="0"/>
        <v>934</v>
      </c>
      <c r="AF32" s="22">
        <f t="shared" si="1"/>
        <v>4670</v>
      </c>
    </row>
    <row r="33" spans="1:32" ht="17.25" customHeight="1">
      <c r="A33" s="30">
        <v>30</v>
      </c>
      <c r="B33" s="171" t="s">
        <v>3987</v>
      </c>
      <c r="C33" s="172" t="s">
        <v>3988</v>
      </c>
      <c r="D33" s="88">
        <v>10880.61</v>
      </c>
      <c r="E33" s="89">
        <v>1476.79</v>
      </c>
      <c r="F33" s="96">
        <v>3078.34</v>
      </c>
      <c r="G33" s="96">
        <v>3078.34</v>
      </c>
      <c r="H33" s="9"/>
      <c r="I33" s="10"/>
      <c r="J33" s="40"/>
      <c r="K33" s="40"/>
      <c r="L33" s="40"/>
      <c r="M33" s="40"/>
      <c r="N33" s="40"/>
      <c r="O33" s="8"/>
      <c r="P33" s="8"/>
      <c r="Q33" s="11"/>
      <c r="R33" s="12"/>
      <c r="S33" s="8"/>
      <c r="T33" s="8"/>
      <c r="U33" s="90"/>
      <c r="V33" s="91"/>
      <c r="W33" s="8"/>
      <c r="X33" s="40">
        <v>10000</v>
      </c>
      <c r="Y33" s="90">
        <v>2500</v>
      </c>
      <c r="Z33" s="91"/>
      <c r="AA33" s="8"/>
      <c r="AB33" s="40"/>
      <c r="AC33" s="90"/>
      <c r="AD33" s="20">
        <f t="shared" si="0"/>
        <v>23958.95</v>
      </c>
      <c r="AE33" s="21">
        <f t="shared" si="0"/>
        <v>7055.13</v>
      </c>
      <c r="AF33" s="22">
        <f t="shared" si="1"/>
        <v>31014.080000000002</v>
      </c>
    </row>
    <row r="34" spans="1:32" ht="17.25" customHeight="1">
      <c r="A34" s="30">
        <v>31</v>
      </c>
      <c r="B34" s="171" t="s">
        <v>3989</v>
      </c>
      <c r="C34" s="172" t="s">
        <v>3990</v>
      </c>
      <c r="D34" s="88">
        <v>674.83</v>
      </c>
      <c r="E34" s="89"/>
      <c r="F34" s="96">
        <v>5992</v>
      </c>
      <c r="G34" s="96">
        <v>1498</v>
      </c>
      <c r="H34" s="9"/>
      <c r="I34" s="10"/>
      <c r="J34" s="40"/>
      <c r="K34" s="40"/>
      <c r="L34" s="40"/>
      <c r="M34" s="40"/>
      <c r="N34" s="40"/>
      <c r="O34" s="8"/>
      <c r="P34" s="8"/>
      <c r="Q34" s="11"/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>
        <v>16686</v>
      </c>
      <c r="AC34" s="90">
        <v>6000</v>
      </c>
      <c r="AD34" s="20">
        <f t="shared" si="0"/>
        <v>23352.83</v>
      </c>
      <c r="AE34" s="21">
        <f t="shared" si="0"/>
        <v>7498</v>
      </c>
      <c r="AF34" s="22">
        <f t="shared" si="1"/>
        <v>30850.83</v>
      </c>
    </row>
    <row r="35" spans="1:32" ht="17.25" customHeight="1">
      <c r="A35" s="30">
        <v>32</v>
      </c>
      <c r="B35" s="171" t="s">
        <v>3991</v>
      </c>
      <c r="C35" s="172" t="s">
        <v>3992</v>
      </c>
      <c r="D35" s="88">
        <v>463.03</v>
      </c>
      <c r="E35" s="89">
        <v>306.67</v>
      </c>
      <c r="F35" s="96">
        <v>2624</v>
      </c>
      <c r="G35" s="96">
        <v>656</v>
      </c>
      <c r="H35" s="9"/>
      <c r="I35" s="10"/>
      <c r="J35" s="40"/>
      <c r="K35" s="40"/>
      <c r="L35" s="40"/>
      <c r="M35" s="40"/>
      <c r="N35" s="40"/>
      <c r="O35" s="8"/>
      <c r="P35" s="8"/>
      <c r="Q35" s="11"/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/>
      <c r="AC35" s="90"/>
      <c r="AD35" s="20">
        <f t="shared" si="0"/>
        <v>3087.0299999999997</v>
      </c>
      <c r="AE35" s="21">
        <f t="shared" si="0"/>
        <v>962.67000000000007</v>
      </c>
      <c r="AF35" s="22">
        <f t="shared" si="1"/>
        <v>4049.7</v>
      </c>
    </row>
    <row r="36" spans="1:32" ht="17.25" customHeight="1">
      <c r="A36" s="30">
        <v>33</v>
      </c>
      <c r="B36" s="171" t="s">
        <v>3993</v>
      </c>
      <c r="C36" s="172" t="s">
        <v>3994</v>
      </c>
      <c r="D36" s="88">
        <v>4559.08</v>
      </c>
      <c r="E36" s="89">
        <v>6341.4</v>
      </c>
      <c r="F36" s="96">
        <v>5668.27</v>
      </c>
      <c r="G36" s="96">
        <v>1417.07</v>
      </c>
      <c r="H36" s="9"/>
      <c r="I36" s="10"/>
      <c r="J36" s="40"/>
      <c r="K36" s="40"/>
      <c r="L36" s="40"/>
      <c r="M36" s="40"/>
      <c r="N36" s="40"/>
      <c r="O36" s="8"/>
      <c r="P36" s="8"/>
      <c r="Q36" s="11"/>
      <c r="R36" s="12"/>
      <c r="S36" s="8"/>
      <c r="T36" s="8"/>
      <c r="U36" s="90"/>
      <c r="V36" s="91"/>
      <c r="W36" s="8"/>
      <c r="X36" s="40"/>
      <c r="Y36" s="90"/>
      <c r="Z36" s="91"/>
      <c r="AA36" s="8"/>
      <c r="AB36" s="40">
        <v>17500</v>
      </c>
      <c r="AC36" s="90">
        <v>7500</v>
      </c>
      <c r="AD36" s="20">
        <f t="shared" ref="AD36:AE61" si="2">SUM(D36,F36,H36,J36,L36,N36,P36,R36,T36,V36,X36,Z36,AB36)</f>
        <v>27727.35</v>
      </c>
      <c r="AE36" s="21">
        <f t="shared" si="2"/>
        <v>15258.47</v>
      </c>
      <c r="AF36" s="22">
        <f t="shared" si="1"/>
        <v>42985.82</v>
      </c>
    </row>
    <row r="37" spans="1:32" ht="17.25" customHeight="1">
      <c r="A37" s="30">
        <v>34</v>
      </c>
      <c r="B37" s="171" t="s">
        <v>3995</v>
      </c>
      <c r="C37" s="172" t="s">
        <v>3996</v>
      </c>
      <c r="D37" s="88"/>
      <c r="E37" s="89"/>
      <c r="F37" s="96">
        <v>7952</v>
      </c>
      <c r="G37" s="96">
        <v>1988</v>
      </c>
      <c r="H37" s="9"/>
      <c r="I37" s="10"/>
      <c r="J37" s="40"/>
      <c r="K37" s="40"/>
      <c r="L37" s="40"/>
      <c r="M37" s="40"/>
      <c r="N37" s="40"/>
      <c r="O37" s="8"/>
      <c r="P37" s="8"/>
      <c r="Q37" s="11"/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/>
      <c r="AC37" s="90"/>
      <c r="AD37" s="20">
        <f t="shared" si="2"/>
        <v>7952</v>
      </c>
      <c r="AE37" s="21">
        <f t="shared" si="2"/>
        <v>1988</v>
      </c>
      <c r="AF37" s="22">
        <f t="shared" si="1"/>
        <v>9940</v>
      </c>
    </row>
    <row r="38" spans="1:32" ht="17.25" customHeight="1">
      <c r="A38" s="30">
        <v>35</v>
      </c>
      <c r="B38" s="171" t="s">
        <v>3997</v>
      </c>
      <c r="C38" s="172" t="s">
        <v>3998</v>
      </c>
      <c r="D38" s="88"/>
      <c r="E38" s="89"/>
      <c r="F38" s="96">
        <v>6936</v>
      </c>
      <c r="G38" s="96">
        <v>1734</v>
      </c>
      <c r="H38" s="9"/>
      <c r="I38" s="10"/>
      <c r="J38" s="40"/>
      <c r="K38" s="40"/>
      <c r="L38" s="40"/>
      <c r="M38" s="40"/>
      <c r="N38" s="40"/>
      <c r="O38" s="8"/>
      <c r="P38" s="8"/>
      <c r="Q38" s="11"/>
      <c r="R38" s="12"/>
      <c r="S38" s="8"/>
      <c r="T38" s="8"/>
      <c r="U38" s="90"/>
      <c r="V38" s="91"/>
      <c r="W38" s="8"/>
      <c r="X38" s="40">
        <v>10000</v>
      </c>
      <c r="Y38" s="90">
        <v>2500</v>
      </c>
      <c r="Z38" s="91"/>
      <c r="AA38" s="8"/>
      <c r="AB38" s="40"/>
      <c r="AC38" s="90"/>
      <c r="AD38" s="20">
        <f t="shared" si="2"/>
        <v>16936</v>
      </c>
      <c r="AE38" s="21">
        <f t="shared" si="2"/>
        <v>4234</v>
      </c>
      <c r="AF38" s="22">
        <f t="shared" si="1"/>
        <v>21170</v>
      </c>
    </row>
    <row r="39" spans="1:32" ht="17.25" customHeight="1">
      <c r="A39" s="30">
        <v>36</v>
      </c>
      <c r="B39" s="171" t="s">
        <v>3999</v>
      </c>
      <c r="C39" s="172" t="s">
        <v>4000</v>
      </c>
      <c r="D39" s="88">
        <v>4699.09</v>
      </c>
      <c r="E39" s="89">
        <v>2977.23</v>
      </c>
      <c r="F39" s="96">
        <v>5815.99</v>
      </c>
      <c r="G39" s="96">
        <v>1454</v>
      </c>
      <c r="H39" s="9"/>
      <c r="I39" s="10"/>
      <c r="J39" s="40"/>
      <c r="K39" s="40"/>
      <c r="L39" s="40"/>
      <c r="M39" s="40"/>
      <c r="N39" s="40"/>
      <c r="O39" s="8"/>
      <c r="P39" s="8"/>
      <c r="Q39" s="11"/>
      <c r="R39" s="12">
        <v>5669.26</v>
      </c>
      <c r="S39" s="8">
        <v>3645.39</v>
      </c>
      <c r="T39" s="8"/>
      <c r="U39" s="90"/>
      <c r="V39" s="91"/>
      <c r="W39" s="8"/>
      <c r="X39" s="40"/>
      <c r="Y39" s="90"/>
      <c r="Z39" s="91"/>
      <c r="AA39" s="8"/>
      <c r="AB39" s="40">
        <v>10500</v>
      </c>
      <c r="AC39" s="90">
        <v>4500</v>
      </c>
      <c r="AD39" s="20">
        <f t="shared" si="2"/>
        <v>26684.34</v>
      </c>
      <c r="AE39" s="21">
        <f t="shared" si="2"/>
        <v>12576.619999999999</v>
      </c>
      <c r="AF39" s="22">
        <f t="shared" si="1"/>
        <v>39260.959999999999</v>
      </c>
    </row>
    <row r="40" spans="1:32" ht="17.25" customHeight="1">
      <c r="A40" s="30">
        <v>37</v>
      </c>
      <c r="B40" s="171" t="s">
        <v>4001</v>
      </c>
      <c r="C40" s="172" t="s">
        <v>4002</v>
      </c>
      <c r="D40" s="88"/>
      <c r="E40" s="89">
        <v>894.84</v>
      </c>
      <c r="F40" s="96">
        <v>9248</v>
      </c>
      <c r="G40" s="96">
        <v>2312</v>
      </c>
      <c r="H40" s="9"/>
      <c r="I40" s="10"/>
      <c r="J40" s="40"/>
      <c r="K40" s="40"/>
      <c r="L40" s="40"/>
      <c r="M40" s="40"/>
      <c r="N40" s="40"/>
      <c r="O40" s="8"/>
      <c r="P40" s="8"/>
      <c r="Q40" s="11"/>
      <c r="R40" s="12"/>
      <c r="S40" s="8"/>
      <c r="T40" s="8"/>
      <c r="U40" s="90"/>
      <c r="V40" s="91"/>
      <c r="W40" s="8"/>
      <c r="X40" s="40">
        <v>12000</v>
      </c>
      <c r="Y40" s="90">
        <v>3000</v>
      </c>
      <c r="Z40" s="91"/>
      <c r="AA40" s="8"/>
      <c r="AB40" s="40"/>
      <c r="AC40" s="90"/>
      <c r="AD40" s="20">
        <f t="shared" si="2"/>
        <v>21248</v>
      </c>
      <c r="AE40" s="21">
        <f t="shared" si="2"/>
        <v>6206.84</v>
      </c>
      <c r="AF40" s="22">
        <f t="shared" si="1"/>
        <v>27454.84</v>
      </c>
    </row>
    <row r="41" spans="1:32" ht="17.25" customHeight="1">
      <c r="A41" s="30">
        <v>38</v>
      </c>
      <c r="B41" s="171" t="s">
        <v>4003</v>
      </c>
      <c r="C41" s="172" t="s">
        <v>4004</v>
      </c>
      <c r="D41" s="88"/>
      <c r="E41" s="89">
        <v>104.09</v>
      </c>
      <c r="F41" s="96">
        <v>5056</v>
      </c>
      <c r="G41" s="96">
        <v>1264</v>
      </c>
      <c r="H41" s="9"/>
      <c r="I41" s="10"/>
      <c r="J41" s="40"/>
      <c r="K41" s="40"/>
      <c r="L41" s="40"/>
      <c r="M41" s="40"/>
      <c r="N41" s="40"/>
      <c r="O41" s="8"/>
      <c r="P41" s="8"/>
      <c r="Q41" s="11"/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>
        <v>14000</v>
      </c>
      <c r="AC41" s="90">
        <v>6000</v>
      </c>
      <c r="AD41" s="20">
        <f t="shared" si="2"/>
        <v>19056</v>
      </c>
      <c r="AE41" s="21">
        <f t="shared" si="2"/>
        <v>7368.09</v>
      </c>
      <c r="AF41" s="22">
        <f t="shared" si="1"/>
        <v>26424.09</v>
      </c>
    </row>
    <row r="42" spans="1:32" ht="17.25" customHeight="1">
      <c r="A42" s="30">
        <v>39</v>
      </c>
      <c r="B42" s="171" t="s">
        <v>4005</v>
      </c>
      <c r="C42" s="172" t="s">
        <v>4006</v>
      </c>
      <c r="D42" s="88">
        <v>19267.07</v>
      </c>
      <c r="E42" s="89">
        <v>19287.240000000002</v>
      </c>
      <c r="F42" s="96">
        <v>0</v>
      </c>
      <c r="G42" s="96">
        <v>0</v>
      </c>
      <c r="H42" s="9"/>
      <c r="I42" s="10"/>
      <c r="J42" s="40"/>
      <c r="K42" s="40"/>
      <c r="L42" s="40"/>
      <c r="M42" s="40"/>
      <c r="N42" s="40"/>
      <c r="O42" s="8"/>
      <c r="P42" s="8"/>
      <c r="Q42" s="11"/>
      <c r="R42" s="12"/>
      <c r="S42" s="8"/>
      <c r="T42" s="8"/>
      <c r="U42" s="90"/>
      <c r="V42" s="91"/>
      <c r="W42" s="8"/>
      <c r="X42" s="40">
        <v>10000</v>
      </c>
      <c r="Y42" s="90">
        <v>2500</v>
      </c>
      <c r="Z42" s="91"/>
      <c r="AA42" s="8"/>
      <c r="AB42" s="40">
        <v>10500</v>
      </c>
      <c r="AC42" s="90">
        <v>4500</v>
      </c>
      <c r="AD42" s="20">
        <f t="shared" si="2"/>
        <v>39767.07</v>
      </c>
      <c r="AE42" s="21">
        <f t="shared" si="2"/>
        <v>26287.24</v>
      </c>
      <c r="AF42" s="22">
        <f t="shared" si="1"/>
        <v>66054.31</v>
      </c>
    </row>
    <row r="43" spans="1:32" ht="17.25" customHeight="1">
      <c r="A43" s="30">
        <v>40</v>
      </c>
      <c r="B43" s="171" t="s">
        <v>4007</v>
      </c>
      <c r="C43" s="172" t="s">
        <v>4008</v>
      </c>
      <c r="D43" s="88"/>
      <c r="E43" s="89"/>
      <c r="F43" s="96">
        <v>3900</v>
      </c>
      <c r="G43" s="96">
        <v>5850</v>
      </c>
      <c r="H43" s="9"/>
      <c r="I43" s="10"/>
      <c r="J43" s="40"/>
      <c r="K43" s="40"/>
      <c r="L43" s="40"/>
      <c r="M43" s="40"/>
      <c r="N43" s="40"/>
      <c r="O43" s="8"/>
      <c r="P43" s="8">
        <v>12800</v>
      </c>
      <c r="Q43" s="11">
        <v>3300</v>
      </c>
      <c r="R43" s="12"/>
      <c r="S43" s="8"/>
      <c r="T43" s="8"/>
      <c r="U43" s="90"/>
      <c r="V43" s="91"/>
      <c r="W43" s="8"/>
      <c r="X43" s="40">
        <v>10000</v>
      </c>
      <c r="Y43" s="90">
        <v>2500</v>
      </c>
      <c r="Z43" s="91"/>
      <c r="AA43" s="8"/>
      <c r="AB43" s="40">
        <v>10500</v>
      </c>
      <c r="AC43" s="90">
        <v>4500</v>
      </c>
      <c r="AD43" s="20">
        <f t="shared" si="2"/>
        <v>37200</v>
      </c>
      <c r="AE43" s="21">
        <f t="shared" si="2"/>
        <v>16150</v>
      </c>
      <c r="AF43" s="22">
        <f t="shared" si="1"/>
        <v>53350</v>
      </c>
    </row>
    <row r="44" spans="1:32" ht="17.25" customHeight="1">
      <c r="A44" s="30">
        <v>41</v>
      </c>
      <c r="B44" s="171" t="s">
        <v>4009</v>
      </c>
      <c r="C44" s="172" t="s">
        <v>4010</v>
      </c>
      <c r="D44" s="88">
        <v>1387.92</v>
      </c>
      <c r="E44" s="89">
        <v>1614.68</v>
      </c>
      <c r="F44" s="96">
        <v>5265</v>
      </c>
      <c r="G44" s="96">
        <v>1755</v>
      </c>
      <c r="H44" s="9"/>
      <c r="I44" s="10"/>
      <c r="J44" s="40"/>
      <c r="K44" s="40"/>
      <c r="L44" s="40"/>
      <c r="M44" s="40"/>
      <c r="N44" s="40"/>
      <c r="O44" s="8"/>
      <c r="P44" s="8"/>
      <c r="Q44" s="11"/>
      <c r="R44" s="12"/>
      <c r="S44" s="8"/>
      <c r="T44" s="8"/>
      <c r="U44" s="90"/>
      <c r="V44" s="91"/>
      <c r="W44" s="8"/>
      <c r="X44" s="40">
        <v>10000</v>
      </c>
      <c r="Y44" s="90">
        <v>2500</v>
      </c>
      <c r="Z44" s="91"/>
      <c r="AA44" s="8"/>
      <c r="AB44" s="40"/>
      <c r="AC44" s="90"/>
      <c r="AD44" s="20">
        <f t="shared" si="2"/>
        <v>16652.919999999998</v>
      </c>
      <c r="AE44" s="21">
        <f t="shared" si="2"/>
        <v>5869.68</v>
      </c>
      <c r="AF44" s="22">
        <f t="shared" si="1"/>
        <v>22522.6</v>
      </c>
    </row>
    <row r="45" spans="1:32" ht="17.25" customHeight="1">
      <c r="A45" s="30">
        <v>42</v>
      </c>
      <c r="B45" s="171" t="s">
        <v>4011</v>
      </c>
      <c r="C45" s="172" t="s">
        <v>4012</v>
      </c>
      <c r="D45" s="88">
        <v>14124.13</v>
      </c>
      <c r="E45" s="89">
        <v>4652.68</v>
      </c>
      <c r="F45" s="96">
        <v>2645.23</v>
      </c>
      <c r="G45" s="96">
        <v>661.31</v>
      </c>
      <c r="H45" s="9"/>
      <c r="I45" s="10"/>
      <c r="J45" s="40"/>
      <c r="K45" s="40"/>
      <c r="L45" s="40"/>
      <c r="M45" s="40"/>
      <c r="N45" s="40"/>
      <c r="O45" s="8"/>
      <c r="P45" s="8"/>
      <c r="Q45" s="11"/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2"/>
        <v>16769.36</v>
      </c>
      <c r="AE45" s="21">
        <f t="shared" si="2"/>
        <v>5313.99</v>
      </c>
      <c r="AF45" s="22">
        <f t="shared" si="1"/>
        <v>22083.35</v>
      </c>
    </row>
    <row r="46" spans="1:32" ht="17.25" customHeight="1">
      <c r="A46" s="30">
        <v>43</v>
      </c>
      <c r="B46" s="171" t="s">
        <v>4013</v>
      </c>
      <c r="C46" s="172" t="s">
        <v>4014</v>
      </c>
      <c r="D46" s="88">
        <v>3.04</v>
      </c>
      <c r="E46" s="89"/>
      <c r="F46" s="96">
        <v>7336</v>
      </c>
      <c r="G46" s="96">
        <v>1834</v>
      </c>
      <c r="H46" s="9"/>
      <c r="I46" s="10"/>
      <c r="J46" s="40">
        <v>49527.92</v>
      </c>
      <c r="K46" s="40">
        <v>3445</v>
      </c>
      <c r="L46" s="40"/>
      <c r="M46" s="40"/>
      <c r="N46" s="40"/>
      <c r="O46" s="8"/>
      <c r="P46" s="8">
        <v>25550</v>
      </c>
      <c r="Q46" s="11">
        <v>3750</v>
      </c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 t="shared" si="2"/>
        <v>82416.959999999992</v>
      </c>
      <c r="AE46" s="21">
        <f t="shared" si="2"/>
        <v>9029</v>
      </c>
      <c r="AF46" s="22">
        <f t="shared" si="1"/>
        <v>91445.959999999992</v>
      </c>
    </row>
    <row r="47" spans="1:32" ht="17.25" customHeight="1">
      <c r="A47" s="30">
        <v>44</v>
      </c>
      <c r="B47" s="171" t="s">
        <v>4015</v>
      </c>
      <c r="C47" s="172" t="s">
        <v>4016</v>
      </c>
      <c r="D47" s="88">
        <v>498.89</v>
      </c>
      <c r="E47" s="89">
        <v>2885.78</v>
      </c>
      <c r="F47" s="96">
        <v>9008</v>
      </c>
      <c r="G47" s="96">
        <v>2252</v>
      </c>
      <c r="H47" s="9"/>
      <c r="I47" s="10"/>
      <c r="J47" s="40"/>
      <c r="K47" s="40"/>
      <c r="L47" s="40"/>
      <c r="M47" s="40"/>
      <c r="N47" s="40"/>
      <c r="O47" s="8"/>
      <c r="P47" s="8"/>
      <c r="Q47" s="11"/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>
        <v>17490</v>
      </c>
      <c r="AC47" s="90">
        <v>6000</v>
      </c>
      <c r="AD47" s="20">
        <f t="shared" si="2"/>
        <v>26996.89</v>
      </c>
      <c r="AE47" s="21">
        <f t="shared" si="2"/>
        <v>11137.78</v>
      </c>
      <c r="AF47" s="22">
        <f t="shared" si="1"/>
        <v>38134.67</v>
      </c>
    </row>
    <row r="48" spans="1:32" ht="17.25" customHeight="1">
      <c r="A48" s="30">
        <v>45</v>
      </c>
      <c r="B48" s="171" t="s">
        <v>4017</v>
      </c>
      <c r="C48" s="172" t="s">
        <v>4018</v>
      </c>
      <c r="D48" s="88">
        <v>508.48</v>
      </c>
      <c r="E48" s="89">
        <v>7022.14</v>
      </c>
      <c r="F48" s="96">
        <v>4871.8900000000003</v>
      </c>
      <c r="G48" s="96">
        <v>1217.98</v>
      </c>
      <c r="H48" s="9"/>
      <c r="I48" s="10"/>
      <c r="J48" s="40"/>
      <c r="K48" s="40"/>
      <c r="L48" s="40"/>
      <c r="M48" s="40"/>
      <c r="N48" s="40"/>
      <c r="O48" s="8"/>
      <c r="P48" s="8"/>
      <c r="Q48" s="11"/>
      <c r="R48" s="12"/>
      <c r="S48" s="8"/>
      <c r="T48" s="8"/>
      <c r="U48" s="90"/>
      <c r="V48" s="91"/>
      <c r="W48" s="8"/>
      <c r="X48" s="40">
        <v>10000</v>
      </c>
      <c r="Y48" s="90">
        <v>2500</v>
      </c>
      <c r="Z48" s="91"/>
      <c r="AA48" s="8"/>
      <c r="AB48" s="40"/>
      <c r="AC48" s="90"/>
      <c r="AD48" s="20">
        <f t="shared" si="2"/>
        <v>15380.37</v>
      </c>
      <c r="AE48" s="21">
        <f t="shared" si="2"/>
        <v>10740.12</v>
      </c>
      <c r="AF48" s="22">
        <f t="shared" si="1"/>
        <v>26120.49</v>
      </c>
    </row>
    <row r="49" spans="1:32" ht="17.25" customHeight="1">
      <c r="A49" s="30">
        <v>46</v>
      </c>
      <c r="B49" s="171" t="s">
        <v>4019</v>
      </c>
      <c r="C49" s="172" t="s">
        <v>4020</v>
      </c>
      <c r="D49" s="88"/>
      <c r="E49" s="89"/>
      <c r="F49" s="96">
        <v>5088</v>
      </c>
      <c r="G49" s="96">
        <v>1272</v>
      </c>
      <c r="H49" s="9"/>
      <c r="I49" s="10"/>
      <c r="J49" s="40"/>
      <c r="K49" s="40"/>
      <c r="L49" s="40"/>
      <c r="M49" s="40"/>
      <c r="N49" s="8">
        <v>31200</v>
      </c>
      <c r="O49" s="11">
        <v>7400</v>
      </c>
      <c r="P49" s="8"/>
      <c r="Q49" s="11"/>
      <c r="R49" s="12"/>
      <c r="S49" s="8"/>
      <c r="T49" s="8"/>
      <c r="U49" s="90"/>
      <c r="V49" s="91"/>
      <c r="W49" s="8"/>
      <c r="X49" s="40"/>
      <c r="Y49" s="90"/>
      <c r="Z49" s="91"/>
      <c r="AA49" s="8"/>
      <c r="AB49" s="40">
        <v>12928</v>
      </c>
      <c r="AC49" s="90">
        <v>4500</v>
      </c>
      <c r="AD49" s="20">
        <f t="shared" si="2"/>
        <v>49216</v>
      </c>
      <c r="AE49" s="21">
        <f t="shared" si="2"/>
        <v>13172</v>
      </c>
      <c r="AF49" s="22">
        <f t="shared" si="1"/>
        <v>62388</v>
      </c>
    </row>
    <row r="50" spans="1:32" ht="17.25" customHeight="1">
      <c r="A50" s="30">
        <v>47</v>
      </c>
      <c r="B50" s="171" t="s">
        <v>4021</v>
      </c>
      <c r="C50" s="172" t="s">
        <v>4022</v>
      </c>
      <c r="D50" s="88"/>
      <c r="E50" s="89">
        <v>2028</v>
      </c>
      <c r="F50" s="96">
        <v>7664</v>
      </c>
      <c r="G50" s="96">
        <v>1916</v>
      </c>
      <c r="H50" s="9"/>
      <c r="I50" s="10"/>
      <c r="J50" s="40"/>
      <c r="K50" s="40"/>
      <c r="L50" s="40"/>
      <c r="M50" s="40"/>
      <c r="N50" s="40"/>
      <c r="O50" s="8"/>
      <c r="P50" s="8"/>
      <c r="Q50" s="11"/>
      <c r="R50" s="12"/>
      <c r="S50" s="8"/>
      <c r="T50" s="8"/>
      <c r="U50" s="90"/>
      <c r="V50" s="91"/>
      <c r="W50" s="8"/>
      <c r="X50" s="40">
        <v>10000</v>
      </c>
      <c r="Y50" s="90">
        <v>2500</v>
      </c>
      <c r="Z50" s="91"/>
      <c r="AA50" s="8"/>
      <c r="AB50" s="40"/>
      <c r="AC50" s="90"/>
      <c r="AD50" s="20">
        <f t="shared" si="2"/>
        <v>17664</v>
      </c>
      <c r="AE50" s="21">
        <f t="shared" si="2"/>
        <v>6444</v>
      </c>
      <c r="AF50" s="22">
        <f t="shared" si="1"/>
        <v>24108</v>
      </c>
    </row>
    <row r="51" spans="1:32" ht="17.25" customHeight="1">
      <c r="A51" s="30">
        <v>48</v>
      </c>
      <c r="B51" s="171" t="s">
        <v>4023</v>
      </c>
      <c r="C51" s="172" t="s">
        <v>4024</v>
      </c>
      <c r="D51" s="88">
        <v>8493.58</v>
      </c>
      <c r="E51" s="89">
        <v>5183.3500000000004</v>
      </c>
      <c r="F51" s="96">
        <v>2776.92</v>
      </c>
      <c r="G51" s="96">
        <v>694.23</v>
      </c>
      <c r="H51" s="9"/>
      <c r="I51" s="10"/>
      <c r="J51" s="40"/>
      <c r="K51" s="40"/>
      <c r="L51" s="40"/>
      <c r="M51" s="40"/>
      <c r="N51" s="40"/>
      <c r="O51" s="8"/>
      <c r="P51" s="8">
        <v>13800</v>
      </c>
      <c r="Q51" s="11">
        <v>2350</v>
      </c>
      <c r="R51" s="12">
        <v>19226.78</v>
      </c>
      <c r="S51" s="8">
        <v>18438.810000000001</v>
      </c>
      <c r="T51" s="8"/>
      <c r="U51" s="90"/>
      <c r="V51" s="91"/>
      <c r="W51" s="8"/>
      <c r="X51" s="40">
        <v>10000</v>
      </c>
      <c r="Y51" s="90">
        <v>2500</v>
      </c>
      <c r="Z51" s="91"/>
      <c r="AA51" s="8"/>
      <c r="AB51" s="40">
        <v>10500</v>
      </c>
      <c r="AC51" s="90">
        <v>4500</v>
      </c>
      <c r="AD51" s="20">
        <f t="shared" si="2"/>
        <v>64797.279999999999</v>
      </c>
      <c r="AE51" s="21">
        <f t="shared" si="2"/>
        <v>33666.39</v>
      </c>
      <c r="AF51" s="22">
        <f t="shared" si="1"/>
        <v>98463.67</v>
      </c>
    </row>
    <row r="52" spans="1:32" ht="17.25" customHeight="1">
      <c r="A52" s="30">
        <v>49</v>
      </c>
      <c r="B52" s="171" t="s">
        <v>4025</v>
      </c>
      <c r="C52" s="172" t="s">
        <v>4026</v>
      </c>
      <c r="D52" s="88">
        <v>2174.96</v>
      </c>
      <c r="E52" s="89">
        <v>968</v>
      </c>
      <c r="F52" s="96">
        <v>5424</v>
      </c>
      <c r="G52" s="96">
        <v>1356</v>
      </c>
      <c r="H52" s="9"/>
      <c r="I52" s="10"/>
      <c r="J52" s="40"/>
      <c r="K52" s="40"/>
      <c r="L52" s="40"/>
      <c r="M52" s="40"/>
      <c r="N52" s="40"/>
      <c r="O52" s="8"/>
      <c r="P52" s="8">
        <v>36974.69</v>
      </c>
      <c r="Q52" s="11">
        <v>2525.3200000000002</v>
      </c>
      <c r="R52" s="12"/>
      <c r="S52" s="8"/>
      <c r="T52" s="8"/>
      <c r="U52" s="90"/>
      <c r="V52" s="91"/>
      <c r="W52" s="8"/>
      <c r="X52" s="40"/>
      <c r="Y52" s="90"/>
      <c r="Z52" s="91"/>
      <c r="AA52" s="8"/>
      <c r="AB52" s="40">
        <v>12937</v>
      </c>
      <c r="AC52" s="90">
        <v>4500</v>
      </c>
      <c r="AD52" s="20">
        <f t="shared" si="2"/>
        <v>57510.65</v>
      </c>
      <c r="AE52" s="21">
        <f t="shared" si="2"/>
        <v>9349.32</v>
      </c>
      <c r="AF52" s="22">
        <f t="shared" si="1"/>
        <v>66859.97</v>
      </c>
    </row>
    <row r="53" spans="1:32" ht="17.25" customHeight="1">
      <c r="A53" s="30">
        <v>50</v>
      </c>
      <c r="B53" s="171" t="s">
        <v>4027</v>
      </c>
      <c r="C53" s="172" t="s">
        <v>4028</v>
      </c>
      <c r="D53" s="88">
        <v>167.62</v>
      </c>
      <c r="E53" s="89"/>
      <c r="F53" s="96">
        <v>4904</v>
      </c>
      <c r="G53" s="96">
        <v>1226</v>
      </c>
      <c r="H53" s="9"/>
      <c r="I53" s="10"/>
      <c r="J53" s="40"/>
      <c r="K53" s="40"/>
      <c r="L53" s="40"/>
      <c r="M53" s="40"/>
      <c r="N53" s="40"/>
      <c r="O53" s="8"/>
      <c r="P53" s="8"/>
      <c r="Q53" s="11"/>
      <c r="R53" s="12"/>
      <c r="S53" s="8"/>
      <c r="T53" s="8"/>
      <c r="U53" s="90"/>
      <c r="V53" s="91"/>
      <c r="W53" s="8"/>
      <c r="X53" s="40">
        <v>10000</v>
      </c>
      <c r="Y53" s="90">
        <v>2500</v>
      </c>
      <c r="Z53" s="91"/>
      <c r="AA53" s="8"/>
      <c r="AB53" s="40"/>
      <c r="AC53" s="90"/>
      <c r="AD53" s="20">
        <f t="shared" si="2"/>
        <v>15071.619999999999</v>
      </c>
      <c r="AE53" s="21">
        <f t="shared" si="2"/>
        <v>3726</v>
      </c>
      <c r="AF53" s="22">
        <f t="shared" si="1"/>
        <v>18797.62</v>
      </c>
    </row>
    <row r="54" spans="1:32" ht="17.25" customHeight="1">
      <c r="A54" s="30">
        <v>51</v>
      </c>
      <c r="B54" s="171" t="s">
        <v>4029</v>
      </c>
      <c r="C54" s="172" t="s">
        <v>4030</v>
      </c>
      <c r="D54" s="88"/>
      <c r="E54" s="89">
        <v>181.67</v>
      </c>
      <c r="F54" s="96">
        <v>5648</v>
      </c>
      <c r="G54" s="96">
        <v>1412</v>
      </c>
      <c r="H54" s="9"/>
      <c r="I54" s="10"/>
      <c r="J54" s="40"/>
      <c r="K54" s="40"/>
      <c r="L54" s="40"/>
      <c r="M54" s="40"/>
      <c r="N54" s="40"/>
      <c r="O54" s="8"/>
      <c r="P54" s="8"/>
      <c r="Q54" s="11"/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/>
      <c r="AC54" s="90"/>
      <c r="AD54" s="20">
        <f t="shared" si="2"/>
        <v>5648</v>
      </c>
      <c r="AE54" s="21">
        <f t="shared" si="2"/>
        <v>1593.67</v>
      </c>
      <c r="AF54" s="22">
        <f t="shared" si="1"/>
        <v>7241.67</v>
      </c>
    </row>
    <row r="55" spans="1:32" ht="17.25" customHeight="1">
      <c r="A55" s="30">
        <v>52</v>
      </c>
      <c r="B55" s="171" t="s">
        <v>4031</v>
      </c>
      <c r="C55" s="172" t="s">
        <v>4032</v>
      </c>
      <c r="D55" s="88">
        <v>10.87</v>
      </c>
      <c r="E55" s="89"/>
      <c r="F55" s="96">
        <v>2448</v>
      </c>
      <c r="G55" s="96">
        <v>612</v>
      </c>
      <c r="H55" s="9"/>
      <c r="I55" s="10"/>
      <c r="J55" s="40"/>
      <c r="K55" s="40"/>
      <c r="L55" s="40"/>
      <c r="M55" s="40"/>
      <c r="N55" s="40"/>
      <c r="O55" s="8"/>
      <c r="P55" s="8"/>
      <c r="Q55" s="11"/>
      <c r="R55" s="12"/>
      <c r="S55" s="8"/>
      <c r="T55" s="8"/>
      <c r="U55" s="90"/>
      <c r="V55" s="91"/>
      <c r="W55" s="8"/>
      <c r="X55" s="40"/>
      <c r="Y55" s="90"/>
      <c r="Z55" s="91"/>
      <c r="AA55" s="8"/>
      <c r="AB55" s="40"/>
      <c r="AC55" s="90"/>
      <c r="AD55" s="20">
        <f t="shared" si="2"/>
        <v>2458.87</v>
      </c>
      <c r="AE55" s="21">
        <f t="shared" si="2"/>
        <v>612</v>
      </c>
      <c r="AF55" s="22">
        <f t="shared" si="1"/>
        <v>3070.87</v>
      </c>
    </row>
    <row r="56" spans="1:32" ht="17.25" customHeight="1">
      <c r="A56" s="30">
        <v>53</v>
      </c>
      <c r="B56" s="171" t="s">
        <v>4033</v>
      </c>
      <c r="C56" s="172" t="s">
        <v>4034</v>
      </c>
      <c r="D56" s="88">
        <v>741.95</v>
      </c>
      <c r="E56" s="89">
        <v>884.13</v>
      </c>
      <c r="F56" s="96">
        <v>3500</v>
      </c>
      <c r="G56" s="96">
        <v>1500</v>
      </c>
      <c r="H56" s="9"/>
      <c r="I56" s="10"/>
      <c r="J56" s="40">
        <v>12027.63</v>
      </c>
      <c r="K56" s="8">
        <v>4496.54</v>
      </c>
      <c r="L56" s="173">
        <v>3319.23</v>
      </c>
      <c r="M56" s="173">
        <v>1301.31</v>
      </c>
      <c r="N56" s="40"/>
      <c r="O56" s="8"/>
      <c r="P56" s="134"/>
      <c r="Q56" s="135"/>
      <c r="R56" s="12">
        <v>5820.98</v>
      </c>
      <c r="S56" s="8">
        <v>2403</v>
      </c>
      <c r="T56" s="8"/>
      <c r="U56" s="90"/>
      <c r="V56" s="91"/>
      <c r="W56" s="8"/>
      <c r="X56" s="40">
        <v>8000</v>
      </c>
      <c r="Y56" s="90">
        <v>2000</v>
      </c>
      <c r="Z56" s="91"/>
      <c r="AA56" s="8"/>
      <c r="AB56" s="40"/>
      <c r="AC56" s="90"/>
      <c r="AD56" s="20">
        <f t="shared" si="2"/>
        <v>33409.789999999994</v>
      </c>
      <c r="AE56" s="21">
        <f t="shared" si="2"/>
        <v>12584.98</v>
      </c>
      <c r="AF56" s="22">
        <f t="shared" si="1"/>
        <v>45994.76999999999</v>
      </c>
    </row>
    <row r="57" spans="1:32" ht="17.25" customHeight="1">
      <c r="A57" s="30">
        <v>54</v>
      </c>
      <c r="B57" s="171" t="s">
        <v>4035</v>
      </c>
      <c r="C57" s="172" t="s">
        <v>4036</v>
      </c>
      <c r="D57" s="88"/>
      <c r="E57" s="89"/>
      <c r="F57" s="96">
        <v>1512</v>
      </c>
      <c r="G57" s="96">
        <v>378</v>
      </c>
      <c r="H57" s="9"/>
      <c r="I57" s="10"/>
      <c r="J57" s="40"/>
      <c r="K57" s="8"/>
      <c r="L57" s="8"/>
      <c r="M57" s="8"/>
      <c r="N57" s="40"/>
      <c r="O57" s="154"/>
      <c r="P57" s="8"/>
      <c r="Q57" s="11"/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/>
      <c r="AC57" s="90"/>
      <c r="AD57" s="20">
        <f t="shared" si="2"/>
        <v>1512</v>
      </c>
      <c r="AE57" s="21">
        <f t="shared" si="2"/>
        <v>378</v>
      </c>
      <c r="AF57" s="22">
        <f t="shared" si="1"/>
        <v>1890</v>
      </c>
    </row>
    <row r="58" spans="1:32" ht="17.25" customHeight="1">
      <c r="A58" s="30">
        <v>55</v>
      </c>
      <c r="B58" s="171" t="s">
        <v>4037</v>
      </c>
      <c r="C58" s="172" t="s">
        <v>4038</v>
      </c>
      <c r="D58" s="88">
        <v>12545.66</v>
      </c>
      <c r="E58" s="89">
        <v>5720.66</v>
      </c>
      <c r="F58" s="96">
        <v>1245.8499999999999</v>
      </c>
      <c r="G58" s="96">
        <v>311.45999999999998</v>
      </c>
      <c r="H58" s="9"/>
      <c r="I58" s="10"/>
      <c r="J58" s="40"/>
      <c r="K58" s="40"/>
      <c r="L58" s="40"/>
      <c r="M58" s="40"/>
      <c r="N58" s="40"/>
      <c r="O58" s="8"/>
      <c r="P58" s="8"/>
      <c r="Q58" s="11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>
        <v>10500</v>
      </c>
      <c r="AC58" s="90">
        <v>4500</v>
      </c>
      <c r="AD58" s="20">
        <f t="shared" si="2"/>
        <v>24291.510000000002</v>
      </c>
      <c r="AE58" s="21">
        <f t="shared" si="2"/>
        <v>10532.119999999999</v>
      </c>
      <c r="AF58" s="22">
        <f t="shared" si="1"/>
        <v>34823.630000000005</v>
      </c>
    </row>
    <row r="59" spans="1:32" ht="17.25" customHeight="1">
      <c r="A59" s="30">
        <v>56</v>
      </c>
      <c r="B59" s="171" t="s">
        <v>4039</v>
      </c>
      <c r="C59" s="172" t="s">
        <v>4040</v>
      </c>
      <c r="D59" s="88"/>
      <c r="E59" s="89"/>
      <c r="F59" s="96">
        <v>3128</v>
      </c>
      <c r="G59" s="96">
        <v>782</v>
      </c>
      <c r="H59" s="9"/>
      <c r="I59" s="10"/>
      <c r="J59" s="40"/>
      <c r="K59" s="40"/>
      <c r="L59" s="40"/>
      <c r="M59" s="40"/>
      <c r="N59" s="40"/>
      <c r="O59" s="8"/>
      <c r="P59" s="8"/>
      <c r="Q59" s="11"/>
      <c r="R59" s="12">
        <v>940.78</v>
      </c>
      <c r="S59" s="8">
        <v>150</v>
      </c>
      <c r="T59" s="8"/>
      <c r="U59" s="90"/>
      <c r="V59" s="91"/>
      <c r="W59" s="8"/>
      <c r="X59" s="40"/>
      <c r="Y59" s="90"/>
      <c r="Z59" s="91"/>
      <c r="AA59" s="8"/>
      <c r="AB59" s="40">
        <v>10500</v>
      </c>
      <c r="AC59" s="90">
        <v>4500</v>
      </c>
      <c r="AD59" s="20">
        <f t="shared" si="2"/>
        <v>14568.779999999999</v>
      </c>
      <c r="AE59" s="21">
        <f t="shared" si="2"/>
        <v>5432</v>
      </c>
      <c r="AF59" s="22">
        <f t="shared" si="1"/>
        <v>20000.78</v>
      </c>
    </row>
    <row r="60" spans="1:32" ht="17.25" customHeight="1">
      <c r="A60" s="30">
        <v>57</v>
      </c>
      <c r="B60" s="241" t="s">
        <v>4041</v>
      </c>
      <c r="C60" s="271" t="s">
        <v>4042</v>
      </c>
      <c r="D60" s="88">
        <v>4704.45</v>
      </c>
      <c r="E60" s="89">
        <v>751.63</v>
      </c>
      <c r="F60" s="96">
        <v>5075</v>
      </c>
      <c r="G60" s="96">
        <v>5075</v>
      </c>
      <c r="H60" s="9"/>
      <c r="I60" s="10"/>
      <c r="J60" s="40"/>
      <c r="K60" s="40"/>
      <c r="L60" s="40"/>
      <c r="M60" s="40"/>
      <c r="N60" s="40"/>
      <c r="O60" s="8"/>
      <c r="P60" s="8"/>
      <c r="Q60" s="11"/>
      <c r="R60" s="12"/>
      <c r="S60" s="8"/>
      <c r="T60" s="8"/>
      <c r="U60" s="90"/>
      <c r="V60" s="91"/>
      <c r="W60" s="8"/>
      <c r="X60" s="40">
        <v>10000</v>
      </c>
      <c r="Y60" s="90">
        <v>2500</v>
      </c>
      <c r="Z60" s="91"/>
      <c r="AA60" s="8"/>
      <c r="AB60" s="40">
        <v>10500</v>
      </c>
      <c r="AC60" s="90">
        <v>4500</v>
      </c>
      <c r="AD60" s="20">
        <f t="shared" si="2"/>
        <v>30279.45</v>
      </c>
      <c r="AE60" s="21">
        <f t="shared" si="2"/>
        <v>12826.630000000001</v>
      </c>
      <c r="AF60" s="22">
        <f t="shared" si="1"/>
        <v>43106.080000000002</v>
      </c>
    </row>
    <row r="61" spans="1:32" ht="17.25" customHeight="1" thickBot="1">
      <c r="A61" s="30">
        <v>58</v>
      </c>
      <c r="B61" s="176" t="s">
        <v>4043</v>
      </c>
      <c r="C61" s="277">
        <v>65040875000162</v>
      </c>
      <c r="D61" s="157"/>
      <c r="E61" s="158"/>
      <c r="F61" s="158">
        <v>0</v>
      </c>
      <c r="G61" s="158">
        <v>0</v>
      </c>
      <c r="H61" s="159"/>
      <c r="I61" s="160"/>
      <c r="J61" s="161"/>
      <c r="K61" s="161"/>
      <c r="L61" s="161"/>
      <c r="M61" s="161"/>
      <c r="N61" s="161"/>
      <c r="O61" s="162"/>
      <c r="P61" s="162"/>
      <c r="Q61" s="163"/>
      <c r="R61" s="164"/>
      <c r="S61" s="162"/>
      <c r="T61" s="162"/>
      <c r="U61" s="165"/>
      <c r="V61" s="166"/>
      <c r="W61" s="162"/>
      <c r="X61" s="161"/>
      <c r="Y61" s="165"/>
      <c r="Z61" s="166"/>
      <c r="AA61" s="52"/>
      <c r="AB61" s="161"/>
      <c r="AC61" s="165"/>
      <c r="AD61" s="20">
        <f t="shared" si="2"/>
        <v>0</v>
      </c>
      <c r="AE61" s="21">
        <f t="shared" si="2"/>
        <v>0</v>
      </c>
      <c r="AF61" s="22">
        <f t="shared" si="1"/>
        <v>0</v>
      </c>
    </row>
    <row r="62" spans="1:32" s="48" customFormat="1" ht="27.75" customHeight="1" thickTop="1" thickBot="1">
      <c r="A62" s="214"/>
      <c r="B62" s="77" t="s">
        <v>15</v>
      </c>
      <c r="C62" s="78"/>
      <c r="D62" s="42">
        <f>SUM(D4:D61)</f>
        <v>211470.24000000005</v>
      </c>
      <c r="E62" s="43">
        <f t="shared" ref="E62:I62" si="3">SUM(E4:E61)</f>
        <v>141602.44999999998</v>
      </c>
      <c r="F62" s="43">
        <f t="shared" si="3"/>
        <v>313056.42999999993</v>
      </c>
      <c r="G62" s="43">
        <f t="shared" si="3"/>
        <v>94955.27</v>
      </c>
      <c r="H62" s="43">
        <f t="shared" si="3"/>
        <v>0</v>
      </c>
      <c r="I62" s="46">
        <f t="shared" si="3"/>
        <v>0</v>
      </c>
      <c r="J62" s="42">
        <f>SUM(J4:J61)</f>
        <v>108670.09</v>
      </c>
      <c r="K62" s="43">
        <f t="shared" ref="K62:Q62" si="4">SUM(K4:K61)</f>
        <v>36622.78</v>
      </c>
      <c r="L62" s="43">
        <f t="shared" si="4"/>
        <v>63201.840000000004</v>
      </c>
      <c r="M62" s="43">
        <f t="shared" si="4"/>
        <v>22145.460000000003</v>
      </c>
      <c r="N62" s="43">
        <f t="shared" si="4"/>
        <v>31200</v>
      </c>
      <c r="O62" s="43">
        <f t="shared" si="4"/>
        <v>7400</v>
      </c>
      <c r="P62" s="43">
        <f t="shared" si="4"/>
        <v>152465.25</v>
      </c>
      <c r="Q62" s="46">
        <f t="shared" si="4"/>
        <v>20535.07</v>
      </c>
      <c r="R62" s="42">
        <f>SUM(R4:R61)</f>
        <v>93300.349999999991</v>
      </c>
      <c r="S62" s="43">
        <f t="shared" ref="S62:AF62" si="5">SUM(S4:S61)</f>
        <v>47918.84</v>
      </c>
      <c r="T62" s="43">
        <f t="shared" si="5"/>
        <v>0</v>
      </c>
      <c r="U62" s="44">
        <f t="shared" si="5"/>
        <v>0</v>
      </c>
      <c r="V62" s="47">
        <f t="shared" si="5"/>
        <v>10000</v>
      </c>
      <c r="W62" s="43">
        <f t="shared" si="5"/>
        <v>2738.23</v>
      </c>
      <c r="X62" s="43">
        <f t="shared" si="5"/>
        <v>314000</v>
      </c>
      <c r="Y62" s="45">
        <f t="shared" si="5"/>
        <v>78500</v>
      </c>
      <c r="Z62" s="47">
        <f t="shared" si="5"/>
        <v>0</v>
      </c>
      <c r="AA62" s="43">
        <f t="shared" si="5"/>
        <v>0</v>
      </c>
      <c r="AB62" s="43">
        <f t="shared" si="5"/>
        <v>284734</v>
      </c>
      <c r="AC62" s="45">
        <f t="shared" si="5"/>
        <v>107650</v>
      </c>
      <c r="AD62" s="49">
        <f t="shared" si="5"/>
        <v>1582098.1999999997</v>
      </c>
      <c r="AE62" s="50">
        <f t="shared" si="5"/>
        <v>560068.10000000009</v>
      </c>
      <c r="AF62" s="51">
        <f t="shared" si="5"/>
        <v>2142166.3000000003</v>
      </c>
    </row>
    <row r="63" spans="1:32" ht="11.25" customHeight="1" thickTop="1">
      <c r="A63" s="2"/>
      <c r="B63" s="3"/>
      <c r="C63" s="4"/>
      <c r="D63" s="5"/>
      <c r="E63" s="5"/>
      <c r="F63" s="5"/>
      <c r="G63" s="5"/>
      <c r="H63" s="6"/>
      <c r="I63" s="6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15" customHeight="1">
      <c r="L64" s="307" t="s">
        <v>381</v>
      </c>
      <c r="M64" s="307"/>
    </row>
    <row r="65" spans="12:13">
      <c r="L65" s="307"/>
      <c r="M65" s="307"/>
    </row>
    <row r="66" spans="12:13">
      <c r="L66" s="307"/>
      <c r="M66" s="307"/>
    </row>
  </sheetData>
  <mergeCells count="7">
    <mergeCell ref="Z2:AC2"/>
    <mergeCell ref="AD2:AE2"/>
    <mergeCell ref="L64:M66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F41"/>
  <sheetViews>
    <sheetView workbookViewId="0">
      <selection activeCell="B26" sqref="B26"/>
    </sheetView>
  </sheetViews>
  <sheetFormatPr defaultRowHeight="15"/>
  <cols>
    <col min="1" max="1" width="4.7109375" style="1" customWidth="1"/>
    <col min="2" max="2" width="54.42578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4044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4045</v>
      </c>
      <c r="C4" s="172" t="s">
        <v>4046</v>
      </c>
      <c r="D4" s="82"/>
      <c r="E4" s="83"/>
      <c r="F4" s="96">
        <v>2085</v>
      </c>
      <c r="G4" s="96">
        <v>2085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>
        <v>12412</v>
      </c>
      <c r="AC4" s="84">
        <v>4500</v>
      </c>
      <c r="AD4" s="20">
        <f>SUM(D4,F4,H4,J4,L4,N4,P4,R4,T4,V4,X4,Z4,AB4)</f>
        <v>14497</v>
      </c>
      <c r="AE4" s="21">
        <f>SUM(E4,G4,I4,K4,M4,O4,Q4,S4,U4,W4,Y4,AA4,AC4)</f>
        <v>6585</v>
      </c>
      <c r="AF4" s="22">
        <f>AD4+AE4</f>
        <v>21082</v>
      </c>
    </row>
    <row r="5" spans="1:32" ht="17.25" customHeight="1">
      <c r="A5" s="30">
        <v>2</v>
      </c>
      <c r="B5" s="171" t="s">
        <v>4047</v>
      </c>
      <c r="C5" s="172" t="s">
        <v>4048</v>
      </c>
      <c r="D5" s="88">
        <v>1.58</v>
      </c>
      <c r="E5" s="89"/>
      <c r="F5" s="96">
        <v>4208</v>
      </c>
      <c r="G5" s="96">
        <v>1052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/>
      <c r="AC5" s="90"/>
      <c r="AD5" s="20">
        <f t="shared" ref="AD5:AE36" si="0">SUM(D5,F5,H5,J5,L5,N5,P5,R5,T5,V5,X5,Z5,AB5)</f>
        <v>4209.58</v>
      </c>
      <c r="AE5" s="21">
        <f t="shared" si="0"/>
        <v>1052</v>
      </c>
      <c r="AF5" s="22">
        <f t="shared" ref="AF5:AF36" si="1">AD5+AE5</f>
        <v>5261.58</v>
      </c>
    </row>
    <row r="6" spans="1:32" ht="17.25" customHeight="1">
      <c r="A6" s="30">
        <v>3</v>
      </c>
      <c r="B6" s="171" t="s">
        <v>4049</v>
      </c>
      <c r="C6" s="172" t="s">
        <v>4050</v>
      </c>
      <c r="D6" s="88"/>
      <c r="E6" s="89"/>
      <c r="F6" s="96">
        <v>4192</v>
      </c>
      <c r="G6" s="96">
        <v>1048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>
        <v>8000</v>
      </c>
      <c r="Y6" s="90">
        <v>2000</v>
      </c>
      <c r="Z6" s="91"/>
      <c r="AA6" s="8"/>
      <c r="AB6" s="40">
        <v>10500</v>
      </c>
      <c r="AC6" s="90">
        <v>4500</v>
      </c>
      <c r="AD6" s="20">
        <f t="shared" si="0"/>
        <v>22692</v>
      </c>
      <c r="AE6" s="21">
        <f t="shared" si="0"/>
        <v>7548</v>
      </c>
      <c r="AF6" s="22">
        <f t="shared" si="1"/>
        <v>30240</v>
      </c>
    </row>
    <row r="7" spans="1:32" ht="17.25" customHeight="1">
      <c r="A7" s="30">
        <v>4</v>
      </c>
      <c r="B7" s="171" t="s">
        <v>4051</v>
      </c>
      <c r="C7" s="172" t="s">
        <v>4052</v>
      </c>
      <c r="D7" s="88"/>
      <c r="E7" s="89"/>
      <c r="F7" s="96">
        <v>5696</v>
      </c>
      <c r="G7" s="96">
        <v>1424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>
        <v>13144</v>
      </c>
      <c r="AC7" s="90">
        <v>4500</v>
      </c>
      <c r="AD7" s="20">
        <f t="shared" si="0"/>
        <v>18840</v>
      </c>
      <c r="AE7" s="21">
        <f t="shared" si="0"/>
        <v>5924</v>
      </c>
      <c r="AF7" s="22">
        <f t="shared" si="1"/>
        <v>24764</v>
      </c>
    </row>
    <row r="8" spans="1:32" ht="17.25" customHeight="1">
      <c r="A8" s="30">
        <v>5</v>
      </c>
      <c r="B8" s="171" t="s">
        <v>4053</v>
      </c>
      <c r="C8" s="172" t="s">
        <v>4054</v>
      </c>
      <c r="D8" s="88">
        <v>41.04</v>
      </c>
      <c r="E8" s="89">
        <v>6.96</v>
      </c>
      <c r="F8" s="96">
        <v>3440</v>
      </c>
      <c r="G8" s="96">
        <v>860</v>
      </c>
      <c r="H8" s="9"/>
      <c r="I8" s="10"/>
      <c r="J8" s="40"/>
      <c r="K8" s="8"/>
      <c r="L8" s="8"/>
      <c r="M8" s="8"/>
      <c r="N8" s="8"/>
      <c r="O8" s="8"/>
      <c r="P8" s="8">
        <v>17850</v>
      </c>
      <c r="Q8" s="11">
        <v>2150</v>
      </c>
      <c r="R8" s="12"/>
      <c r="S8" s="8"/>
      <c r="T8" s="8"/>
      <c r="U8" s="90"/>
      <c r="V8" s="91"/>
      <c r="W8" s="8"/>
      <c r="X8" s="40"/>
      <c r="Y8" s="90"/>
      <c r="Z8" s="91"/>
      <c r="AA8" s="8"/>
      <c r="AB8" s="40">
        <v>7000</v>
      </c>
      <c r="AC8" s="90">
        <v>3000</v>
      </c>
      <c r="AD8" s="20">
        <f t="shared" si="0"/>
        <v>28331.040000000001</v>
      </c>
      <c r="AE8" s="21">
        <f t="shared" si="0"/>
        <v>6016.96</v>
      </c>
      <c r="AF8" s="22">
        <f t="shared" si="1"/>
        <v>34348</v>
      </c>
    </row>
    <row r="9" spans="1:32" ht="17.25" customHeight="1">
      <c r="A9" s="30">
        <v>6</v>
      </c>
      <c r="B9" s="171" t="s">
        <v>4055</v>
      </c>
      <c r="C9" s="172" t="s">
        <v>4056</v>
      </c>
      <c r="D9" s="88"/>
      <c r="E9" s="89"/>
      <c r="F9" s="96">
        <v>2336</v>
      </c>
      <c r="G9" s="96">
        <v>584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>
        <v>9800</v>
      </c>
      <c r="AC9" s="90">
        <v>4200</v>
      </c>
      <c r="AD9" s="20">
        <f t="shared" si="0"/>
        <v>12136</v>
      </c>
      <c r="AE9" s="21">
        <f t="shared" si="0"/>
        <v>4784</v>
      </c>
      <c r="AF9" s="22">
        <f t="shared" si="1"/>
        <v>16920</v>
      </c>
    </row>
    <row r="10" spans="1:32" ht="17.25" customHeight="1">
      <c r="A10" s="30">
        <v>7</v>
      </c>
      <c r="B10" s="171" t="s">
        <v>4057</v>
      </c>
      <c r="C10" s="172" t="s">
        <v>4058</v>
      </c>
      <c r="D10" s="88"/>
      <c r="E10" s="89"/>
      <c r="F10" s="96">
        <v>4200</v>
      </c>
      <c r="G10" s="96">
        <v>1050</v>
      </c>
      <c r="H10" s="9"/>
      <c r="I10" s="10"/>
      <c r="J10" s="40"/>
      <c r="K10" s="8"/>
      <c r="L10" s="8"/>
      <c r="M10" s="8"/>
      <c r="N10" s="8"/>
      <c r="O10" s="8"/>
      <c r="P10" s="8">
        <v>23041.46</v>
      </c>
      <c r="Q10" s="11">
        <v>3008.54</v>
      </c>
      <c r="R10" s="12"/>
      <c r="S10" s="8"/>
      <c r="T10" s="8"/>
      <c r="U10" s="90"/>
      <c r="V10" s="91"/>
      <c r="W10" s="8"/>
      <c r="X10" s="40">
        <v>8000</v>
      </c>
      <c r="Y10" s="90">
        <v>2000</v>
      </c>
      <c r="Z10" s="91"/>
      <c r="AA10" s="8"/>
      <c r="AB10" s="40">
        <v>12646</v>
      </c>
      <c r="AC10" s="90">
        <v>4500</v>
      </c>
      <c r="AD10" s="20">
        <f t="shared" si="0"/>
        <v>47887.46</v>
      </c>
      <c r="AE10" s="21">
        <f t="shared" si="0"/>
        <v>10558.54</v>
      </c>
      <c r="AF10" s="22">
        <f t="shared" si="1"/>
        <v>58446</v>
      </c>
    </row>
    <row r="11" spans="1:32" ht="17.25" customHeight="1">
      <c r="A11" s="30">
        <v>8</v>
      </c>
      <c r="B11" s="171" t="s">
        <v>4059</v>
      </c>
      <c r="C11" s="172" t="s">
        <v>4060</v>
      </c>
      <c r="D11" s="97"/>
      <c r="E11" s="98"/>
      <c r="F11" s="96">
        <v>2312</v>
      </c>
      <c r="G11" s="96">
        <v>578</v>
      </c>
      <c r="H11" s="13"/>
      <c r="I11" s="14"/>
      <c r="J11" s="40"/>
      <c r="K11" s="8"/>
      <c r="L11" s="8"/>
      <c r="M11" s="8"/>
      <c r="N11" s="8">
        <v>21540</v>
      </c>
      <c r="O11" s="11">
        <v>5100</v>
      </c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7000</v>
      </c>
      <c r="AC11" s="90">
        <v>3000</v>
      </c>
      <c r="AD11" s="20">
        <f t="shared" si="0"/>
        <v>30852</v>
      </c>
      <c r="AE11" s="21">
        <f t="shared" si="0"/>
        <v>8678</v>
      </c>
      <c r="AF11" s="22">
        <f t="shared" si="1"/>
        <v>39530</v>
      </c>
    </row>
    <row r="12" spans="1:32" ht="17.25" customHeight="1">
      <c r="A12" s="30">
        <v>9</v>
      </c>
      <c r="B12" s="171" t="s">
        <v>4061</v>
      </c>
      <c r="C12" s="172" t="s">
        <v>4062</v>
      </c>
      <c r="D12" s="88">
        <v>10.08</v>
      </c>
      <c r="E12" s="89"/>
      <c r="F12" s="96">
        <v>1936</v>
      </c>
      <c r="G12" s="96">
        <v>484</v>
      </c>
      <c r="H12" s="9"/>
      <c r="I12" s="10"/>
      <c r="J12" s="40"/>
      <c r="K12" s="8"/>
      <c r="L12" s="8"/>
      <c r="M12" s="8"/>
      <c r="N12" s="8"/>
      <c r="O12" s="11"/>
      <c r="P12" s="8"/>
      <c r="Q12" s="11"/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>
        <v>7000</v>
      </c>
      <c r="AC12" s="90">
        <v>3000</v>
      </c>
      <c r="AD12" s="20">
        <f t="shared" si="0"/>
        <v>8946.08</v>
      </c>
      <c r="AE12" s="21">
        <f t="shared" si="0"/>
        <v>3484</v>
      </c>
      <c r="AF12" s="22">
        <f t="shared" si="1"/>
        <v>12430.08</v>
      </c>
    </row>
    <row r="13" spans="1:32" ht="17.25" customHeight="1">
      <c r="A13" s="30">
        <v>10</v>
      </c>
      <c r="B13" s="171" t="s">
        <v>4063</v>
      </c>
      <c r="C13" s="172" t="s">
        <v>4064</v>
      </c>
      <c r="D13" s="88"/>
      <c r="E13" s="89"/>
      <c r="F13" s="96">
        <v>2056</v>
      </c>
      <c r="G13" s="96">
        <v>514</v>
      </c>
      <c r="H13" s="9"/>
      <c r="I13" s="10"/>
      <c r="J13" s="40"/>
      <c r="K13" s="8"/>
      <c r="L13" s="8"/>
      <c r="M13" s="8"/>
      <c r="N13" s="8"/>
      <c r="O13" s="11"/>
      <c r="P13" s="8"/>
      <c r="Q13" s="11"/>
      <c r="R13" s="12"/>
      <c r="S13" s="8"/>
      <c r="T13" s="8"/>
      <c r="U13" s="90"/>
      <c r="V13" s="91"/>
      <c r="W13" s="8"/>
      <c r="X13" s="40">
        <v>8000</v>
      </c>
      <c r="Y13" s="90">
        <v>2000</v>
      </c>
      <c r="Z13" s="91"/>
      <c r="AA13" s="8"/>
      <c r="AB13" s="40">
        <v>7000</v>
      </c>
      <c r="AC13" s="90">
        <v>3000</v>
      </c>
      <c r="AD13" s="20">
        <f t="shared" si="0"/>
        <v>17056</v>
      </c>
      <c r="AE13" s="21">
        <f t="shared" si="0"/>
        <v>5514</v>
      </c>
      <c r="AF13" s="22">
        <f t="shared" si="1"/>
        <v>22570</v>
      </c>
    </row>
    <row r="14" spans="1:32" ht="17.25" customHeight="1">
      <c r="A14" s="30">
        <v>11</v>
      </c>
      <c r="B14" s="171" t="s">
        <v>4065</v>
      </c>
      <c r="C14" s="172" t="s">
        <v>4066</v>
      </c>
      <c r="D14" s="88"/>
      <c r="E14" s="89">
        <v>113.77</v>
      </c>
      <c r="F14" s="96">
        <v>1250</v>
      </c>
      <c r="G14" s="96">
        <v>1250</v>
      </c>
      <c r="H14" s="9"/>
      <c r="I14" s="10"/>
      <c r="J14" s="40"/>
      <c r="K14" s="8"/>
      <c r="L14" s="8"/>
      <c r="M14" s="8"/>
      <c r="N14" s="8"/>
      <c r="O14" s="11"/>
      <c r="P14" s="8">
        <v>18000</v>
      </c>
      <c r="Q14" s="11">
        <v>4850</v>
      </c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/>
      <c r="AC14" s="90"/>
      <c r="AD14" s="20">
        <f t="shared" si="0"/>
        <v>19250</v>
      </c>
      <c r="AE14" s="21">
        <f t="shared" si="0"/>
        <v>6213.77</v>
      </c>
      <c r="AF14" s="22">
        <f t="shared" si="1"/>
        <v>25463.77</v>
      </c>
    </row>
    <row r="15" spans="1:32" ht="17.25" customHeight="1">
      <c r="A15" s="30">
        <v>12</v>
      </c>
      <c r="B15" s="171" t="s">
        <v>4067</v>
      </c>
      <c r="C15" s="172" t="s">
        <v>4068</v>
      </c>
      <c r="D15" s="88"/>
      <c r="E15" s="89"/>
      <c r="F15" s="96">
        <v>8664</v>
      </c>
      <c r="G15" s="96">
        <v>2166</v>
      </c>
      <c r="H15" s="9"/>
      <c r="I15" s="10"/>
      <c r="J15" s="40"/>
      <c r="K15" s="8"/>
      <c r="L15" s="8"/>
      <c r="M15" s="8"/>
      <c r="N15" s="8"/>
      <c r="O15" s="11"/>
      <c r="P15" s="8"/>
      <c r="Q15" s="11"/>
      <c r="R15" s="12"/>
      <c r="S15" s="8"/>
      <c r="T15" s="8"/>
      <c r="U15" s="90"/>
      <c r="V15" s="91"/>
      <c r="W15" s="8"/>
      <c r="X15" s="40">
        <v>12000</v>
      </c>
      <c r="Y15" s="90">
        <v>3000</v>
      </c>
      <c r="Z15" s="91"/>
      <c r="AA15" s="8"/>
      <c r="AB15" s="40">
        <v>14000</v>
      </c>
      <c r="AC15" s="90">
        <v>6000</v>
      </c>
      <c r="AD15" s="20">
        <f t="shared" si="0"/>
        <v>34664</v>
      </c>
      <c r="AE15" s="21">
        <f t="shared" si="0"/>
        <v>11166</v>
      </c>
      <c r="AF15" s="22">
        <f t="shared" si="1"/>
        <v>45830</v>
      </c>
    </row>
    <row r="16" spans="1:32" ht="17.25" customHeight="1">
      <c r="A16" s="30">
        <v>13</v>
      </c>
      <c r="B16" s="171" t="s">
        <v>4069</v>
      </c>
      <c r="C16" s="172" t="s">
        <v>4070</v>
      </c>
      <c r="D16" s="88">
        <v>1.8</v>
      </c>
      <c r="E16" s="89">
        <v>4.21</v>
      </c>
      <c r="F16" s="96">
        <v>2121</v>
      </c>
      <c r="G16" s="96">
        <v>4949</v>
      </c>
      <c r="H16" s="9"/>
      <c r="I16" s="10"/>
      <c r="J16" s="40"/>
      <c r="K16" s="8"/>
      <c r="L16" s="8"/>
      <c r="M16" s="8"/>
      <c r="N16" s="8"/>
      <c r="O16" s="11"/>
      <c r="P16" s="8"/>
      <c r="Q16" s="11"/>
      <c r="R16" s="12"/>
      <c r="S16" s="8"/>
      <c r="T16" s="8"/>
      <c r="U16" s="90"/>
      <c r="V16" s="91"/>
      <c r="W16" s="8"/>
      <c r="X16" s="40">
        <v>10000</v>
      </c>
      <c r="Y16" s="90">
        <v>2500</v>
      </c>
      <c r="Z16" s="91"/>
      <c r="AA16" s="8"/>
      <c r="AB16" s="40">
        <v>10500</v>
      </c>
      <c r="AC16" s="90">
        <v>4500</v>
      </c>
      <c r="AD16" s="20">
        <f t="shared" si="0"/>
        <v>22622.799999999999</v>
      </c>
      <c r="AE16" s="21">
        <f t="shared" si="0"/>
        <v>11953.21</v>
      </c>
      <c r="AF16" s="22">
        <f t="shared" si="1"/>
        <v>34576.009999999995</v>
      </c>
    </row>
    <row r="17" spans="1:32" ht="17.25" customHeight="1">
      <c r="A17" s="30">
        <v>14</v>
      </c>
      <c r="B17" s="171" t="s">
        <v>4071</v>
      </c>
      <c r="C17" s="172" t="s">
        <v>4072</v>
      </c>
      <c r="D17" s="88"/>
      <c r="E17" s="89"/>
      <c r="F17" s="96">
        <v>3275</v>
      </c>
      <c r="G17" s="96">
        <v>3275</v>
      </c>
      <c r="H17" s="9"/>
      <c r="I17" s="10"/>
      <c r="J17" s="40"/>
      <c r="K17" s="8"/>
      <c r="L17" s="8"/>
      <c r="M17" s="8"/>
      <c r="N17" s="8"/>
      <c r="O17" s="11"/>
      <c r="P17" s="8"/>
      <c r="Q17" s="11"/>
      <c r="R17" s="12"/>
      <c r="S17" s="8"/>
      <c r="T17" s="8"/>
      <c r="U17" s="90"/>
      <c r="V17" s="91"/>
      <c r="W17" s="8"/>
      <c r="X17" s="40">
        <v>10000</v>
      </c>
      <c r="Y17" s="90">
        <v>2500</v>
      </c>
      <c r="Z17" s="91">
        <v>3206.23</v>
      </c>
      <c r="AA17" s="8"/>
      <c r="AB17" s="40">
        <v>10500</v>
      </c>
      <c r="AC17" s="90">
        <v>4500</v>
      </c>
      <c r="AD17" s="20">
        <f t="shared" si="0"/>
        <v>26981.23</v>
      </c>
      <c r="AE17" s="21">
        <f t="shared" si="0"/>
        <v>10275</v>
      </c>
      <c r="AF17" s="22">
        <f t="shared" si="1"/>
        <v>37256.229999999996</v>
      </c>
    </row>
    <row r="18" spans="1:32" ht="17.25" customHeight="1">
      <c r="A18" s="30">
        <v>15</v>
      </c>
      <c r="B18" s="171" t="s">
        <v>4073</v>
      </c>
      <c r="C18" s="172" t="s">
        <v>4074</v>
      </c>
      <c r="D18" s="88"/>
      <c r="E18" s="89"/>
      <c r="F18" s="96">
        <v>1305</v>
      </c>
      <c r="G18" s="96">
        <v>1305</v>
      </c>
      <c r="H18" s="9"/>
      <c r="I18" s="10"/>
      <c r="J18" s="40"/>
      <c r="K18" s="8"/>
      <c r="L18" s="8"/>
      <c r="M18" s="8"/>
      <c r="N18" s="8">
        <v>19140</v>
      </c>
      <c r="O18" s="11">
        <v>13800</v>
      </c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>
        <v>8501</v>
      </c>
      <c r="AC18" s="90">
        <v>3000</v>
      </c>
      <c r="AD18" s="20">
        <f t="shared" si="0"/>
        <v>28946</v>
      </c>
      <c r="AE18" s="21">
        <f t="shared" si="0"/>
        <v>18105</v>
      </c>
      <c r="AF18" s="22">
        <f t="shared" si="1"/>
        <v>47051</v>
      </c>
    </row>
    <row r="19" spans="1:32" ht="17.25" customHeight="1">
      <c r="A19" s="30">
        <v>16</v>
      </c>
      <c r="B19" s="171" t="s">
        <v>4075</v>
      </c>
      <c r="C19" s="172" t="s">
        <v>4076</v>
      </c>
      <c r="D19" s="88"/>
      <c r="E19" s="89"/>
      <c r="F19" s="96">
        <v>2208</v>
      </c>
      <c r="G19" s="96">
        <v>552</v>
      </c>
      <c r="H19" s="9"/>
      <c r="I19" s="10"/>
      <c r="J19" s="40"/>
      <c r="K19" s="8"/>
      <c r="L19" s="8"/>
      <c r="M19" s="8"/>
      <c r="N19" s="8">
        <v>28100</v>
      </c>
      <c r="O19" s="11">
        <v>3100</v>
      </c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/>
      <c r="AA19" s="8"/>
      <c r="AB19" s="40">
        <v>8564</v>
      </c>
      <c r="AC19" s="90">
        <v>3000</v>
      </c>
      <c r="AD19" s="20">
        <f t="shared" si="0"/>
        <v>38872</v>
      </c>
      <c r="AE19" s="21">
        <f t="shared" si="0"/>
        <v>6652</v>
      </c>
      <c r="AF19" s="22">
        <f t="shared" si="1"/>
        <v>45524</v>
      </c>
    </row>
    <row r="20" spans="1:32" ht="17.25" customHeight="1">
      <c r="A20" s="30">
        <v>17</v>
      </c>
      <c r="B20" s="171" t="s">
        <v>4077</v>
      </c>
      <c r="C20" s="172" t="s">
        <v>4078</v>
      </c>
      <c r="D20" s="88"/>
      <c r="E20" s="89">
        <v>182</v>
      </c>
      <c r="F20" s="96">
        <v>1896</v>
      </c>
      <c r="G20" s="96">
        <v>474</v>
      </c>
      <c r="H20" s="9"/>
      <c r="I20" s="10"/>
      <c r="J20" s="40"/>
      <c r="K20" s="8"/>
      <c r="L20" s="8"/>
      <c r="M20" s="8"/>
      <c r="N20" s="8"/>
      <c r="O20" s="8"/>
      <c r="P20" s="8">
        <v>13700</v>
      </c>
      <c r="Q20" s="11">
        <v>3000</v>
      </c>
      <c r="R20" s="12"/>
      <c r="S20" s="8"/>
      <c r="T20" s="8"/>
      <c r="U20" s="90"/>
      <c r="V20" s="91"/>
      <c r="W20" s="8"/>
      <c r="X20" s="40">
        <v>6640</v>
      </c>
      <c r="Y20" s="90">
        <v>1660</v>
      </c>
      <c r="Z20" s="91">
        <v>4293.84</v>
      </c>
      <c r="AA20" s="8">
        <v>112</v>
      </c>
      <c r="AB20" s="40">
        <v>8450</v>
      </c>
      <c r="AC20" s="90">
        <v>3000</v>
      </c>
      <c r="AD20" s="20">
        <f t="shared" si="0"/>
        <v>34979.839999999997</v>
      </c>
      <c r="AE20" s="21">
        <f t="shared" si="0"/>
        <v>8428</v>
      </c>
      <c r="AF20" s="22">
        <f t="shared" si="1"/>
        <v>43407.839999999997</v>
      </c>
    </row>
    <row r="21" spans="1:32" ht="17.25" customHeight="1">
      <c r="A21" s="30">
        <v>18</v>
      </c>
      <c r="B21" s="171" t="s">
        <v>4079</v>
      </c>
      <c r="C21" s="172" t="s">
        <v>4080</v>
      </c>
      <c r="D21" s="88"/>
      <c r="E21" s="89"/>
      <c r="F21" s="96">
        <v>1695</v>
      </c>
      <c r="G21" s="96">
        <v>1695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>
        <v>10500</v>
      </c>
      <c r="AC21" s="90">
        <v>4500</v>
      </c>
      <c r="AD21" s="20">
        <f t="shared" si="0"/>
        <v>12195</v>
      </c>
      <c r="AE21" s="21">
        <f t="shared" si="0"/>
        <v>6195</v>
      </c>
      <c r="AF21" s="22">
        <f t="shared" si="1"/>
        <v>18390</v>
      </c>
    </row>
    <row r="22" spans="1:32" ht="17.25" customHeight="1">
      <c r="A22" s="30">
        <v>19</v>
      </c>
      <c r="B22" s="171" t="s">
        <v>4081</v>
      </c>
      <c r="C22" s="172" t="s">
        <v>4082</v>
      </c>
      <c r="D22" s="88">
        <v>1513.3</v>
      </c>
      <c r="E22" s="89"/>
      <c r="F22" s="96">
        <v>10472</v>
      </c>
      <c r="G22" s="96">
        <v>2618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>
        <v>8347.5400000000009</v>
      </c>
      <c r="AA22" s="8">
        <v>1367</v>
      </c>
      <c r="AB22" s="40">
        <v>24500</v>
      </c>
      <c r="AC22" s="90">
        <v>10500</v>
      </c>
      <c r="AD22" s="20">
        <f t="shared" si="0"/>
        <v>44832.84</v>
      </c>
      <c r="AE22" s="21">
        <f t="shared" si="0"/>
        <v>14485</v>
      </c>
      <c r="AF22" s="22">
        <f t="shared" si="1"/>
        <v>59317.84</v>
      </c>
    </row>
    <row r="23" spans="1:32" ht="17.25" customHeight="1">
      <c r="A23" s="30">
        <v>20</v>
      </c>
      <c r="B23" s="171" t="s">
        <v>4083</v>
      </c>
      <c r="C23" s="172" t="s">
        <v>4084</v>
      </c>
      <c r="D23" s="88"/>
      <c r="E23" s="89"/>
      <c r="F23" s="96">
        <v>2350</v>
      </c>
      <c r="G23" s="96">
        <v>2350</v>
      </c>
      <c r="H23" s="9"/>
      <c r="I23" s="10"/>
      <c r="J23" s="40"/>
      <c r="K23" s="8"/>
      <c r="L23" s="8"/>
      <c r="M23" s="8"/>
      <c r="N23" s="8"/>
      <c r="O23" s="8"/>
      <c r="P23" s="8">
        <v>26800</v>
      </c>
      <c r="Q23" s="11">
        <v>5700</v>
      </c>
      <c r="R23" s="12"/>
      <c r="S23" s="8"/>
      <c r="T23" s="8"/>
      <c r="U23" s="90"/>
      <c r="V23" s="91"/>
      <c r="W23" s="8"/>
      <c r="X23" s="40">
        <v>8000</v>
      </c>
      <c r="Y23" s="90">
        <v>2000</v>
      </c>
      <c r="Z23" s="91">
        <v>17.600000000000001</v>
      </c>
      <c r="AA23" s="8"/>
      <c r="AB23" s="40">
        <v>12553</v>
      </c>
      <c r="AC23" s="90">
        <v>4500</v>
      </c>
      <c r="AD23" s="20">
        <f t="shared" si="0"/>
        <v>49720.6</v>
      </c>
      <c r="AE23" s="21">
        <f t="shared" si="0"/>
        <v>14550</v>
      </c>
      <c r="AF23" s="22">
        <f t="shared" si="1"/>
        <v>64270.6</v>
      </c>
    </row>
    <row r="24" spans="1:32" ht="17.25" customHeight="1">
      <c r="A24" s="30">
        <v>21</v>
      </c>
      <c r="B24" s="171" t="s">
        <v>4085</v>
      </c>
      <c r="C24" s="172" t="s">
        <v>4086</v>
      </c>
      <c r="D24" s="88"/>
      <c r="E24" s="89"/>
      <c r="F24" s="96">
        <v>3152</v>
      </c>
      <c r="G24" s="96">
        <v>788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>
        <v>1442.23</v>
      </c>
      <c r="AA24" s="8">
        <v>298.95</v>
      </c>
      <c r="AB24" s="40">
        <v>10500</v>
      </c>
      <c r="AC24" s="90">
        <v>4500</v>
      </c>
      <c r="AD24" s="20">
        <f t="shared" si="0"/>
        <v>15094.23</v>
      </c>
      <c r="AE24" s="21">
        <f t="shared" si="0"/>
        <v>5586.95</v>
      </c>
      <c r="AF24" s="22">
        <f t="shared" si="1"/>
        <v>20681.18</v>
      </c>
    </row>
    <row r="25" spans="1:32" ht="17.25" customHeight="1">
      <c r="A25" s="30">
        <v>22</v>
      </c>
      <c r="B25" s="171" t="s">
        <v>4087</v>
      </c>
      <c r="C25" s="172" t="s">
        <v>4088</v>
      </c>
      <c r="D25" s="88">
        <v>6344.64</v>
      </c>
      <c r="E25" s="89">
        <v>1576.36</v>
      </c>
      <c r="F25" s="96">
        <v>126.89</v>
      </c>
      <c r="G25" s="96">
        <v>31.72</v>
      </c>
      <c r="H25" s="9"/>
      <c r="I25" s="10"/>
      <c r="J25" s="40"/>
      <c r="K25" s="8"/>
      <c r="L25" s="8"/>
      <c r="M25" s="8"/>
      <c r="N25" s="8">
        <v>16500</v>
      </c>
      <c r="O25" s="11">
        <v>10300</v>
      </c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>
        <v>2843.33</v>
      </c>
      <c r="AA25" s="8"/>
      <c r="AB25" s="40">
        <v>9800</v>
      </c>
      <c r="AC25" s="90">
        <v>4200</v>
      </c>
      <c r="AD25" s="20">
        <f t="shared" si="0"/>
        <v>35614.86</v>
      </c>
      <c r="AE25" s="21">
        <f t="shared" si="0"/>
        <v>16108.08</v>
      </c>
      <c r="AF25" s="22">
        <f t="shared" si="1"/>
        <v>51722.94</v>
      </c>
    </row>
    <row r="26" spans="1:32" ht="17.25" customHeight="1">
      <c r="A26" s="30">
        <v>23</v>
      </c>
      <c r="B26" s="171" t="s">
        <v>4089</v>
      </c>
      <c r="C26" s="172" t="s">
        <v>4090</v>
      </c>
      <c r="D26" s="88">
        <v>132.86000000000001</v>
      </c>
      <c r="E26" s="89">
        <v>1763.96</v>
      </c>
      <c r="F26" s="96">
        <v>3352</v>
      </c>
      <c r="G26" s="96">
        <v>5028</v>
      </c>
      <c r="H26" s="9"/>
      <c r="I26" s="10"/>
      <c r="J26" s="40"/>
      <c r="K26" s="8"/>
      <c r="L26" s="8"/>
      <c r="M26" s="8"/>
      <c r="N26" s="8"/>
      <c r="O26" s="11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>
        <v>1558.07</v>
      </c>
      <c r="AA26" s="8">
        <v>420.86</v>
      </c>
      <c r="AB26" s="40">
        <v>14000</v>
      </c>
      <c r="AC26" s="90">
        <v>6000</v>
      </c>
      <c r="AD26" s="20">
        <f t="shared" si="0"/>
        <v>19042.93</v>
      </c>
      <c r="AE26" s="21">
        <f t="shared" si="0"/>
        <v>13212.82</v>
      </c>
      <c r="AF26" s="22">
        <f t="shared" si="1"/>
        <v>32255.75</v>
      </c>
    </row>
    <row r="27" spans="1:32" ht="17.25" customHeight="1">
      <c r="A27" s="30">
        <v>24</v>
      </c>
      <c r="B27" s="171" t="s">
        <v>4091</v>
      </c>
      <c r="C27" s="172" t="s">
        <v>4092</v>
      </c>
      <c r="D27" s="88"/>
      <c r="E27" s="89"/>
      <c r="F27" s="96">
        <v>2947</v>
      </c>
      <c r="G27" s="96">
        <v>1263</v>
      </c>
      <c r="H27" s="9"/>
      <c r="I27" s="10"/>
      <c r="J27" s="40"/>
      <c r="K27" s="8"/>
      <c r="L27" s="8"/>
      <c r="M27" s="8"/>
      <c r="N27" s="8"/>
      <c r="O27" s="11"/>
      <c r="P27" s="8"/>
      <c r="Q27" s="11"/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>
        <v>10500</v>
      </c>
      <c r="AC27" s="90">
        <v>4500</v>
      </c>
      <c r="AD27" s="20">
        <f t="shared" si="0"/>
        <v>13447</v>
      </c>
      <c r="AE27" s="21">
        <f t="shared" si="0"/>
        <v>5763</v>
      </c>
      <c r="AF27" s="22">
        <f t="shared" si="1"/>
        <v>19210</v>
      </c>
    </row>
    <row r="28" spans="1:32" ht="17.25" customHeight="1">
      <c r="A28" s="30">
        <v>25</v>
      </c>
      <c r="B28" s="171" t="s">
        <v>4093</v>
      </c>
      <c r="C28" s="172" t="s">
        <v>4094</v>
      </c>
      <c r="D28" s="88"/>
      <c r="E28" s="89"/>
      <c r="F28" s="96">
        <v>3512</v>
      </c>
      <c r="G28" s="96">
        <v>878</v>
      </c>
      <c r="H28" s="9"/>
      <c r="I28" s="10"/>
      <c r="J28" s="40"/>
      <c r="K28" s="8"/>
      <c r="L28" s="8"/>
      <c r="M28" s="8"/>
      <c r="N28" s="8"/>
      <c r="O28" s="11"/>
      <c r="P28" s="8">
        <v>25100</v>
      </c>
      <c r="Q28" s="11">
        <v>2000</v>
      </c>
      <c r="R28" s="12"/>
      <c r="S28" s="8"/>
      <c r="T28" s="8"/>
      <c r="U28" s="90"/>
      <c r="V28" s="91"/>
      <c r="W28" s="8"/>
      <c r="X28" s="40">
        <v>8000</v>
      </c>
      <c r="Y28" s="90">
        <v>2000</v>
      </c>
      <c r="Z28" s="91"/>
      <c r="AA28" s="8"/>
      <c r="AB28" s="40">
        <v>10500</v>
      </c>
      <c r="AC28" s="90">
        <v>4500</v>
      </c>
      <c r="AD28" s="20">
        <f t="shared" si="0"/>
        <v>47112</v>
      </c>
      <c r="AE28" s="21">
        <f t="shared" si="0"/>
        <v>9378</v>
      </c>
      <c r="AF28" s="22">
        <f t="shared" si="1"/>
        <v>56490</v>
      </c>
    </row>
    <row r="29" spans="1:32" ht="17.25" customHeight="1">
      <c r="A29" s="30">
        <v>26</v>
      </c>
      <c r="B29" s="171" t="s">
        <v>4095</v>
      </c>
      <c r="C29" s="172" t="s">
        <v>4096</v>
      </c>
      <c r="D29" s="88"/>
      <c r="E29" s="89">
        <v>91.91</v>
      </c>
      <c r="F29" s="96">
        <v>5352</v>
      </c>
      <c r="G29" s="96">
        <v>1338</v>
      </c>
      <c r="H29" s="9"/>
      <c r="I29" s="10"/>
      <c r="J29" s="40"/>
      <c r="K29" s="8"/>
      <c r="L29" s="8"/>
      <c r="M29" s="8"/>
      <c r="N29" s="8"/>
      <c r="O29" s="11"/>
      <c r="P29" s="8"/>
      <c r="Q29" s="11"/>
      <c r="R29" s="12"/>
      <c r="S29" s="8"/>
      <c r="T29" s="8"/>
      <c r="U29" s="90"/>
      <c r="V29" s="91"/>
      <c r="W29" s="8"/>
      <c r="X29" s="40">
        <v>10000</v>
      </c>
      <c r="Y29" s="90">
        <v>2500</v>
      </c>
      <c r="Z29" s="91"/>
      <c r="AA29" s="8"/>
      <c r="AB29" s="40"/>
      <c r="AC29" s="90"/>
      <c r="AD29" s="20">
        <f t="shared" si="0"/>
        <v>15352</v>
      </c>
      <c r="AE29" s="21">
        <f t="shared" si="0"/>
        <v>3929.91</v>
      </c>
      <c r="AF29" s="22">
        <f t="shared" si="1"/>
        <v>19281.91</v>
      </c>
    </row>
    <row r="30" spans="1:32" ht="17.25" customHeight="1">
      <c r="A30" s="30">
        <v>27</v>
      </c>
      <c r="B30" s="171" t="s">
        <v>4097</v>
      </c>
      <c r="C30" s="172" t="s">
        <v>4098</v>
      </c>
      <c r="D30" s="88">
        <v>118.4</v>
      </c>
      <c r="E30" s="89"/>
      <c r="F30" s="96">
        <v>1808</v>
      </c>
      <c r="G30" s="96">
        <v>452</v>
      </c>
      <c r="H30" s="9"/>
      <c r="I30" s="10"/>
      <c r="J30" s="40">
        <v>1080.6500000000001</v>
      </c>
      <c r="K30" s="8">
        <v>400</v>
      </c>
      <c r="L30" s="173">
        <v>32961.75</v>
      </c>
      <c r="M30" s="174">
        <v>5792.99</v>
      </c>
      <c r="N30" s="134"/>
      <c r="O30" s="135"/>
      <c r="P30" s="134">
        <v>10757.23</v>
      </c>
      <c r="Q30" s="135">
        <v>701.35</v>
      </c>
      <c r="R30" s="12"/>
      <c r="S30" s="8"/>
      <c r="T30" s="8"/>
      <c r="U30" s="90"/>
      <c r="V30" s="91"/>
      <c r="W30" s="8"/>
      <c r="X30" s="40"/>
      <c r="Y30" s="90"/>
      <c r="Z30" s="91">
        <v>42.43</v>
      </c>
      <c r="AA30" s="8"/>
      <c r="AB30" s="40">
        <v>17420</v>
      </c>
      <c r="AC30" s="90">
        <v>4000</v>
      </c>
      <c r="AD30" s="20">
        <f t="shared" si="0"/>
        <v>64188.46</v>
      </c>
      <c r="AE30" s="21">
        <f t="shared" si="0"/>
        <v>11346.34</v>
      </c>
      <c r="AF30" s="22">
        <f t="shared" si="1"/>
        <v>75534.8</v>
      </c>
    </row>
    <row r="31" spans="1:32" ht="17.25" customHeight="1">
      <c r="A31" s="30">
        <v>28</v>
      </c>
      <c r="B31" s="171" t="s">
        <v>4099</v>
      </c>
      <c r="C31" s="172" t="s">
        <v>4100</v>
      </c>
      <c r="D31" s="88"/>
      <c r="E31" s="89"/>
      <c r="F31" s="96">
        <v>4328</v>
      </c>
      <c r="G31" s="96">
        <v>1082</v>
      </c>
      <c r="H31" s="9"/>
      <c r="I31" s="10"/>
      <c r="J31" s="40"/>
      <c r="K31" s="8"/>
      <c r="L31" s="8"/>
      <c r="M31" s="8"/>
      <c r="N31" s="8"/>
      <c r="O31" s="11"/>
      <c r="P31" s="8"/>
      <c r="Q31" s="11"/>
      <c r="R31" s="12"/>
      <c r="S31" s="8"/>
      <c r="T31" s="8"/>
      <c r="U31" s="90"/>
      <c r="V31" s="91"/>
      <c r="W31" s="8"/>
      <c r="X31" s="40">
        <v>8000</v>
      </c>
      <c r="Y31" s="90">
        <v>2000</v>
      </c>
      <c r="Z31" s="91"/>
      <c r="AA31" s="8"/>
      <c r="AB31" s="40">
        <v>12718</v>
      </c>
      <c r="AC31" s="90">
        <v>4500</v>
      </c>
      <c r="AD31" s="20">
        <f t="shared" si="0"/>
        <v>25046</v>
      </c>
      <c r="AE31" s="21">
        <f t="shared" si="0"/>
        <v>7582</v>
      </c>
      <c r="AF31" s="22">
        <f t="shared" si="1"/>
        <v>32628</v>
      </c>
    </row>
    <row r="32" spans="1:32" ht="17.25" customHeight="1">
      <c r="A32" s="30">
        <v>29</v>
      </c>
      <c r="B32" s="171" t="s">
        <v>4101</v>
      </c>
      <c r="C32" s="172" t="s">
        <v>4102</v>
      </c>
      <c r="D32" s="88">
        <v>0.64</v>
      </c>
      <c r="E32" s="89"/>
      <c r="F32" s="96">
        <v>1568</v>
      </c>
      <c r="G32" s="96">
        <v>672</v>
      </c>
      <c r="H32" s="9"/>
      <c r="I32" s="10"/>
      <c r="J32" s="40"/>
      <c r="K32" s="8"/>
      <c r="L32" s="8"/>
      <c r="M32" s="8"/>
      <c r="N32" s="8">
        <v>25100</v>
      </c>
      <c r="O32" s="11">
        <v>5400</v>
      </c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>
        <v>7000</v>
      </c>
      <c r="AC32" s="90">
        <v>3000</v>
      </c>
      <c r="AD32" s="20">
        <f t="shared" si="0"/>
        <v>33668.639999999999</v>
      </c>
      <c r="AE32" s="21">
        <f t="shared" si="0"/>
        <v>9072</v>
      </c>
      <c r="AF32" s="22">
        <f t="shared" si="1"/>
        <v>42740.639999999999</v>
      </c>
    </row>
    <row r="33" spans="1:32" ht="17.25" customHeight="1">
      <c r="A33" s="30">
        <v>30</v>
      </c>
      <c r="B33" s="171" t="s">
        <v>4103</v>
      </c>
      <c r="C33" s="172" t="s">
        <v>4104</v>
      </c>
      <c r="D33" s="88"/>
      <c r="E33" s="89"/>
      <c r="F33" s="96">
        <v>2144</v>
      </c>
      <c r="G33" s="96">
        <v>536</v>
      </c>
      <c r="H33" s="9"/>
      <c r="I33" s="10"/>
      <c r="J33" s="40"/>
      <c r="K33" s="8"/>
      <c r="L33" s="8"/>
      <c r="M33" s="8"/>
      <c r="N33" s="8">
        <v>33420</v>
      </c>
      <c r="O33" s="11">
        <v>4700</v>
      </c>
      <c r="P33" s="8"/>
      <c r="Q33" s="11"/>
      <c r="R33" s="12"/>
      <c r="S33" s="8"/>
      <c r="T33" s="8"/>
      <c r="U33" s="90"/>
      <c r="V33" s="91"/>
      <c r="W33" s="8"/>
      <c r="X33" s="40"/>
      <c r="Y33" s="90"/>
      <c r="Z33" s="91">
        <v>1512.2</v>
      </c>
      <c r="AA33" s="8">
        <v>982.89</v>
      </c>
      <c r="AB33" s="40">
        <v>8552</v>
      </c>
      <c r="AC33" s="90">
        <v>3000</v>
      </c>
      <c r="AD33" s="20">
        <f t="shared" si="0"/>
        <v>45628.2</v>
      </c>
      <c r="AE33" s="21">
        <f t="shared" si="0"/>
        <v>9218.89</v>
      </c>
      <c r="AF33" s="22">
        <f t="shared" si="1"/>
        <v>54847.09</v>
      </c>
    </row>
    <row r="34" spans="1:32" ht="17.25" customHeight="1">
      <c r="A34" s="30">
        <v>31</v>
      </c>
      <c r="B34" s="171" t="s">
        <v>4105</v>
      </c>
      <c r="C34" s="172" t="s">
        <v>4106</v>
      </c>
      <c r="D34" s="88"/>
      <c r="E34" s="89"/>
      <c r="F34" s="96">
        <v>5152</v>
      </c>
      <c r="G34" s="96">
        <v>1288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>
        <v>10000</v>
      </c>
      <c r="Y34" s="90">
        <v>2500</v>
      </c>
      <c r="Z34" s="91"/>
      <c r="AA34" s="8"/>
      <c r="AB34" s="40">
        <v>10500</v>
      </c>
      <c r="AC34" s="90">
        <v>4500</v>
      </c>
      <c r="AD34" s="20">
        <f t="shared" si="0"/>
        <v>25652</v>
      </c>
      <c r="AE34" s="21">
        <f t="shared" si="0"/>
        <v>8288</v>
      </c>
      <c r="AF34" s="22">
        <f t="shared" si="1"/>
        <v>33940</v>
      </c>
    </row>
    <row r="35" spans="1:32" ht="17.25" customHeight="1">
      <c r="A35" s="30">
        <v>32</v>
      </c>
      <c r="B35" s="171" t="s">
        <v>4107</v>
      </c>
      <c r="C35" s="172" t="s">
        <v>4108</v>
      </c>
      <c r="D35" s="88"/>
      <c r="E35" s="89"/>
      <c r="F35" s="96">
        <v>1632</v>
      </c>
      <c r="G35" s="96">
        <v>408</v>
      </c>
      <c r="H35" s="9"/>
      <c r="I35" s="10"/>
      <c r="J35" s="40"/>
      <c r="K35" s="8"/>
      <c r="L35" s="8"/>
      <c r="M35" s="8"/>
      <c r="N35" s="8"/>
      <c r="O35" s="8"/>
      <c r="P35" s="8">
        <v>16700</v>
      </c>
      <c r="Q35" s="11">
        <v>2700</v>
      </c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/>
      <c r="AC35" s="90"/>
      <c r="AD35" s="20">
        <f t="shared" si="0"/>
        <v>18332</v>
      </c>
      <c r="AE35" s="21">
        <f t="shared" si="0"/>
        <v>3108</v>
      </c>
      <c r="AF35" s="22">
        <f t="shared" si="1"/>
        <v>21440</v>
      </c>
    </row>
    <row r="36" spans="1:32" ht="17.25" customHeight="1" thickBot="1">
      <c r="A36" s="30">
        <v>33</v>
      </c>
      <c r="B36" s="241" t="s">
        <v>4109</v>
      </c>
      <c r="C36" s="271" t="s">
        <v>4110</v>
      </c>
      <c r="D36" s="88"/>
      <c r="E36" s="89"/>
      <c r="F36" s="96">
        <v>3576</v>
      </c>
      <c r="G36" s="96">
        <v>894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52"/>
      <c r="X36" s="40">
        <v>8000</v>
      </c>
      <c r="Y36" s="90">
        <v>2000</v>
      </c>
      <c r="Z36" s="91"/>
      <c r="AA36" s="52"/>
      <c r="AB36" s="40">
        <v>10500</v>
      </c>
      <c r="AC36" s="90">
        <v>4500</v>
      </c>
      <c r="AD36" s="20">
        <f t="shared" si="0"/>
        <v>22076</v>
      </c>
      <c r="AE36" s="21">
        <f t="shared" si="0"/>
        <v>7394</v>
      </c>
      <c r="AF36" s="22">
        <f t="shared" si="1"/>
        <v>29470</v>
      </c>
    </row>
    <row r="37" spans="1:32" s="48" customFormat="1" ht="27.75" customHeight="1" thickTop="1" thickBot="1">
      <c r="A37" s="214"/>
      <c r="B37" s="77" t="s">
        <v>15</v>
      </c>
      <c r="C37" s="78"/>
      <c r="D37" s="42">
        <f t="shared" ref="D37:AF37" si="2">SUM(D4:D36)</f>
        <v>8164.34</v>
      </c>
      <c r="E37" s="43">
        <f t="shared" si="2"/>
        <v>3739.17</v>
      </c>
      <c r="F37" s="43">
        <f t="shared" si="2"/>
        <v>106346.89</v>
      </c>
      <c r="G37" s="43">
        <f t="shared" si="2"/>
        <v>44971.72</v>
      </c>
      <c r="H37" s="43">
        <f t="shared" si="2"/>
        <v>0</v>
      </c>
      <c r="I37" s="46">
        <f t="shared" si="2"/>
        <v>0</v>
      </c>
      <c r="J37" s="42">
        <f t="shared" si="2"/>
        <v>1080.6500000000001</v>
      </c>
      <c r="K37" s="43">
        <f t="shared" si="2"/>
        <v>400</v>
      </c>
      <c r="L37" s="43">
        <f t="shared" si="2"/>
        <v>32961.75</v>
      </c>
      <c r="M37" s="43">
        <f t="shared" si="2"/>
        <v>5792.99</v>
      </c>
      <c r="N37" s="43">
        <f t="shared" si="2"/>
        <v>143800</v>
      </c>
      <c r="O37" s="43">
        <f t="shared" si="2"/>
        <v>42400</v>
      </c>
      <c r="P37" s="43">
        <f t="shared" si="2"/>
        <v>151948.69</v>
      </c>
      <c r="Q37" s="46">
        <f t="shared" si="2"/>
        <v>24109.89</v>
      </c>
      <c r="R37" s="47">
        <f t="shared" si="2"/>
        <v>0</v>
      </c>
      <c r="S37" s="43">
        <f t="shared" si="2"/>
        <v>0</v>
      </c>
      <c r="T37" s="43">
        <f t="shared" si="2"/>
        <v>0</v>
      </c>
      <c r="U37" s="45">
        <f t="shared" si="2"/>
        <v>0</v>
      </c>
      <c r="V37" s="47">
        <f t="shared" si="2"/>
        <v>0</v>
      </c>
      <c r="W37" s="43">
        <f t="shared" si="2"/>
        <v>0</v>
      </c>
      <c r="X37" s="43">
        <f t="shared" si="2"/>
        <v>114640</v>
      </c>
      <c r="Y37" s="45">
        <f t="shared" si="2"/>
        <v>28660</v>
      </c>
      <c r="Z37" s="47">
        <f t="shared" si="2"/>
        <v>23263.470000000005</v>
      </c>
      <c r="AA37" s="43">
        <f t="shared" si="2"/>
        <v>3181.7</v>
      </c>
      <c r="AB37" s="43">
        <f t="shared" si="2"/>
        <v>316560</v>
      </c>
      <c r="AC37" s="45">
        <f t="shared" si="2"/>
        <v>124900</v>
      </c>
      <c r="AD37" s="49">
        <f t="shared" si="2"/>
        <v>898765.7899999998</v>
      </c>
      <c r="AE37" s="50">
        <f t="shared" si="2"/>
        <v>278155.47000000003</v>
      </c>
      <c r="AF37" s="51">
        <f t="shared" si="2"/>
        <v>1176921.2600000002</v>
      </c>
    </row>
    <row r="38" spans="1:32" ht="9.75" customHeight="1" thickTop="1">
      <c r="A38" s="2"/>
      <c r="B38" s="3"/>
      <c r="C38" s="4"/>
      <c r="D38" s="5"/>
      <c r="E38" s="5"/>
      <c r="F38" s="5"/>
      <c r="G38" s="5"/>
      <c r="H38" s="6"/>
      <c r="I38" s="6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>
      <c r="L39" s="307" t="s">
        <v>381</v>
      </c>
      <c r="M39" s="307"/>
    </row>
    <row r="40" spans="1:32">
      <c r="L40" s="307"/>
      <c r="M40" s="307"/>
    </row>
    <row r="41" spans="1:32">
      <c r="L41" s="307"/>
      <c r="M41" s="307"/>
    </row>
  </sheetData>
  <mergeCells count="7">
    <mergeCell ref="Z2:AC2"/>
    <mergeCell ref="AD2:AE2"/>
    <mergeCell ref="L39:M41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F42"/>
  <sheetViews>
    <sheetView workbookViewId="0">
      <selection activeCell="C24" sqref="C24"/>
    </sheetView>
  </sheetViews>
  <sheetFormatPr defaultRowHeight="15"/>
  <cols>
    <col min="1" max="1" width="4.7109375" style="1" customWidth="1"/>
    <col min="2" max="2" width="47.28515625" style="1" customWidth="1"/>
    <col min="3" max="3" width="16.42578125" style="1" customWidth="1"/>
    <col min="4" max="31" width="13.7109375" style="1" customWidth="1"/>
    <col min="32" max="32" width="17.28515625" style="1" customWidth="1"/>
    <col min="33" max="33" width="12.42578125" style="1" customWidth="1"/>
    <col min="34" max="16384" width="9.140625" style="1"/>
  </cols>
  <sheetData>
    <row r="1" spans="1:32" ht="15.75" thickBot="1">
      <c r="B1" s="1" t="s">
        <v>14</v>
      </c>
    </row>
    <row r="2" spans="1:32" ht="18.75" thickTop="1" thickBot="1">
      <c r="B2" s="1" t="s">
        <v>310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311</v>
      </c>
      <c r="H3" s="107" t="s">
        <v>312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6.5" thickTop="1">
      <c r="A4" s="29">
        <v>1</v>
      </c>
      <c r="B4" s="116" t="s">
        <v>313</v>
      </c>
      <c r="C4" s="117" t="s">
        <v>314</v>
      </c>
      <c r="D4" s="82"/>
      <c r="E4" s="83"/>
      <c r="F4" s="111">
        <v>4720</v>
      </c>
      <c r="G4" s="111">
        <v>1180</v>
      </c>
      <c r="H4" s="38"/>
      <c r="I4" s="36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>
        <v>10500</v>
      </c>
      <c r="AC4" s="84">
        <v>4500</v>
      </c>
      <c r="AD4" s="20">
        <f>SUM(D4,F4,H4,J4,L4,N4,P4,R4,T4,V4,X4,Z4,AB4)</f>
        <v>15220</v>
      </c>
      <c r="AE4" s="21">
        <f>SUM(E4,G4,I4,K4,M4,O4,Q4,S4,U4,W4,Y4,AA4,AC4)</f>
        <v>5680</v>
      </c>
      <c r="AF4" s="22">
        <f>AD4+AE4</f>
        <v>20900</v>
      </c>
    </row>
    <row r="5" spans="1:32" ht="15.75">
      <c r="A5" s="30">
        <v>2</v>
      </c>
      <c r="B5" s="118" t="s">
        <v>315</v>
      </c>
      <c r="C5" s="119" t="s">
        <v>316</v>
      </c>
      <c r="D5" s="88"/>
      <c r="E5" s="89"/>
      <c r="F5" s="96">
        <v>2488</v>
      </c>
      <c r="G5" s="96">
        <v>622</v>
      </c>
      <c r="H5" s="32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>
        <v>7000</v>
      </c>
      <c r="AC5" s="90">
        <v>3000</v>
      </c>
      <c r="AD5" s="20">
        <f t="shared" ref="AD5:AE37" si="0">SUM(D5,F5,H5,J5,L5,N5,P5,R5,T5,V5,X5,Z5,AB5)</f>
        <v>9488</v>
      </c>
      <c r="AE5" s="21">
        <f t="shared" si="0"/>
        <v>3622</v>
      </c>
      <c r="AF5" s="22">
        <f t="shared" ref="AF5:AF37" si="1">AD5+AE5</f>
        <v>13110</v>
      </c>
    </row>
    <row r="6" spans="1:32" ht="15.75">
      <c r="A6" s="30">
        <v>3</v>
      </c>
      <c r="B6" s="118" t="s">
        <v>317</v>
      </c>
      <c r="C6" s="119" t="s">
        <v>318</v>
      </c>
      <c r="D6" s="88">
        <v>307.98</v>
      </c>
      <c r="E6" s="89"/>
      <c r="F6" s="96">
        <v>2712</v>
      </c>
      <c r="G6" s="96">
        <v>678</v>
      </c>
      <c r="H6" s="32"/>
      <c r="I6" s="10"/>
      <c r="J6" s="40"/>
      <c r="K6" s="8"/>
      <c r="L6" s="8"/>
      <c r="M6" s="8"/>
      <c r="N6" s="8"/>
      <c r="O6" s="8"/>
      <c r="P6" s="8">
        <v>15800</v>
      </c>
      <c r="Q6" s="11">
        <v>5650</v>
      </c>
      <c r="R6" s="12"/>
      <c r="S6" s="8"/>
      <c r="T6" s="8"/>
      <c r="U6" s="90"/>
      <c r="V6" s="91"/>
      <c r="W6" s="8"/>
      <c r="X6" s="40"/>
      <c r="Y6" s="90"/>
      <c r="Z6" s="91"/>
      <c r="AA6" s="8"/>
      <c r="AB6" s="40">
        <v>12052</v>
      </c>
      <c r="AC6" s="90">
        <v>4500</v>
      </c>
      <c r="AD6" s="20">
        <f t="shared" si="0"/>
        <v>30871.98</v>
      </c>
      <c r="AE6" s="21">
        <f t="shared" si="0"/>
        <v>10828</v>
      </c>
      <c r="AF6" s="22">
        <f t="shared" si="1"/>
        <v>41699.979999999996</v>
      </c>
    </row>
    <row r="7" spans="1:32" ht="15.75">
      <c r="A7" s="30">
        <v>4</v>
      </c>
      <c r="B7" s="118" t="s">
        <v>319</v>
      </c>
      <c r="C7" s="119" t="s">
        <v>320</v>
      </c>
      <c r="D7" s="88"/>
      <c r="E7" s="89"/>
      <c r="F7" s="96">
        <v>1855</v>
      </c>
      <c r="G7" s="96">
        <v>1855</v>
      </c>
      <c r="H7" s="93"/>
      <c r="I7" s="95"/>
      <c r="J7" s="40"/>
      <c r="K7" s="8"/>
      <c r="L7" s="8"/>
      <c r="M7" s="8"/>
      <c r="N7" s="8"/>
      <c r="O7" s="8"/>
      <c r="P7" s="8">
        <v>22150</v>
      </c>
      <c r="Q7" s="11">
        <v>5450</v>
      </c>
      <c r="R7" s="12"/>
      <c r="S7" s="8"/>
      <c r="T7" s="8"/>
      <c r="U7" s="90"/>
      <c r="V7" s="91"/>
      <c r="W7" s="8"/>
      <c r="X7" s="40"/>
      <c r="Y7" s="90"/>
      <c r="Z7" s="91"/>
      <c r="AA7" s="8"/>
      <c r="AB7" s="40">
        <v>12100</v>
      </c>
      <c r="AC7" s="90">
        <v>4500</v>
      </c>
      <c r="AD7" s="20">
        <f t="shared" si="0"/>
        <v>36105</v>
      </c>
      <c r="AE7" s="21">
        <f t="shared" si="0"/>
        <v>11805</v>
      </c>
      <c r="AF7" s="22">
        <f t="shared" si="1"/>
        <v>47910</v>
      </c>
    </row>
    <row r="8" spans="1:32" ht="15.75">
      <c r="A8" s="30">
        <v>5</v>
      </c>
      <c r="B8" s="118" t="s">
        <v>321</v>
      </c>
      <c r="C8" s="119" t="s">
        <v>322</v>
      </c>
      <c r="D8" s="88"/>
      <c r="E8" s="89">
        <v>853.65</v>
      </c>
      <c r="F8" s="96">
        <v>1540</v>
      </c>
      <c r="G8" s="96">
        <v>2310</v>
      </c>
      <c r="H8" s="93"/>
      <c r="I8" s="95"/>
      <c r="J8" s="40"/>
      <c r="K8" s="8"/>
      <c r="L8" s="8"/>
      <c r="M8" s="8"/>
      <c r="N8" s="8">
        <v>28520</v>
      </c>
      <c r="O8" s="8">
        <v>11100</v>
      </c>
      <c r="P8" s="8"/>
      <c r="Q8" s="11"/>
      <c r="R8" s="12"/>
      <c r="S8" s="8"/>
      <c r="T8" s="8"/>
      <c r="U8" s="90"/>
      <c r="V8" s="91"/>
      <c r="W8" s="8"/>
      <c r="X8" s="40">
        <v>8000</v>
      </c>
      <c r="Y8" s="90">
        <v>2000</v>
      </c>
      <c r="Z8" s="91"/>
      <c r="AA8" s="8"/>
      <c r="AB8" s="40">
        <v>8480</v>
      </c>
      <c r="AC8" s="90">
        <v>3000</v>
      </c>
      <c r="AD8" s="20">
        <f t="shared" si="0"/>
        <v>46540</v>
      </c>
      <c r="AE8" s="21">
        <f t="shared" si="0"/>
        <v>19263.650000000001</v>
      </c>
      <c r="AF8" s="22">
        <f t="shared" si="1"/>
        <v>65803.649999999994</v>
      </c>
    </row>
    <row r="9" spans="1:32" ht="15.75">
      <c r="A9" s="30">
        <v>6</v>
      </c>
      <c r="B9" s="118" t="s">
        <v>323</v>
      </c>
      <c r="C9" s="119" t="s">
        <v>324</v>
      </c>
      <c r="D9" s="88"/>
      <c r="E9" s="89">
        <v>0.53</v>
      </c>
      <c r="F9" s="96">
        <v>2272</v>
      </c>
      <c r="G9" s="96">
        <v>568</v>
      </c>
      <c r="H9" s="32"/>
      <c r="I9" s="10"/>
      <c r="J9" s="40"/>
      <c r="K9" s="8"/>
      <c r="L9" s="8"/>
      <c r="M9" s="8"/>
      <c r="N9" s="8"/>
      <c r="O9" s="8"/>
      <c r="P9" s="8">
        <v>18200</v>
      </c>
      <c r="Q9" s="11">
        <v>2600</v>
      </c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20472</v>
      </c>
      <c r="AE9" s="21">
        <f t="shared" si="0"/>
        <v>3168.5299999999997</v>
      </c>
      <c r="AF9" s="22">
        <f t="shared" si="1"/>
        <v>23640.53</v>
      </c>
    </row>
    <row r="10" spans="1:32" ht="15.75">
      <c r="A10" s="30">
        <v>7</v>
      </c>
      <c r="B10" s="118" t="s">
        <v>325</v>
      </c>
      <c r="C10" s="119" t="s">
        <v>326</v>
      </c>
      <c r="D10" s="88">
        <v>75.42</v>
      </c>
      <c r="E10" s="89"/>
      <c r="F10" s="96">
        <v>2864</v>
      </c>
      <c r="G10" s="96">
        <v>716</v>
      </c>
      <c r="H10" s="93"/>
      <c r="I10" s="95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>
        <v>7000</v>
      </c>
      <c r="AC10" s="90">
        <v>3000</v>
      </c>
      <c r="AD10" s="20">
        <f t="shared" si="0"/>
        <v>9939.42</v>
      </c>
      <c r="AE10" s="21">
        <f t="shared" si="0"/>
        <v>3716</v>
      </c>
      <c r="AF10" s="22">
        <f t="shared" si="1"/>
        <v>13655.42</v>
      </c>
    </row>
    <row r="11" spans="1:32" ht="15.75">
      <c r="A11" s="30">
        <v>8</v>
      </c>
      <c r="B11" s="118" t="s">
        <v>327</v>
      </c>
      <c r="C11" s="119" t="s">
        <v>328</v>
      </c>
      <c r="D11" s="97">
        <v>372.84</v>
      </c>
      <c r="E11" s="98"/>
      <c r="F11" s="96">
        <v>3224</v>
      </c>
      <c r="G11" s="96">
        <v>806</v>
      </c>
      <c r="H11" s="93"/>
      <c r="I11" s="95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7000</v>
      </c>
      <c r="AC11" s="90">
        <v>3000</v>
      </c>
      <c r="AD11" s="20">
        <f t="shared" si="0"/>
        <v>10596.84</v>
      </c>
      <c r="AE11" s="21">
        <f t="shared" si="0"/>
        <v>3806</v>
      </c>
      <c r="AF11" s="22">
        <f t="shared" si="1"/>
        <v>14402.84</v>
      </c>
    </row>
    <row r="12" spans="1:32" ht="15.75">
      <c r="A12" s="30">
        <v>9</v>
      </c>
      <c r="B12" s="118" t="s">
        <v>329</v>
      </c>
      <c r="C12" s="119" t="s">
        <v>330</v>
      </c>
      <c r="D12" s="88">
        <v>2100.7199999999998</v>
      </c>
      <c r="E12" s="89">
        <v>1602.05</v>
      </c>
      <c r="F12" s="96">
        <v>1296</v>
      </c>
      <c r="G12" s="96">
        <v>324</v>
      </c>
      <c r="H12" s="93"/>
      <c r="I12" s="95"/>
      <c r="J12" s="40"/>
      <c r="K12" s="8"/>
      <c r="L12" s="8"/>
      <c r="M12" s="8"/>
      <c r="N12" s="8">
        <v>20460</v>
      </c>
      <c r="O12" s="8">
        <v>4700</v>
      </c>
      <c r="P12" s="8"/>
      <c r="Q12" s="11"/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23856.720000000001</v>
      </c>
      <c r="AE12" s="21">
        <f t="shared" si="0"/>
        <v>6626.05</v>
      </c>
      <c r="AF12" s="22">
        <f t="shared" si="1"/>
        <v>30482.77</v>
      </c>
    </row>
    <row r="13" spans="1:32" ht="15.75">
      <c r="A13" s="30">
        <v>10</v>
      </c>
      <c r="B13" s="118" t="s">
        <v>331</v>
      </c>
      <c r="C13" s="119" t="s">
        <v>332</v>
      </c>
      <c r="D13" s="88">
        <v>37.270000000000003</v>
      </c>
      <c r="E13" s="89"/>
      <c r="F13" s="96">
        <v>1528</v>
      </c>
      <c r="G13" s="96">
        <v>382</v>
      </c>
      <c r="H13" s="93"/>
      <c r="I13" s="95"/>
      <c r="J13" s="40"/>
      <c r="K13" s="8"/>
      <c r="L13" s="8"/>
      <c r="M13" s="8"/>
      <c r="N13" s="8"/>
      <c r="O13" s="8"/>
      <c r="P13" s="8">
        <v>12750</v>
      </c>
      <c r="Q13" s="11">
        <v>2100</v>
      </c>
      <c r="R13" s="12"/>
      <c r="S13" s="8"/>
      <c r="T13" s="8"/>
      <c r="U13" s="90"/>
      <c r="V13" s="91"/>
      <c r="W13" s="8"/>
      <c r="X13" s="40"/>
      <c r="Y13" s="90"/>
      <c r="Z13" s="91"/>
      <c r="AA13" s="8"/>
      <c r="AB13" s="40"/>
      <c r="AC13" s="90"/>
      <c r="AD13" s="20">
        <f t="shared" si="0"/>
        <v>14315.27</v>
      </c>
      <c r="AE13" s="21">
        <f t="shared" si="0"/>
        <v>2482</v>
      </c>
      <c r="AF13" s="22">
        <f t="shared" si="1"/>
        <v>16797.27</v>
      </c>
    </row>
    <row r="14" spans="1:32" ht="15.75">
      <c r="A14" s="30">
        <v>11</v>
      </c>
      <c r="B14" s="118" t="s">
        <v>333</v>
      </c>
      <c r="C14" s="119" t="s">
        <v>334</v>
      </c>
      <c r="D14" s="88">
        <v>95.27</v>
      </c>
      <c r="E14" s="89"/>
      <c r="F14" s="96">
        <v>4440</v>
      </c>
      <c r="G14" s="96">
        <v>1110</v>
      </c>
      <c r="H14" s="32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>
        <v>10000</v>
      </c>
      <c r="Y14" s="90">
        <v>2500</v>
      </c>
      <c r="Z14" s="91"/>
      <c r="AA14" s="8"/>
      <c r="AB14" s="40">
        <v>10500</v>
      </c>
      <c r="AC14" s="90">
        <v>4500</v>
      </c>
      <c r="AD14" s="20">
        <f t="shared" si="0"/>
        <v>25035.27</v>
      </c>
      <c r="AE14" s="21">
        <f t="shared" si="0"/>
        <v>8110</v>
      </c>
      <c r="AF14" s="22">
        <f t="shared" si="1"/>
        <v>33145.270000000004</v>
      </c>
    </row>
    <row r="15" spans="1:32" ht="15.75">
      <c r="A15" s="30">
        <v>12</v>
      </c>
      <c r="B15" s="118" t="s">
        <v>335</v>
      </c>
      <c r="C15" s="119" t="s">
        <v>336</v>
      </c>
      <c r="D15" s="88"/>
      <c r="E15" s="89"/>
      <c r="F15" s="96">
        <v>1816</v>
      </c>
      <c r="G15" s="96">
        <v>454</v>
      </c>
      <c r="H15" s="93"/>
      <c r="I15" s="95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>
        <v>10500</v>
      </c>
      <c r="AC15" s="90">
        <v>4500</v>
      </c>
      <c r="AD15" s="20">
        <f t="shared" si="0"/>
        <v>12316</v>
      </c>
      <c r="AE15" s="21">
        <f t="shared" si="0"/>
        <v>4954</v>
      </c>
      <c r="AF15" s="22">
        <f t="shared" si="1"/>
        <v>17270</v>
      </c>
    </row>
    <row r="16" spans="1:32" ht="15.75">
      <c r="A16" s="30">
        <v>13</v>
      </c>
      <c r="B16" s="118" t="s">
        <v>337</v>
      </c>
      <c r="C16" s="119" t="s">
        <v>338</v>
      </c>
      <c r="D16" s="88">
        <v>3940.84</v>
      </c>
      <c r="E16" s="89">
        <v>613.08000000000004</v>
      </c>
      <c r="F16" s="96">
        <v>3856</v>
      </c>
      <c r="G16" s="96">
        <v>964</v>
      </c>
      <c r="H16" s="93"/>
      <c r="I16" s="95"/>
      <c r="J16" s="40"/>
      <c r="K16" s="8"/>
      <c r="L16" s="8"/>
      <c r="M16" s="8"/>
      <c r="N16" s="8"/>
      <c r="O16" s="8"/>
      <c r="P16" s="8">
        <v>24000</v>
      </c>
      <c r="Q16" s="11">
        <v>2750</v>
      </c>
      <c r="R16" s="12">
        <v>3336.96</v>
      </c>
      <c r="S16" s="8">
        <v>60</v>
      </c>
      <c r="T16" s="8"/>
      <c r="U16" s="90"/>
      <c r="V16" s="91"/>
      <c r="W16" s="8"/>
      <c r="X16" s="40"/>
      <c r="Y16" s="90"/>
      <c r="Z16" s="91"/>
      <c r="AA16" s="8"/>
      <c r="AB16" s="40">
        <v>12232</v>
      </c>
      <c r="AC16" s="90">
        <v>4500</v>
      </c>
      <c r="AD16" s="20">
        <f t="shared" si="0"/>
        <v>47365.8</v>
      </c>
      <c r="AE16" s="21">
        <f t="shared" si="0"/>
        <v>8887.08</v>
      </c>
      <c r="AF16" s="22">
        <f t="shared" si="1"/>
        <v>56252.880000000005</v>
      </c>
    </row>
    <row r="17" spans="1:32" ht="15.75">
      <c r="A17" s="30">
        <v>14</v>
      </c>
      <c r="B17" s="118" t="s">
        <v>339</v>
      </c>
      <c r="C17" s="119" t="s">
        <v>340</v>
      </c>
      <c r="D17" s="88">
        <v>72.05</v>
      </c>
      <c r="E17" s="89"/>
      <c r="F17" s="96">
        <v>1510</v>
      </c>
      <c r="G17" s="96">
        <v>6040</v>
      </c>
      <c r="H17" s="93"/>
      <c r="I17" s="95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>
        <v>14000</v>
      </c>
      <c r="AC17" s="90">
        <v>6000</v>
      </c>
      <c r="AD17" s="20">
        <f t="shared" si="0"/>
        <v>15582.05</v>
      </c>
      <c r="AE17" s="21">
        <f t="shared" si="0"/>
        <v>12040</v>
      </c>
      <c r="AF17" s="22">
        <f t="shared" si="1"/>
        <v>27622.05</v>
      </c>
    </row>
    <row r="18" spans="1:32" ht="15.75">
      <c r="A18" s="30">
        <v>15</v>
      </c>
      <c r="B18" s="118" t="s">
        <v>341</v>
      </c>
      <c r="C18" s="119" t="s">
        <v>342</v>
      </c>
      <c r="D18" s="88">
        <v>109.35</v>
      </c>
      <c r="E18" s="89"/>
      <c r="F18" s="96">
        <v>7704</v>
      </c>
      <c r="G18" s="96">
        <v>1926</v>
      </c>
      <c r="H18" s="32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>
        <v>16971</v>
      </c>
      <c r="AC18" s="90">
        <v>6000</v>
      </c>
      <c r="AD18" s="20">
        <f t="shared" si="0"/>
        <v>24784.35</v>
      </c>
      <c r="AE18" s="21">
        <f t="shared" si="0"/>
        <v>7926</v>
      </c>
      <c r="AF18" s="22">
        <f t="shared" si="1"/>
        <v>32710.35</v>
      </c>
    </row>
    <row r="19" spans="1:32" ht="15.75">
      <c r="A19" s="30">
        <v>16</v>
      </c>
      <c r="B19" s="118" t="s">
        <v>343</v>
      </c>
      <c r="C19" s="119" t="s">
        <v>344</v>
      </c>
      <c r="D19" s="88"/>
      <c r="E19" s="89"/>
      <c r="F19" s="96">
        <v>6640</v>
      </c>
      <c r="G19" s="96">
        <v>1660</v>
      </c>
      <c r="H19" s="32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>
        <v>10500</v>
      </c>
      <c r="AC19" s="90">
        <v>4500</v>
      </c>
      <c r="AD19" s="20">
        <f t="shared" si="0"/>
        <v>27140</v>
      </c>
      <c r="AE19" s="21">
        <f t="shared" si="0"/>
        <v>8660</v>
      </c>
      <c r="AF19" s="22">
        <f t="shared" si="1"/>
        <v>35800</v>
      </c>
    </row>
    <row r="20" spans="1:32" ht="15.75">
      <c r="A20" s="30">
        <v>10</v>
      </c>
      <c r="B20" s="118" t="s">
        <v>345</v>
      </c>
      <c r="C20" s="119" t="s">
        <v>346</v>
      </c>
      <c r="D20" s="88">
        <v>90.03</v>
      </c>
      <c r="E20" s="89"/>
      <c r="F20" s="96">
        <v>3544</v>
      </c>
      <c r="G20" s="96">
        <v>886</v>
      </c>
      <c r="H20" s="32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>
        <v>1597</v>
      </c>
      <c r="AC20" s="90"/>
      <c r="AD20" s="20">
        <f t="shared" si="0"/>
        <v>5231.0300000000007</v>
      </c>
      <c r="AE20" s="21">
        <f t="shared" si="0"/>
        <v>886</v>
      </c>
      <c r="AF20" s="22">
        <f t="shared" si="1"/>
        <v>6117.0300000000007</v>
      </c>
    </row>
    <row r="21" spans="1:32" ht="15.75">
      <c r="A21" s="30">
        <v>18</v>
      </c>
      <c r="B21" s="118" t="s">
        <v>347</v>
      </c>
      <c r="C21" s="119" t="s">
        <v>348</v>
      </c>
      <c r="D21" s="88">
        <v>737.62</v>
      </c>
      <c r="E21" s="89"/>
      <c r="F21" s="96">
        <v>4368</v>
      </c>
      <c r="G21" s="96">
        <v>1092</v>
      </c>
      <c r="H21" s="32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>
        <v>10500</v>
      </c>
      <c r="AC21" s="90">
        <v>4500</v>
      </c>
      <c r="AD21" s="20">
        <f t="shared" si="0"/>
        <v>15605.619999999999</v>
      </c>
      <c r="AE21" s="21">
        <f t="shared" si="0"/>
        <v>5592</v>
      </c>
      <c r="AF21" s="22">
        <f t="shared" si="1"/>
        <v>21197.62</v>
      </c>
    </row>
    <row r="22" spans="1:32" ht="15.75">
      <c r="A22" s="30">
        <v>19</v>
      </c>
      <c r="B22" s="118" t="s">
        <v>349</v>
      </c>
      <c r="C22" s="119" t="s">
        <v>350</v>
      </c>
      <c r="D22" s="88">
        <v>261.10000000000002</v>
      </c>
      <c r="E22" s="89">
        <v>1.89</v>
      </c>
      <c r="F22" s="96">
        <v>4144</v>
      </c>
      <c r="G22" s="96">
        <v>1036</v>
      </c>
      <c r="H22" s="93"/>
      <c r="I22" s="95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>
        <v>12631</v>
      </c>
      <c r="AC22" s="90">
        <v>4500</v>
      </c>
      <c r="AD22" s="20">
        <f t="shared" si="0"/>
        <v>17036.099999999999</v>
      </c>
      <c r="AE22" s="21">
        <f t="shared" si="0"/>
        <v>5537.89</v>
      </c>
      <c r="AF22" s="22">
        <f t="shared" si="1"/>
        <v>22573.989999999998</v>
      </c>
    </row>
    <row r="23" spans="1:32" ht="15.75">
      <c r="A23" s="30">
        <v>20</v>
      </c>
      <c r="B23" s="118" t="s">
        <v>351</v>
      </c>
      <c r="C23" s="119" t="s">
        <v>352</v>
      </c>
      <c r="D23" s="88">
        <v>1088.8</v>
      </c>
      <c r="E23" s="89"/>
      <c r="F23" s="96">
        <v>3944</v>
      </c>
      <c r="G23" s="96">
        <v>986</v>
      </c>
      <c r="H23" s="93"/>
      <c r="I23" s="95"/>
      <c r="J23" s="40"/>
      <c r="K23" s="8"/>
      <c r="L23" s="8"/>
      <c r="M23" s="8"/>
      <c r="N23" s="8"/>
      <c r="O23" s="8"/>
      <c r="P23" s="8">
        <v>21109.03</v>
      </c>
      <c r="Q23" s="11">
        <v>1497.1</v>
      </c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>
        <v>12346</v>
      </c>
      <c r="AC23" s="90">
        <v>4500</v>
      </c>
      <c r="AD23" s="20">
        <f t="shared" si="0"/>
        <v>38487.83</v>
      </c>
      <c r="AE23" s="21">
        <f t="shared" si="0"/>
        <v>6983.1</v>
      </c>
      <c r="AF23" s="22">
        <f t="shared" si="1"/>
        <v>45470.93</v>
      </c>
    </row>
    <row r="24" spans="1:32" ht="15.75">
      <c r="A24" s="30">
        <v>21</v>
      </c>
      <c r="B24" s="118" t="s">
        <v>353</v>
      </c>
      <c r="C24" s="119" t="s">
        <v>354</v>
      </c>
      <c r="D24" s="88">
        <v>186.85</v>
      </c>
      <c r="E24" s="89"/>
      <c r="F24" s="96">
        <v>4472</v>
      </c>
      <c r="G24" s="96">
        <v>1118</v>
      </c>
      <c r="H24" s="93"/>
      <c r="I24" s="95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>
        <v>12676</v>
      </c>
      <c r="AC24" s="90">
        <v>4500</v>
      </c>
      <c r="AD24" s="20">
        <f t="shared" si="0"/>
        <v>17334.849999999999</v>
      </c>
      <c r="AE24" s="21">
        <f t="shared" si="0"/>
        <v>5618</v>
      </c>
      <c r="AF24" s="22">
        <f t="shared" si="1"/>
        <v>22952.85</v>
      </c>
    </row>
    <row r="25" spans="1:32" ht="15.75">
      <c r="A25" s="30">
        <v>22</v>
      </c>
      <c r="B25" s="118" t="s">
        <v>355</v>
      </c>
      <c r="C25" s="119" t="s">
        <v>356</v>
      </c>
      <c r="D25" s="88"/>
      <c r="E25" s="89">
        <v>3054.71</v>
      </c>
      <c r="F25" s="96">
        <v>4584</v>
      </c>
      <c r="G25" s="96">
        <v>1146</v>
      </c>
      <c r="H25" s="32"/>
      <c r="I25" s="10"/>
      <c r="J25" s="40"/>
      <c r="K25" s="8"/>
      <c r="L25" s="8"/>
      <c r="M25" s="8"/>
      <c r="N25" s="8"/>
      <c r="O25" s="8"/>
      <c r="P25" s="8">
        <v>31740.61</v>
      </c>
      <c r="Q25" s="11">
        <v>2609.39</v>
      </c>
      <c r="R25" s="12">
        <v>9.23</v>
      </c>
      <c r="S25" s="8">
        <v>151.32</v>
      </c>
      <c r="T25" s="8"/>
      <c r="U25" s="90"/>
      <c r="V25" s="91"/>
      <c r="W25" s="8"/>
      <c r="X25" s="40"/>
      <c r="Y25" s="90"/>
      <c r="Z25" s="91"/>
      <c r="AA25" s="8"/>
      <c r="AB25" s="40">
        <v>12472</v>
      </c>
      <c r="AC25" s="90">
        <v>4500</v>
      </c>
      <c r="AD25" s="20">
        <f t="shared" si="0"/>
        <v>48805.840000000004</v>
      </c>
      <c r="AE25" s="21">
        <f t="shared" si="0"/>
        <v>11461.42</v>
      </c>
      <c r="AF25" s="22">
        <f t="shared" si="1"/>
        <v>60267.26</v>
      </c>
    </row>
    <row r="26" spans="1:32" ht="15.75">
      <c r="A26" s="30">
        <v>23</v>
      </c>
      <c r="B26" s="118" t="s">
        <v>357</v>
      </c>
      <c r="C26" s="119" t="s">
        <v>358</v>
      </c>
      <c r="D26" s="88"/>
      <c r="E26" s="89"/>
      <c r="F26" s="96">
        <v>3016</v>
      </c>
      <c r="G26" s="96">
        <v>754</v>
      </c>
      <c r="H26" s="93"/>
      <c r="I26" s="95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>
        <v>7000</v>
      </c>
      <c r="AC26" s="90">
        <v>3000</v>
      </c>
      <c r="AD26" s="20">
        <f t="shared" si="0"/>
        <v>10016</v>
      </c>
      <c r="AE26" s="21">
        <f t="shared" si="0"/>
        <v>3754</v>
      </c>
      <c r="AF26" s="22">
        <f t="shared" si="1"/>
        <v>13770</v>
      </c>
    </row>
    <row r="27" spans="1:32" ht="15.75">
      <c r="A27" s="30">
        <v>24</v>
      </c>
      <c r="B27" s="118" t="s">
        <v>359</v>
      </c>
      <c r="C27" s="119" t="s">
        <v>360</v>
      </c>
      <c r="D27" s="88">
        <v>1499.58</v>
      </c>
      <c r="E27" s="89"/>
      <c r="F27" s="96">
        <v>1461</v>
      </c>
      <c r="G27" s="96">
        <v>3409</v>
      </c>
      <c r="H27" s="93"/>
      <c r="I27" s="95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>
        <v>10500</v>
      </c>
      <c r="AC27" s="90">
        <v>4500</v>
      </c>
      <c r="AD27" s="20">
        <f t="shared" si="0"/>
        <v>13460.58</v>
      </c>
      <c r="AE27" s="21">
        <f t="shared" si="0"/>
        <v>7909</v>
      </c>
      <c r="AF27" s="22">
        <f t="shared" si="1"/>
        <v>21369.58</v>
      </c>
    </row>
    <row r="28" spans="1:32" ht="15.75">
      <c r="A28" s="30">
        <v>25</v>
      </c>
      <c r="B28" s="118" t="s">
        <v>361</v>
      </c>
      <c r="C28" s="119" t="s">
        <v>362</v>
      </c>
      <c r="D28" s="88"/>
      <c r="E28" s="89">
        <v>294.18</v>
      </c>
      <c r="F28" s="96">
        <v>2416</v>
      </c>
      <c r="G28" s="96">
        <v>604</v>
      </c>
      <c r="H28" s="32"/>
      <c r="I28" s="10"/>
      <c r="J28" s="40"/>
      <c r="K28" s="8"/>
      <c r="L28" s="8"/>
      <c r="M28" s="8"/>
      <c r="N28" s="8"/>
      <c r="O28" s="8"/>
      <c r="P28" s="8">
        <v>16900</v>
      </c>
      <c r="Q28" s="11">
        <v>2550</v>
      </c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19316</v>
      </c>
      <c r="AE28" s="21">
        <f t="shared" si="0"/>
        <v>3448.1800000000003</v>
      </c>
      <c r="AF28" s="22">
        <f t="shared" si="1"/>
        <v>22764.18</v>
      </c>
    </row>
    <row r="29" spans="1:32" ht="15.75">
      <c r="A29" s="30">
        <v>26</v>
      </c>
      <c r="B29" s="118" t="s">
        <v>363</v>
      </c>
      <c r="C29" s="119" t="s">
        <v>364</v>
      </c>
      <c r="D29" s="88"/>
      <c r="E29" s="89"/>
      <c r="F29" s="96">
        <v>3936</v>
      </c>
      <c r="G29" s="96">
        <v>984</v>
      </c>
      <c r="H29" s="32"/>
      <c r="I29" s="10"/>
      <c r="J29" s="40"/>
      <c r="K29" s="8"/>
      <c r="L29" s="8"/>
      <c r="M29" s="8"/>
      <c r="N29" s="8"/>
      <c r="O29" s="8"/>
      <c r="P29" s="8">
        <v>22800</v>
      </c>
      <c r="Q29" s="11">
        <v>5100</v>
      </c>
      <c r="R29" s="12"/>
      <c r="S29" s="8"/>
      <c r="T29" s="8"/>
      <c r="U29" s="90"/>
      <c r="V29" s="91"/>
      <c r="W29" s="8"/>
      <c r="X29" s="40">
        <v>8000</v>
      </c>
      <c r="Y29" s="90">
        <v>2000</v>
      </c>
      <c r="Z29" s="91"/>
      <c r="AA29" s="8"/>
      <c r="AB29" s="40"/>
      <c r="AC29" s="90"/>
      <c r="AD29" s="20">
        <f t="shared" si="0"/>
        <v>34736</v>
      </c>
      <c r="AE29" s="21">
        <f t="shared" si="0"/>
        <v>8084</v>
      </c>
      <c r="AF29" s="22">
        <f t="shared" si="1"/>
        <v>42820</v>
      </c>
    </row>
    <row r="30" spans="1:32" ht="15.75">
      <c r="A30" s="30">
        <v>27</v>
      </c>
      <c r="B30" s="118" t="s">
        <v>365</v>
      </c>
      <c r="C30" s="119" t="s">
        <v>366</v>
      </c>
      <c r="D30" s="88">
        <v>154.76</v>
      </c>
      <c r="E30" s="89"/>
      <c r="F30" s="96">
        <v>1584</v>
      </c>
      <c r="G30" s="96">
        <v>396</v>
      </c>
      <c r="H30" s="32"/>
      <c r="I30" s="10"/>
      <c r="J30" s="40"/>
      <c r="K30" s="8"/>
      <c r="L30" s="8"/>
      <c r="M30" s="8"/>
      <c r="N30" s="8"/>
      <c r="O30" s="8"/>
      <c r="P30" s="8">
        <v>14425</v>
      </c>
      <c r="Q30" s="11">
        <v>2350</v>
      </c>
      <c r="R30" s="12"/>
      <c r="S30" s="8"/>
      <c r="T30" s="8"/>
      <c r="U30" s="90"/>
      <c r="V30" s="91"/>
      <c r="W30" s="8"/>
      <c r="X30" s="40">
        <v>4550</v>
      </c>
      <c r="Y30" s="90">
        <v>1950</v>
      </c>
      <c r="Z30" s="91"/>
      <c r="AA30" s="8"/>
      <c r="AB30" s="40">
        <v>8258</v>
      </c>
      <c r="AC30" s="90">
        <v>3000</v>
      </c>
      <c r="AD30" s="20">
        <f t="shared" si="0"/>
        <v>28971.760000000002</v>
      </c>
      <c r="AE30" s="21">
        <f t="shared" si="0"/>
        <v>7696</v>
      </c>
      <c r="AF30" s="22">
        <f t="shared" si="1"/>
        <v>36667.760000000002</v>
      </c>
    </row>
    <row r="31" spans="1:32" ht="15.75">
      <c r="A31" s="30">
        <v>28</v>
      </c>
      <c r="B31" s="118" t="s">
        <v>367</v>
      </c>
      <c r="C31" s="119" t="s">
        <v>368</v>
      </c>
      <c r="D31" s="88"/>
      <c r="E31" s="89">
        <v>1511.8</v>
      </c>
      <c r="F31" s="96">
        <v>5608</v>
      </c>
      <c r="G31" s="96">
        <v>1402</v>
      </c>
      <c r="H31" s="32"/>
      <c r="I31" s="10"/>
      <c r="J31" s="40"/>
      <c r="K31" s="8"/>
      <c r="L31" s="8"/>
      <c r="M31" s="8"/>
      <c r="N31" s="8"/>
      <c r="O31" s="8"/>
      <c r="P31" s="8">
        <v>26950</v>
      </c>
      <c r="Q31" s="11">
        <v>2400</v>
      </c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>
        <v>10500</v>
      </c>
      <c r="AC31" s="90">
        <v>4500</v>
      </c>
      <c r="AD31" s="20">
        <f t="shared" si="0"/>
        <v>43058</v>
      </c>
      <c r="AE31" s="21">
        <f t="shared" si="0"/>
        <v>9813.7999999999993</v>
      </c>
      <c r="AF31" s="22">
        <f t="shared" si="1"/>
        <v>52871.8</v>
      </c>
    </row>
    <row r="32" spans="1:32" ht="15.75">
      <c r="A32" s="30">
        <v>29</v>
      </c>
      <c r="B32" s="118" t="s">
        <v>369</v>
      </c>
      <c r="C32" s="119" t="s">
        <v>370</v>
      </c>
      <c r="D32" s="88"/>
      <c r="E32" s="89"/>
      <c r="F32" s="96">
        <v>2736</v>
      </c>
      <c r="G32" s="96">
        <v>684</v>
      </c>
      <c r="H32" s="32"/>
      <c r="I32" s="10"/>
      <c r="J32" s="40"/>
      <c r="K32" s="8"/>
      <c r="L32" s="8"/>
      <c r="M32" s="8"/>
      <c r="N32" s="8"/>
      <c r="O32" s="8"/>
      <c r="P32" s="8">
        <v>19800</v>
      </c>
      <c r="Q32" s="11">
        <v>3300</v>
      </c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>
        <v>7000</v>
      </c>
      <c r="AC32" s="90">
        <v>3000</v>
      </c>
      <c r="AD32" s="20">
        <f t="shared" si="0"/>
        <v>29536</v>
      </c>
      <c r="AE32" s="21">
        <f t="shared" si="0"/>
        <v>6984</v>
      </c>
      <c r="AF32" s="22">
        <f t="shared" si="1"/>
        <v>36520</v>
      </c>
    </row>
    <row r="33" spans="1:32" ht="15.75">
      <c r="A33" s="30">
        <v>30</v>
      </c>
      <c r="B33" s="118" t="s">
        <v>371</v>
      </c>
      <c r="C33" s="119" t="s">
        <v>372</v>
      </c>
      <c r="D33" s="88">
        <v>38.31</v>
      </c>
      <c r="E33" s="89"/>
      <c r="F33" s="96">
        <v>2885</v>
      </c>
      <c r="G33" s="96">
        <v>2885</v>
      </c>
      <c r="H33" s="32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>
        <v>12556</v>
      </c>
      <c r="AC33" s="90">
        <v>4500</v>
      </c>
      <c r="AD33" s="20">
        <f t="shared" si="0"/>
        <v>15479.31</v>
      </c>
      <c r="AE33" s="21">
        <f t="shared" si="0"/>
        <v>7385</v>
      </c>
      <c r="AF33" s="22">
        <f t="shared" si="1"/>
        <v>22864.309999999998</v>
      </c>
    </row>
    <row r="34" spans="1:32" ht="15.75">
      <c r="A34" s="30">
        <v>31</v>
      </c>
      <c r="B34" s="118" t="s">
        <v>373</v>
      </c>
      <c r="C34" s="119" t="s">
        <v>374</v>
      </c>
      <c r="D34" s="88">
        <v>119.95</v>
      </c>
      <c r="E34" s="89"/>
      <c r="F34" s="96">
        <v>3024</v>
      </c>
      <c r="G34" s="96">
        <v>756</v>
      </c>
      <c r="H34" s="32"/>
      <c r="I34" s="10"/>
      <c r="J34" s="40"/>
      <c r="K34" s="8"/>
      <c r="L34" s="8"/>
      <c r="M34" s="8"/>
      <c r="N34" s="8"/>
      <c r="O34" s="8"/>
      <c r="P34" s="8">
        <v>19500</v>
      </c>
      <c r="Q34" s="11">
        <v>6450</v>
      </c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>
        <v>7000</v>
      </c>
      <c r="AC34" s="90">
        <v>3000</v>
      </c>
      <c r="AD34" s="20">
        <f t="shared" si="0"/>
        <v>29643.95</v>
      </c>
      <c r="AE34" s="21">
        <f t="shared" si="0"/>
        <v>10206</v>
      </c>
      <c r="AF34" s="22">
        <f t="shared" si="1"/>
        <v>39849.949999999997</v>
      </c>
    </row>
    <row r="35" spans="1:32" ht="15.75">
      <c r="A35" s="30">
        <v>32</v>
      </c>
      <c r="B35" s="118" t="s">
        <v>375</v>
      </c>
      <c r="C35" s="119" t="s">
        <v>376</v>
      </c>
      <c r="D35" s="88">
        <v>0.04</v>
      </c>
      <c r="E35" s="89"/>
      <c r="F35" s="96">
        <v>3787</v>
      </c>
      <c r="G35" s="96">
        <v>1623</v>
      </c>
      <c r="H35" s="32"/>
      <c r="I35" s="10"/>
      <c r="J35" s="40"/>
      <c r="K35" s="8"/>
      <c r="L35" s="8"/>
      <c r="M35" s="8"/>
      <c r="N35" s="8"/>
      <c r="O35" s="8"/>
      <c r="P35" s="8">
        <v>14800</v>
      </c>
      <c r="Q35" s="11">
        <v>2900</v>
      </c>
      <c r="R35" s="12"/>
      <c r="S35" s="8"/>
      <c r="T35" s="8"/>
      <c r="U35" s="90"/>
      <c r="V35" s="91"/>
      <c r="W35" s="8"/>
      <c r="X35" s="40">
        <v>8000</v>
      </c>
      <c r="Y35" s="90">
        <v>2000</v>
      </c>
      <c r="Z35" s="91"/>
      <c r="AA35" s="8"/>
      <c r="AB35" s="40"/>
      <c r="AC35" s="90"/>
      <c r="AD35" s="20">
        <f t="shared" si="0"/>
        <v>26587.040000000001</v>
      </c>
      <c r="AE35" s="21">
        <f t="shared" si="0"/>
        <v>6523</v>
      </c>
      <c r="AF35" s="22">
        <f t="shared" si="1"/>
        <v>33110.04</v>
      </c>
    </row>
    <row r="36" spans="1:32" ht="15.75">
      <c r="A36" s="30">
        <v>33</v>
      </c>
      <c r="B36" s="118" t="s">
        <v>377</v>
      </c>
      <c r="C36" s="119" t="s">
        <v>378</v>
      </c>
      <c r="D36" s="88"/>
      <c r="E36" s="89"/>
      <c r="F36" s="96">
        <v>2200</v>
      </c>
      <c r="G36" s="96">
        <v>550</v>
      </c>
      <c r="H36" s="32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>
        <v>5250</v>
      </c>
      <c r="Y36" s="90">
        <v>2250</v>
      </c>
      <c r="Z36" s="91"/>
      <c r="AA36" s="8"/>
      <c r="AB36" s="40">
        <v>7000</v>
      </c>
      <c r="AC36" s="90">
        <v>3000</v>
      </c>
      <c r="AD36" s="20">
        <f t="shared" si="0"/>
        <v>14450</v>
      </c>
      <c r="AE36" s="21">
        <f t="shared" si="0"/>
        <v>5800</v>
      </c>
      <c r="AF36" s="22">
        <f t="shared" si="1"/>
        <v>20250</v>
      </c>
    </row>
    <row r="37" spans="1:32" ht="16.5" thickBot="1">
      <c r="A37" s="30">
        <v>34</v>
      </c>
      <c r="B37" s="120" t="s">
        <v>379</v>
      </c>
      <c r="C37" s="121" t="s">
        <v>380</v>
      </c>
      <c r="D37" s="88">
        <v>3968</v>
      </c>
      <c r="E37" s="89">
        <v>1139.5999999999999</v>
      </c>
      <c r="F37" s="101">
        <v>525.42999999999995</v>
      </c>
      <c r="G37" s="101">
        <v>131.36000000000001</v>
      </c>
      <c r="H37" s="32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>
        <v>8270</v>
      </c>
      <c r="AC37" s="90">
        <v>3000</v>
      </c>
      <c r="AD37" s="20">
        <f t="shared" si="0"/>
        <v>12763.43</v>
      </c>
      <c r="AE37" s="21">
        <f t="shared" si="0"/>
        <v>4270.96</v>
      </c>
      <c r="AF37" s="22">
        <f t="shared" si="1"/>
        <v>17034.39</v>
      </c>
    </row>
    <row r="38" spans="1:32" s="122" customFormat="1" ht="17.25" thickTop="1" thickBot="1">
      <c r="A38" s="41"/>
      <c r="B38" s="301" t="s">
        <v>15</v>
      </c>
      <c r="C38" s="302"/>
      <c r="D38" s="42">
        <f t="shared" ref="D38:AF38" si="2">SUM(D4:D37)</f>
        <v>15256.78</v>
      </c>
      <c r="E38" s="43">
        <f t="shared" si="2"/>
        <v>9071.49</v>
      </c>
      <c r="F38" s="43">
        <f t="shared" si="2"/>
        <v>108699.43</v>
      </c>
      <c r="G38" s="43">
        <f t="shared" si="2"/>
        <v>42037.36</v>
      </c>
      <c r="H38" s="46">
        <f t="shared" si="2"/>
        <v>0</v>
      </c>
      <c r="I38" s="46">
        <f t="shared" si="2"/>
        <v>0</v>
      </c>
      <c r="J38" s="42">
        <f t="shared" si="2"/>
        <v>0</v>
      </c>
      <c r="K38" s="43">
        <f t="shared" si="2"/>
        <v>0</v>
      </c>
      <c r="L38" s="43">
        <f t="shared" si="2"/>
        <v>0</v>
      </c>
      <c r="M38" s="43">
        <f t="shared" si="2"/>
        <v>0</v>
      </c>
      <c r="N38" s="43">
        <f t="shared" si="2"/>
        <v>48980</v>
      </c>
      <c r="O38" s="43">
        <f t="shared" si="2"/>
        <v>15800</v>
      </c>
      <c r="P38" s="43">
        <f t="shared" si="2"/>
        <v>280924.64</v>
      </c>
      <c r="Q38" s="46">
        <f t="shared" si="2"/>
        <v>47706.49</v>
      </c>
      <c r="R38" s="42">
        <f t="shared" si="2"/>
        <v>3346.19</v>
      </c>
      <c r="S38" s="43">
        <f t="shared" si="2"/>
        <v>211.32</v>
      </c>
      <c r="T38" s="43">
        <f t="shared" si="2"/>
        <v>0</v>
      </c>
      <c r="U38" s="44">
        <f t="shared" si="2"/>
        <v>0</v>
      </c>
      <c r="V38" s="47">
        <f t="shared" si="2"/>
        <v>0</v>
      </c>
      <c r="W38" s="43">
        <f t="shared" si="2"/>
        <v>0</v>
      </c>
      <c r="X38" s="43">
        <f t="shared" si="2"/>
        <v>53800</v>
      </c>
      <c r="Y38" s="45">
        <f t="shared" si="2"/>
        <v>15200</v>
      </c>
      <c r="Z38" s="47">
        <f t="shared" si="2"/>
        <v>0</v>
      </c>
      <c r="AA38" s="43">
        <f t="shared" si="2"/>
        <v>0</v>
      </c>
      <c r="AB38" s="43">
        <f t="shared" si="2"/>
        <v>279141</v>
      </c>
      <c r="AC38" s="45">
        <f t="shared" si="2"/>
        <v>109500</v>
      </c>
      <c r="AD38" s="49">
        <f t="shared" si="2"/>
        <v>790148.04</v>
      </c>
      <c r="AE38" s="50">
        <f t="shared" si="2"/>
        <v>239526.66</v>
      </c>
      <c r="AF38" s="51">
        <f t="shared" si="2"/>
        <v>1029674.7000000001</v>
      </c>
    </row>
    <row r="39" spans="1:32" ht="15.75" thickTop="1"/>
    <row r="40" spans="1:32">
      <c r="L40" s="307" t="s">
        <v>381</v>
      </c>
      <c r="M40" s="307"/>
    </row>
    <row r="41" spans="1:32">
      <c r="L41" s="307"/>
      <c r="M41" s="307"/>
    </row>
    <row r="42" spans="1:32">
      <c r="L42" s="307"/>
      <c r="M42" s="307"/>
    </row>
  </sheetData>
  <mergeCells count="8">
    <mergeCell ref="V2:Y2"/>
    <mergeCell ref="Z2:AC2"/>
    <mergeCell ref="AD2:AE2"/>
    <mergeCell ref="B38:C38"/>
    <mergeCell ref="L40:M42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F51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4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278" t="s">
        <v>4111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4112</v>
      </c>
      <c r="C4" s="172" t="s">
        <v>4113</v>
      </c>
      <c r="D4" s="82"/>
      <c r="E4" s="83"/>
      <c r="F4" s="96">
        <v>4285</v>
      </c>
      <c r="G4" s="96">
        <v>4285</v>
      </c>
      <c r="H4" s="129"/>
      <c r="I4" s="53"/>
      <c r="J4" s="39"/>
      <c r="K4" s="39"/>
      <c r="L4" s="39"/>
      <c r="M4" s="39"/>
      <c r="N4" s="39"/>
      <c r="O4" s="17"/>
      <c r="P4" s="17">
        <v>26550</v>
      </c>
      <c r="Q4" s="18">
        <v>2400</v>
      </c>
      <c r="R4" s="19"/>
      <c r="S4" s="17"/>
      <c r="T4" s="17"/>
      <c r="U4" s="84"/>
      <c r="V4" s="85"/>
      <c r="W4" s="34"/>
      <c r="X4" s="39"/>
      <c r="Y4" s="84"/>
      <c r="Z4" s="85"/>
      <c r="AA4" s="34"/>
      <c r="AB4" s="39">
        <v>16878</v>
      </c>
      <c r="AC4" s="84">
        <v>6000</v>
      </c>
      <c r="AD4" s="20">
        <f>SUM(D4,F4,H4,J4,L4,N4,P4,R4,T4,V4,X4,Z4,AB4)</f>
        <v>47713</v>
      </c>
      <c r="AE4" s="21">
        <f>SUM(E4,G4,I4,K4,M4,O4,Q4,S4,U4,W4,Y4,AA4,AC4)</f>
        <v>12685</v>
      </c>
      <c r="AF4" s="22">
        <f>AD4+AE4</f>
        <v>60398</v>
      </c>
    </row>
    <row r="5" spans="1:32" ht="17.25" customHeight="1">
      <c r="A5" s="30">
        <v>2</v>
      </c>
      <c r="B5" s="171" t="s">
        <v>4114</v>
      </c>
      <c r="C5" s="172" t="s">
        <v>4115</v>
      </c>
      <c r="D5" s="88"/>
      <c r="E5" s="89"/>
      <c r="F5" s="96">
        <v>4685</v>
      </c>
      <c r="G5" s="96">
        <v>4685</v>
      </c>
      <c r="H5" s="9"/>
      <c r="I5" s="10"/>
      <c r="J5" s="40"/>
      <c r="K5" s="40"/>
      <c r="L5" s="40"/>
      <c r="M5" s="40"/>
      <c r="N5" s="8">
        <v>20400</v>
      </c>
      <c r="O5" s="11">
        <v>9500</v>
      </c>
      <c r="P5" s="8"/>
      <c r="Q5" s="11"/>
      <c r="R5" s="12"/>
      <c r="S5" s="8"/>
      <c r="T5" s="8"/>
      <c r="U5" s="90"/>
      <c r="V5" s="91"/>
      <c r="W5" s="8"/>
      <c r="X5" s="40">
        <v>10000</v>
      </c>
      <c r="Y5" s="90">
        <v>2500</v>
      </c>
      <c r="Z5" s="91">
        <v>9531.4699999999993</v>
      </c>
      <c r="AA5" s="8"/>
      <c r="AB5" s="40">
        <v>13771</v>
      </c>
      <c r="AC5" s="90">
        <v>4500</v>
      </c>
      <c r="AD5" s="20">
        <f t="shared" ref="AD5:AE46" si="0">SUM(D5,F5,H5,J5,L5,N5,P5,R5,T5,V5,X5,Z5,AB5)</f>
        <v>58387.47</v>
      </c>
      <c r="AE5" s="21">
        <f t="shared" si="0"/>
        <v>21185</v>
      </c>
      <c r="AF5" s="22">
        <f t="shared" ref="AF5:AF46" si="1">AD5+AE5</f>
        <v>79572.47</v>
      </c>
    </row>
    <row r="6" spans="1:32" ht="17.25" customHeight="1">
      <c r="A6" s="30">
        <v>3</v>
      </c>
      <c r="B6" s="171" t="s">
        <v>4116</v>
      </c>
      <c r="C6" s="172" t="s">
        <v>4117</v>
      </c>
      <c r="D6" s="88">
        <v>399.13</v>
      </c>
      <c r="E6" s="89">
        <v>1828.82</v>
      </c>
      <c r="F6" s="96">
        <v>3920</v>
      </c>
      <c r="G6" s="96">
        <v>5880</v>
      </c>
      <c r="H6" s="9"/>
      <c r="I6" s="10"/>
      <c r="J6" s="40"/>
      <c r="K6" s="40"/>
      <c r="L6" s="40"/>
      <c r="M6" s="40"/>
      <c r="N6" s="40"/>
      <c r="O6" s="8"/>
      <c r="P6" s="8"/>
      <c r="Q6" s="11"/>
      <c r="R6" s="12">
        <v>1529.56</v>
      </c>
      <c r="S6" s="8"/>
      <c r="T6" s="8"/>
      <c r="U6" s="90"/>
      <c r="V6" s="91"/>
      <c r="W6" s="8"/>
      <c r="X6" s="40"/>
      <c r="Y6" s="90"/>
      <c r="Z6" s="91">
        <v>0.31</v>
      </c>
      <c r="AA6" s="8"/>
      <c r="AB6" s="40">
        <v>29889</v>
      </c>
      <c r="AC6" s="90">
        <v>8750</v>
      </c>
      <c r="AD6" s="20">
        <f t="shared" si="0"/>
        <v>35738</v>
      </c>
      <c r="AE6" s="21">
        <f t="shared" si="0"/>
        <v>16458.82</v>
      </c>
      <c r="AF6" s="22">
        <f t="shared" si="1"/>
        <v>52196.82</v>
      </c>
    </row>
    <row r="7" spans="1:32" ht="17.25" customHeight="1">
      <c r="A7" s="30">
        <v>4</v>
      </c>
      <c r="B7" s="171" t="s">
        <v>4118</v>
      </c>
      <c r="C7" s="172" t="s">
        <v>4119</v>
      </c>
      <c r="D7" s="88"/>
      <c r="E7" s="89"/>
      <c r="F7" s="96">
        <v>2005</v>
      </c>
      <c r="G7" s="96">
        <v>2005</v>
      </c>
      <c r="H7" s="9"/>
      <c r="I7" s="10"/>
      <c r="J7" s="40"/>
      <c r="K7" s="40"/>
      <c r="L7" s="40"/>
      <c r="M7" s="40"/>
      <c r="N7" s="40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2005</v>
      </c>
      <c r="AE7" s="21">
        <f t="shared" si="0"/>
        <v>2005</v>
      </c>
      <c r="AF7" s="22">
        <f t="shared" si="1"/>
        <v>4010</v>
      </c>
    </row>
    <row r="8" spans="1:32" ht="17.25" customHeight="1">
      <c r="A8" s="30">
        <v>5</v>
      </c>
      <c r="B8" s="171" t="s">
        <v>4120</v>
      </c>
      <c r="C8" s="172" t="s">
        <v>4121</v>
      </c>
      <c r="D8" s="88"/>
      <c r="E8" s="89"/>
      <c r="F8" s="96">
        <v>3840</v>
      </c>
      <c r="G8" s="96">
        <v>960</v>
      </c>
      <c r="H8" s="9"/>
      <c r="I8" s="10"/>
      <c r="J8" s="40"/>
      <c r="K8" s="40"/>
      <c r="L8" s="40"/>
      <c r="M8" s="40"/>
      <c r="N8" s="40"/>
      <c r="O8" s="8"/>
      <c r="P8" s="8">
        <v>21900</v>
      </c>
      <c r="Q8" s="11">
        <v>3400</v>
      </c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25740</v>
      </c>
      <c r="AE8" s="21">
        <f t="shared" si="0"/>
        <v>4360</v>
      </c>
      <c r="AF8" s="22">
        <f t="shared" si="1"/>
        <v>30100</v>
      </c>
    </row>
    <row r="9" spans="1:32" ht="17.25" customHeight="1">
      <c r="A9" s="30">
        <v>6</v>
      </c>
      <c r="B9" s="171" t="s">
        <v>4122</v>
      </c>
      <c r="C9" s="172" t="s">
        <v>4123</v>
      </c>
      <c r="D9" s="88"/>
      <c r="E9" s="89"/>
      <c r="F9" s="96">
        <v>1965</v>
      </c>
      <c r="G9" s="96">
        <v>1965</v>
      </c>
      <c r="H9" s="9"/>
      <c r="I9" s="10"/>
      <c r="J9" s="40"/>
      <c r="K9" s="40"/>
      <c r="L9" s="40"/>
      <c r="M9" s="40"/>
      <c r="N9" s="40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1965</v>
      </c>
      <c r="AE9" s="21">
        <f t="shared" si="0"/>
        <v>1965</v>
      </c>
      <c r="AF9" s="22">
        <f t="shared" si="1"/>
        <v>3930</v>
      </c>
    </row>
    <row r="10" spans="1:32" ht="17.25" customHeight="1">
      <c r="A10" s="30">
        <v>7</v>
      </c>
      <c r="B10" s="171" t="s">
        <v>4124</v>
      </c>
      <c r="C10" s="172" t="s">
        <v>4125</v>
      </c>
      <c r="D10" s="88">
        <v>2.02</v>
      </c>
      <c r="E10" s="89">
        <v>61.52</v>
      </c>
      <c r="F10" s="96">
        <v>3808</v>
      </c>
      <c r="G10" s="96">
        <v>952</v>
      </c>
      <c r="H10" s="9"/>
      <c r="I10" s="10"/>
      <c r="J10" s="40"/>
      <c r="K10" s="40"/>
      <c r="L10" s="40"/>
      <c r="M10" s="40"/>
      <c r="N10" s="40"/>
      <c r="O10" s="8"/>
      <c r="P10" s="8">
        <v>14000</v>
      </c>
      <c r="Q10" s="11">
        <v>2600</v>
      </c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17810.02</v>
      </c>
      <c r="AE10" s="21">
        <f t="shared" si="0"/>
        <v>3613.52</v>
      </c>
      <c r="AF10" s="22">
        <f t="shared" si="1"/>
        <v>21423.54</v>
      </c>
    </row>
    <row r="11" spans="1:32" ht="17.25" customHeight="1">
      <c r="A11" s="30">
        <v>8</v>
      </c>
      <c r="B11" s="171" t="s">
        <v>4126</v>
      </c>
      <c r="C11" s="172" t="s">
        <v>4127</v>
      </c>
      <c r="D11" s="97">
        <v>567.79</v>
      </c>
      <c r="E11" s="98">
        <v>45.44</v>
      </c>
      <c r="F11" s="96">
        <v>8904</v>
      </c>
      <c r="G11" s="96">
        <v>2226</v>
      </c>
      <c r="H11" s="13"/>
      <c r="I11" s="14"/>
      <c r="J11" s="40"/>
      <c r="K11" s="40"/>
      <c r="L11" s="40"/>
      <c r="M11" s="40"/>
      <c r="N11" s="40"/>
      <c r="O11" s="8"/>
      <c r="P11" s="8">
        <v>17600</v>
      </c>
      <c r="Q11" s="11">
        <v>4650</v>
      </c>
      <c r="R11" s="12"/>
      <c r="S11" s="8"/>
      <c r="T11" s="8"/>
      <c r="U11" s="90"/>
      <c r="V11" s="91">
        <v>12168.98</v>
      </c>
      <c r="W11" s="8">
        <v>3042.24</v>
      </c>
      <c r="X11" s="40"/>
      <c r="Y11" s="90"/>
      <c r="Z11" s="91">
        <v>903.33</v>
      </c>
      <c r="AA11" s="8"/>
      <c r="AB11" s="40">
        <v>17622</v>
      </c>
      <c r="AC11" s="90">
        <v>6000</v>
      </c>
      <c r="AD11" s="20">
        <f t="shared" si="0"/>
        <v>57766.100000000006</v>
      </c>
      <c r="AE11" s="21">
        <f t="shared" si="0"/>
        <v>15963.68</v>
      </c>
      <c r="AF11" s="22">
        <f t="shared" si="1"/>
        <v>73729.78</v>
      </c>
    </row>
    <row r="12" spans="1:32" ht="17.25" customHeight="1">
      <c r="A12" s="30">
        <v>9</v>
      </c>
      <c r="B12" s="171" t="s">
        <v>4128</v>
      </c>
      <c r="C12" s="172" t="s">
        <v>4129</v>
      </c>
      <c r="D12" s="88"/>
      <c r="E12" s="89"/>
      <c r="F12" s="96">
        <v>4455</v>
      </c>
      <c r="G12" s="96">
        <v>4455</v>
      </c>
      <c r="H12" s="9"/>
      <c r="I12" s="10"/>
      <c r="J12" s="40"/>
      <c r="K12" s="40"/>
      <c r="L12" s="40"/>
      <c r="M12" s="40"/>
      <c r="N12" s="40"/>
      <c r="O12" s="8"/>
      <c r="P12" s="8"/>
      <c r="Q12" s="11"/>
      <c r="R12" s="12"/>
      <c r="S12" s="8"/>
      <c r="T12" s="8"/>
      <c r="U12" s="90"/>
      <c r="V12" s="91"/>
      <c r="W12" s="8"/>
      <c r="X12" s="40">
        <v>10000</v>
      </c>
      <c r="Y12" s="90">
        <v>2500</v>
      </c>
      <c r="Z12" s="91"/>
      <c r="AA12" s="8"/>
      <c r="AB12" s="40"/>
      <c r="AC12" s="90"/>
      <c r="AD12" s="20">
        <f t="shared" si="0"/>
        <v>14455</v>
      </c>
      <c r="AE12" s="21">
        <f t="shared" si="0"/>
        <v>6955</v>
      </c>
      <c r="AF12" s="22">
        <f t="shared" si="1"/>
        <v>21410</v>
      </c>
    </row>
    <row r="13" spans="1:32" ht="17.25" customHeight="1">
      <c r="A13" s="30">
        <v>10</v>
      </c>
      <c r="B13" s="171" t="s">
        <v>4130</v>
      </c>
      <c r="C13" s="172" t="s">
        <v>4131</v>
      </c>
      <c r="D13" s="88">
        <v>138.25</v>
      </c>
      <c r="E13" s="89">
        <v>0.64</v>
      </c>
      <c r="F13" s="96">
        <v>8432</v>
      </c>
      <c r="G13" s="96">
        <v>2108</v>
      </c>
      <c r="H13" s="9"/>
      <c r="I13" s="10"/>
      <c r="J13" s="40"/>
      <c r="K13" s="40"/>
      <c r="L13" s="40"/>
      <c r="M13" s="40"/>
      <c r="N13" s="40"/>
      <c r="O13" s="8"/>
      <c r="P13" s="8"/>
      <c r="Q13" s="11"/>
      <c r="R13" s="12"/>
      <c r="S13" s="8"/>
      <c r="T13" s="8"/>
      <c r="U13" s="90"/>
      <c r="V13" s="91"/>
      <c r="W13" s="8"/>
      <c r="X13" s="40">
        <v>12000</v>
      </c>
      <c r="Y13" s="90">
        <v>3000</v>
      </c>
      <c r="Z13" s="91">
        <v>179.29</v>
      </c>
      <c r="AA13" s="8"/>
      <c r="AB13" s="40">
        <v>23500</v>
      </c>
      <c r="AC13" s="90">
        <v>7500</v>
      </c>
      <c r="AD13" s="20">
        <f t="shared" si="0"/>
        <v>44249.54</v>
      </c>
      <c r="AE13" s="21">
        <f t="shared" si="0"/>
        <v>12608.64</v>
      </c>
      <c r="AF13" s="22">
        <f t="shared" si="1"/>
        <v>56858.18</v>
      </c>
    </row>
    <row r="14" spans="1:32" ht="17.25" customHeight="1">
      <c r="A14" s="30">
        <v>11</v>
      </c>
      <c r="B14" s="171" t="s">
        <v>4132</v>
      </c>
      <c r="C14" s="172" t="s">
        <v>4133</v>
      </c>
      <c r="D14" s="88"/>
      <c r="E14" s="89"/>
      <c r="F14" s="96">
        <v>3736</v>
      </c>
      <c r="G14" s="96">
        <v>934</v>
      </c>
      <c r="H14" s="9"/>
      <c r="I14" s="10"/>
      <c r="J14" s="40"/>
      <c r="K14" s="40"/>
      <c r="L14" s="40"/>
      <c r="M14" s="40"/>
      <c r="N14" s="40"/>
      <c r="O14" s="8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/>
      <c r="AC14" s="90"/>
      <c r="AD14" s="20">
        <f t="shared" si="0"/>
        <v>3736</v>
      </c>
      <c r="AE14" s="21">
        <f t="shared" si="0"/>
        <v>934</v>
      </c>
      <c r="AF14" s="22">
        <f t="shared" si="1"/>
        <v>4670</v>
      </c>
    </row>
    <row r="15" spans="1:32" ht="17.25" customHeight="1">
      <c r="A15" s="30">
        <v>12</v>
      </c>
      <c r="B15" s="171" t="s">
        <v>4134</v>
      </c>
      <c r="C15" s="172" t="s">
        <v>4135</v>
      </c>
      <c r="D15" s="88">
        <v>468.01</v>
      </c>
      <c r="E15" s="89"/>
      <c r="F15" s="96">
        <v>3825</v>
      </c>
      <c r="G15" s="96">
        <v>3825</v>
      </c>
      <c r="H15" s="9"/>
      <c r="I15" s="10"/>
      <c r="J15" s="40"/>
      <c r="K15" s="40"/>
      <c r="L15" s="40"/>
      <c r="M15" s="40"/>
      <c r="N15" s="40"/>
      <c r="O15" s="8"/>
      <c r="P15" s="8"/>
      <c r="Q15" s="11"/>
      <c r="R15" s="12"/>
      <c r="S15" s="8"/>
      <c r="T15" s="8"/>
      <c r="U15" s="90"/>
      <c r="V15" s="91"/>
      <c r="W15" s="8"/>
      <c r="X15" s="40">
        <v>10000</v>
      </c>
      <c r="Y15" s="90">
        <v>2500</v>
      </c>
      <c r="Z15" s="91">
        <v>4389.8900000000003</v>
      </c>
      <c r="AA15" s="8">
        <v>30</v>
      </c>
      <c r="AB15" s="40">
        <v>14000</v>
      </c>
      <c r="AC15" s="90">
        <v>6000</v>
      </c>
      <c r="AD15" s="20">
        <f t="shared" si="0"/>
        <v>32682.9</v>
      </c>
      <c r="AE15" s="21">
        <f t="shared" si="0"/>
        <v>12355</v>
      </c>
      <c r="AF15" s="22">
        <f t="shared" si="1"/>
        <v>45037.9</v>
      </c>
    </row>
    <row r="16" spans="1:32" ht="17.25" customHeight="1">
      <c r="A16" s="30">
        <v>13</v>
      </c>
      <c r="B16" s="171" t="s">
        <v>4136</v>
      </c>
      <c r="C16" s="172" t="s">
        <v>4137</v>
      </c>
      <c r="D16" s="88">
        <v>0.48</v>
      </c>
      <c r="E16" s="89"/>
      <c r="F16" s="96">
        <v>1312</v>
      </c>
      <c r="G16" s="96">
        <v>5248</v>
      </c>
      <c r="H16" s="9"/>
      <c r="I16" s="10"/>
      <c r="J16" s="40"/>
      <c r="K16" s="40"/>
      <c r="L16" s="40"/>
      <c r="M16" s="40"/>
      <c r="N16" s="40"/>
      <c r="O16" s="8"/>
      <c r="P16" s="8">
        <v>12500</v>
      </c>
      <c r="Q16" s="11">
        <v>3050</v>
      </c>
      <c r="R16" s="12"/>
      <c r="S16" s="8"/>
      <c r="T16" s="8"/>
      <c r="U16" s="90"/>
      <c r="V16" s="91"/>
      <c r="W16" s="8"/>
      <c r="X16" s="40"/>
      <c r="Y16" s="90"/>
      <c r="Z16" s="91"/>
      <c r="AA16" s="8"/>
      <c r="AB16" s="40">
        <v>10500</v>
      </c>
      <c r="AC16" s="90">
        <v>4500</v>
      </c>
      <c r="AD16" s="20">
        <f t="shared" si="0"/>
        <v>24312.48</v>
      </c>
      <c r="AE16" s="21">
        <f t="shared" si="0"/>
        <v>12798</v>
      </c>
      <c r="AF16" s="22">
        <f t="shared" si="1"/>
        <v>37110.479999999996</v>
      </c>
    </row>
    <row r="17" spans="1:32" ht="17.25" customHeight="1">
      <c r="A17" s="30">
        <v>14</v>
      </c>
      <c r="B17" s="171" t="s">
        <v>4138</v>
      </c>
      <c r="C17" s="172" t="s">
        <v>4139</v>
      </c>
      <c r="D17" s="88"/>
      <c r="E17" s="89">
        <v>1951.91</v>
      </c>
      <c r="F17" s="96">
        <v>2595</v>
      </c>
      <c r="G17" s="96">
        <v>2595</v>
      </c>
      <c r="H17" s="9"/>
      <c r="I17" s="10"/>
      <c r="J17" s="40"/>
      <c r="K17" s="40"/>
      <c r="L17" s="40"/>
      <c r="M17" s="40"/>
      <c r="N17" s="8">
        <v>24400</v>
      </c>
      <c r="O17" s="11">
        <v>12500</v>
      </c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>
        <v>12601</v>
      </c>
      <c r="AC17" s="90">
        <v>4500</v>
      </c>
      <c r="AD17" s="20">
        <f t="shared" si="0"/>
        <v>39596</v>
      </c>
      <c r="AE17" s="21">
        <f t="shared" si="0"/>
        <v>21546.91</v>
      </c>
      <c r="AF17" s="22">
        <f t="shared" si="1"/>
        <v>61142.91</v>
      </c>
    </row>
    <row r="18" spans="1:32" ht="17.25" customHeight="1">
      <c r="A18" s="30">
        <v>15</v>
      </c>
      <c r="B18" s="171" t="s">
        <v>4140</v>
      </c>
      <c r="C18" s="172" t="s">
        <v>4141</v>
      </c>
      <c r="D18" s="88">
        <v>229.7</v>
      </c>
      <c r="E18" s="89">
        <v>159.91999999999999</v>
      </c>
      <c r="F18" s="96">
        <v>2720</v>
      </c>
      <c r="G18" s="96">
        <v>4080</v>
      </c>
      <c r="H18" s="9"/>
      <c r="I18" s="10"/>
      <c r="J18" s="40"/>
      <c r="K18" s="40"/>
      <c r="L18" s="40"/>
      <c r="M18" s="40"/>
      <c r="N18" s="8"/>
      <c r="O18" s="11"/>
      <c r="P18" s="8">
        <v>3000</v>
      </c>
      <c r="Q18" s="11">
        <v>1000</v>
      </c>
      <c r="R18" s="12"/>
      <c r="S18" s="8"/>
      <c r="T18" s="8"/>
      <c r="U18" s="90"/>
      <c r="V18" s="91"/>
      <c r="W18" s="8"/>
      <c r="X18" s="40">
        <v>10000</v>
      </c>
      <c r="Y18" s="90">
        <v>2500</v>
      </c>
      <c r="Z18" s="91"/>
      <c r="AA18" s="8"/>
      <c r="AB18" s="40">
        <v>14000</v>
      </c>
      <c r="AC18" s="90">
        <v>6000</v>
      </c>
      <c r="AD18" s="20">
        <f t="shared" si="0"/>
        <v>29949.7</v>
      </c>
      <c r="AE18" s="21">
        <f t="shared" si="0"/>
        <v>13739.92</v>
      </c>
      <c r="AF18" s="22">
        <f t="shared" si="1"/>
        <v>43689.62</v>
      </c>
    </row>
    <row r="19" spans="1:32" ht="17.25" customHeight="1">
      <c r="A19" s="30">
        <v>16</v>
      </c>
      <c r="B19" s="171" t="s">
        <v>4142</v>
      </c>
      <c r="C19" s="172" t="s">
        <v>4143</v>
      </c>
      <c r="D19" s="88"/>
      <c r="E19" s="89">
        <v>3446.95</v>
      </c>
      <c r="F19" s="96">
        <v>4180</v>
      </c>
      <c r="G19" s="96">
        <v>6270</v>
      </c>
      <c r="H19" s="9"/>
      <c r="I19" s="10"/>
      <c r="J19" s="40"/>
      <c r="K19" s="40"/>
      <c r="L19" s="40"/>
      <c r="M19" s="40"/>
      <c r="N19" s="8">
        <v>22200</v>
      </c>
      <c r="O19" s="11">
        <v>4500</v>
      </c>
      <c r="P19" s="8"/>
      <c r="Q19" s="11"/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/>
      <c r="AC19" s="90"/>
      <c r="AD19" s="20">
        <f t="shared" si="0"/>
        <v>36380</v>
      </c>
      <c r="AE19" s="21">
        <f t="shared" si="0"/>
        <v>16716.95</v>
      </c>
      <c r="AF19" s="22">
        <f t="shared" si="1"/>
        <v>53096.95</v>
      </c>
    </row>
    <row r="20" spans="1:32" ht="17.25" customHeight="1">
      <c r="A20" s="30">
        <v>17</v>
      </c>
      <c r="B20" s="171" t="s">
        <v>4144</v>
      </c>
      <c r="C20" s="172" t="s">
        <v>4145</v>
      </c>
      <c r="D20" s="88"/>
      <c r="E20" s="89"/>
      <c r="F20" s="96">
        <v>9548</v>
      </c>
      <c r="G20" s="96">
        <v>4092</v>
      </c>
      <c r="H20" s="9"/>
      <c r="I20" s="10"/>
      <c r="J20" s="40"/>
      <c r="K20" s="40"/>
      <c r="L20" s="40"/>
      <c r="M20" s="40"/>
      <c r="N20" s="40"/>
      <c r="O20" s="8"/>
      <c r="P20" s="8">
        <v>16297.87</v>
      </c>
      <c r="Q20" s="11">
        <v>2502.13</v>
      </c>
      <c r="R20" s="12"/>
      <c r="S20" s="8"/>
      <c r="T20" s="8"/>
      <c r="U20" s="90"/>
      <c r="V20" s="91"/>
      <c r="W20" s="8"/>
      <c r="X20" s="40">
        <v>12000</v>
      </c>
      <c r="Y20" s="90">
        <v>3000</v>
      </c>
      <c r="Z20" s="91"/>
      <c r="AA20" s="8"/>
      <c r="AB20" s="40">
        <v>17500</v>
      </c>
      <c r="AC20" s="90">
        <v>7500</v>
      </c>
      <c r="AD20" s="20">
        <f t="shared" si="0"/>
        <v>55345.87</v>
      </c>
      <c r="AE20" s="21">
        <f t="shared" si="0"/>
        <v>17094.13</v>
      </c>
      <c r="AF20" s="22">
        <f t="shared" si="1"/>
        <v>72440</v>
      </c>
    </row>
    <row r="21" spans="1:32" ht="17.25" customHeight="1">
      <c r="A21" s="30">
        <v>18</v>
      </c>
      <c r="B21" s="171" t="s">
        <v>4146</v>
      </c>
      <c r="C21" s="172" t="s">
        <v>4147</v>
      </c>
      <c r="D21" s="88">
        <v>14093.71</v>
      </c>
      <c r="E21" s="89">
        <v>57.41</v>
      </c>
      <c r="F21" s="96">
        <v>6918.72</v>
      </c>
      <c r="G21" s="96">
        <v>1729.68</v>
      </c>
      <c r="H21" s="9"/>
      <c r="I21" s="10"/>
      <c r="J21" s="40">
        <v>50298.03</v>
      </c>
      <c r="K21" s="40">
        <v>3258.7</v>
      </c>
      <c r="L21" s="40"/>
      <c r="M21" s="40"/>
      <c r="N21" s="40"/>
      <c r="O21" s="8"/>
      <c r="P21" s="8">
        <v>18000</v>
      </c>
      <c r="Q21" s="11">
        <v>1500</v>
      </c>
      <c r="R21" s="12"/>
      <c r="S21" s="8">
        <v>1565.92</v>
      </c>
      <c r="T21" s="8"/>
      <c r="U21" s="90"/>
      <c r="V21" s="91"/>
      <c r="W21" s="8"/>
      <c r="X21" s="40">
        <v>12000</v>
      </c>
      <c r="Y21" s="90">
        <v>3000</v>
      </c>
      <c r="Z21" s="91"/>
      <c r="AA21" s="8"/>
      <c r="AB21" s="40"/>
      <c r="AC21" s="90"/>
      <c r="AD21" s="20">
        <f t="shared" si="0"/>
        <v>101310.45999999999</v>
      </c>
      <c r="AE21" s="21">
        <f t="shared" si="0"/>
        <v>11111.71</v>
      </c>
      <c r="AF21" s="22">
        <f t="shared" si="1"/>
        <v>112422.16999999998</v>
      </c>
    </row>
    <row r="22" spans="1:32" ht="17.25" customHeight="1">
      <c r="A22" s="30">
        <v>19</v>
      </c>
      <c r="B22" s="171" t="s">
        <v>4148</v>
      </c>
      <c r="C22" s="172" t="s">
        <v>4149</v>
      </c>
      <c r="D22" s="88">
        <v>10863.91</v>
      </c>
      <c r="E22" s="89">
        <v>220.31</v>
      </c>
      <c r="F22" s="96">
        <v>2638.16</v>
      </c>
      <c r="G22" s="96">
        <v>1758.77</v>
      </c>
      <c r="H22" s="9"/>
      <c r="I22" s="10"/>
      <c r="J22" s="40"/>
      <c r="K22" s="40"/>
      <c r="L22" s="40"/>
      <c r="M22" s="40"/>
      <c r="N22" s="40"/>
      <c r="O22" s="8"/>
      <c r="P22" s="8"/>
      <c r="Q22" s="11"/>
      <c r="R22" s="12"/>
      <c r="S22" s="8"/>
      <c r="T22" s="8"/>
      <c r="U22" s="90"/>
      <c r="V22" s="91"/>
      <c r="W22" s="8"/>
      <c r="X22" s="40">
        <v>10000</v>
      </c>
      <c r="Y22" s="90">
        <v>2500</v>
      </c>
      <c r="Z22" s="91"/>
      <c r="AA22" s="8"/>
      <c r="AB22" s="40"/>
      <c r="AC22" s="90"/>
      <c r="AD22" s="20">
        <f t="shared" si="0"/>
        <v>23502.07</v>
      </c>
      <c r="AE22" s="21">
        <f t="shared" si="0"/>
        <v>4479.08</v>
      </c>
      <c r="AF22" s="22">
        <f t="shared" si="1"/>
        <v>27981.15</v>
      </c>
    </row>
    <row r="23" spans="1:32" ht="17.25" customHeight="1">
      <c r="A23" s="30">
        <v>20</v>
      </c>
      <c r="B23" s="171" t="s">
        <v>4150</v>
      </c>
      <c r="C23" s="172" t="s">
        <v>4151</v>
      </c>
      <c r="D23" s="88"/>
      <c r="E23" s="89"/>
      <c r="F23" s="96">
        <v>5936</v>
      </c>
      <c r="G23" s="96">
        <v>1484</v>
      </c>
      <c r="H23" s="9"/>
      <c r="I23" s="10"/>
      <c r="J23" s="40"/>
      <c r="K23" s="40"/>
      <c r="L23" s="40"/>
      <c r="M23" s="40"/>
      <c r="N23" s="40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>
        <v>10500</v>
      </c>
      <c r="AC23" s="90">
        <v>4500</v>
      </c>
      <c r="AD23" s="20">
        <f t="shared" si="0"/>
        <v>16436</v>
      </c>
      <c r="AE23" s="21">
        <f t="shared" si="0"/>
        <v>5984</v>
      </c>
      <c r="AF23" s="22">
        <f t="shared" si="1"/>
        <v>22420</v>
      </c>
    </row>
    <row r="24" spans="1:32" ht="17.25" customHeight="1">
      <c r="A24" s="30">
        <v>21</v>
      </c>
      <c r="B24" s="171" t="s">
        <v>4152</v>
      </c>
      <c r="C24" s="172" t="s">
        <v>4153</v>
      </c>
      <c r="D24" s="88"/>
      <c r="E24" s="89"/>
      <c r="F24" s="96">
        <v>3925</v>
      </c>
      <c r="G24" s="96">
        <v>3925</v>
      </c>
      <c r="H24" s="9"/>
      <c r="I24" s="10"/>
      <c r="J24" s="40"/>
      <c r="K24" s="40"/>
      <c r="L24" s="40"/>
      <c r="M24" s="40"/>
      <c r="N24" s="40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>
        <v>19643</v>
      </c>
      <c r="AC24" s="90">
        <v>7500</v>
      </c>
      <c r="AD24" s="20">
        <f t="shared" si="0"/>
        <v>23568</v>
      </c>
      <c r="AE24" s="21">
        <f t="shared" si="0"/>
        <v>11425</v>
      </c>
      <c r="AF24" s="22">
        <f t="shared" si="1"/>
        <v>34993</v>
      </c>
    </row>
    <row r="25" spans="1:32" ht="17.25" customHeight="1">
      <c r="A25" s="30">
        <v>22</v>
      </c>
      <c r="B25" s="171" t="s">
        <v>4154</v>
      </c>
      <c r="C25" s="172" t="s">
        <v>4155</v>
      </c>
      <c r="D25" s="88"/>
      <c r="E25" s="89">
        <v>429.96</v>
      </c>
      <c r="F25" s="96">
        <v>9408</v>
      </c>
      <c r="G25" s="96">
        <v>2352</v>
      </c>
      <c r="H25" s="9"/>
      <c r="I25" s="10"/>
      <c r="J25" s="40"/>
      <c r="K25" s="40"/>
      <c r="L25" s="40"/>
      <c r="M25" s="40"/>
      <c r="N25" s="40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>
        <v>23500</v>
      </c>
      <c r="AC25" s="90">
        <v>7500</v>
      </c>
      <c r="AD25" s="20">
        <f t="shared" si="0"/>
        <v>32908</v>
      </c>
      <c r="AE25" s="21">
        <f t="shared" si="0"/>
        <v>10281.959999999999</v>
      </c>
      <c r="AF25" s="22">
        <f t="shared" si="1"/>
        <v>43189.96</v>
      </c>
    </row>
    <row r="26" spans="1:32" ht="17.25" customHeight="1">
      <c r="A26" s="30">
        <v>23</v>
      </c>
      <c r="B26" s="171" t="s">
        <v>4156</v>
      </c>
      <c r="C26" s="172" t="s">
        <v>4157</v>
      </c>
      <c r="D26" s="88">
        <v>1259.72</v>
      </c>
      <c r="E26" s="89">
        <v>1228.95</v>
      </c>
      <c r="F26" s="96">
        <v>9296</v>
      </c>
      <c r="G26" s="96">
        <v>2324</v>
      </c>
      <c r="H26" s="9"/>
      <c r="I26" s="10"/>
      <c r="J26" s="40">
        <v>19294.16</v>
      </c>
      <c r="K26" s="40">
        <v>7674</v>
      </c>
      <c r="L26" s="173">
        <v>27426.7</v>
      </c>
      <c r="M26" s="174">
        <v>7378.95</v>
      </c>
      <c r="N26" s="40"/>
      <c r="O26" s="8"/>
      <c r="P26" s="134">
        <v>22950</v>
      </c>
      <c r="Q26" s="135">
        <v>2850</v>
      </c>
      <c r="R26" s="12">
        <v>13722.22</v>
      </c>
      <c r="S26" s="8"/>
      <c r="T26" s="8"/>
      <c r="U26" s="90"/>
      <c r="V26" s="91"/>
      <c r="W26" s="8"/>
      <c r="X26" s="40">
        <v>12000</v>
      </c>
      <c r="Y26" s="90">
        <v>3000</v>
      </c>
      <c r="Z26" s="91"/>
      <c r="AA26" s="8"/>
      <c r="AB26" s="40"/>
      <c r="AC26" s="90"/>
      <c r="AD26" s="20">
        <f t="shared" si="0"/>
        <v>105948.8</v>
      </c>
      <c r="AE26" s="21">
        <f t="shared" si="0"/>
        <v>24455.9</v>
      </c>
      <c r="AF26" s="22">
        <f t="shared" si="1"/>
        <v>130404.70000000001</v>
      </c>
    </row>
    <row r="27" spans="1:32" ht="17.25" customHeight="1">
      <c r="A27" s="30">
        <v>24</v>
      </c>
      <c r="B27" s="171" t="s">
        <v>4158</v>
      </c>
      <c r="C27" s="172" t="s">
        <v>4159</v>
      </c>
      <c r="D27" s="88">
        <v>0.1</v>
      </c>
      <c r="E27" s="89"/>
      <c r="F27" s="96">
        <v>912</v>
      </c>
      <c r="G27" s="96">
        <v>228</v>
      </c>
      <c r="H27" s="9"/>
      <c r="I27" s="10"/>
      <c r="J27" s="40"/>
      <c r="K27" s="40"/>
      <c r="L27" s="40"/>
      <c r="M27" s="40"/>
      <c r="N27" s="40"/>
      <c r="O27" s="8"/>
      <c r="P27" s="8">
        <v>11750</v>
      </c>
      <c r="Q27" s="11">
        <v>2400</v>
      </c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>
        <v>1189</v>
      </c>
      <c r="AC27" s="90"/>
      <c r="AD27" s="20">
        <f t="shared" si="0"/>
        <v>13851.1</v>
      </c>
      <c r="AE27" s="21">
        <f t="shared" si="0"/>
        <v>2628</v>
      </c>
      <c r="AF27" s="22">
        <f t="shared" si="1"/>
        <v>16479.099999999999</v>
      </c>
    </row>
    <row r="28" spans="1:32" ht="17.25" customHeight="1">
      <c r="A28" s="30">
        <v>25</v>
      </c>
      <c r="B28" s="171" t="s">
        <v>4160</v>
      </c>
      <c r="C28" s="172" t="s">
        <v>4161</v>
      </c>
      <c r="D28" s="88"/>
      <c r="E28" s="89"/>
      <c r="F28" s="96">
        <v>8099</v>
      </c>
      <c r="G28" s="96">
        <v>3471</v>
      </c>
      <c r="H28" s="9"/>
      <c r="I28" s="10"/>
      <c r="J28" s="40"/>
      <c r="K28" s="40"/>
      <c r="L28" s="40"/>
      <c r="M28" s="40"/>
      <c r="N28" s="40"/>
      <c r="O28" s="8"/>
      <c r="P28" s="8">
        <v>19600</v>
      </c>
      <c r="Q28" s="11">
        <v>2650</v>
      </c>
      <c r="R28" s="12"/>
      <c r="S28" s="8"/>
      <c r="T28" s="8"/>
      <c r="U28" s="90"/>
      <c r="V28" s="91"/>
      <c r="W28" s="8"/>
      <c r="X28" s="40">
        <v>12000</v>
      </c>
      <c r="Y28" s="90">
        <v>3000</v>
      </c>
      <c r="Z28" s="91"/>
      <c r="AA28" s="8"/>
      <c r="AB28" s="40">
        <v>14000</v>
      </c>
      <c r="AC28" s="90">
        <v>6000</v>
      </c>
      <c r="AD28" s="20">
        <f t="shared" si="0"/>
        <v>53699</v>
      </c>
      <c r="AE28" s="21">
        <f t="shared" si="0"/>
        <v>15121</v>
      </c>
      <c r="AF28" s="22">
        <f t="shared" si="1"/>
        <v>68820</v>
      </c>
    </row>
    <row r="29" spans="1:32" ht="17.25" customHeight="1">
      <c r="A29" s="30">
        <v>26</v>
      </c>
      <c r="B29" s="171" t="s">
        <v>4162</v>
      </c>
      <c r="C29" s="172" t="s">
        <v>4163</v>
      </c>
      <c r="D29" s="88">
        <v>3110.67</v>
      </c>
      <c r="E29" s="89">
        <v>3836.73</v>
      </c>
      <c r="F29" s="96">
        <v>3080</v>
      </c>
      <c r="G29" s="96">
        <v>1320</v>
      </c>
      <c r="H29" s="9"/>
      <c r="I29" s="10"/>
      <c r="J29" s="40"/>
      <c r="K29" s="40"/>
      <c r="L29" s="40"/>
      <c r="M29" s="40"/>
      <c r="N29" s="40"/>
      <c r="O29" s="8"/>
      <c r="P29" s="8"/>
      <c r="Q29" s="11"/>
      <c r="R29" s="12"/>
      <c r="S29" s="8"/>
      <c r="T29" s="8"/>
      <c r="U29" s="90"/>
      <c r="V29" s="91"/>
      <c r="W29" s="8"/>
      <c r="X29" s="40"/>
      <c r="Y29" s="90"/>
      <c r="Z29" s="91">
        <v>8696</v>
      </c>
      <c r="AA29" s="8">
        <v>300</v>
      </c>
      <c r="AB29" s="40">
        <v>10500</v>
      </c>
      <c r="AC29" s="90">
        <v>4500</v>
      </c>
      <c r="AD29" s="20">
        <f t="shared" si="0"/>
        <v>25386.67</v>
      </c>
      <c r="AE29" s="21">
        <f t="shared" si="0"/>
        <v>9956.73</v>
      </c>
      <c r="AF29" s="22">
        <f t="shared" si="1"/>
        <v>35343.399999999994</v>
      </c>
    </row>
    <row r="30" spans="1:32" ht="17.25" customHeight="1">
      <c r="A30" s="30">
        <v>27</v>
      </c>
      <c r="B30" s="171" t="s">
        <v>4164</v>
      </c>
      <c r="C30" s="172" t="s">
        <v>4165</v>
      </c>
      <c r="D30" s="88"/>
      <c r="E30" s="89"/>
      <c r="F30" s="96">
        <v>1344</v>
      </c>
      <c r="G30" s="96">
        <v>336</v>
      </c>
      <c r="H30" s="9"/>
      <c r="I30" s="10"/>
      <c r="J30" s="40"/>
      <c r="K30" s="40"/>
      <c r="L30" s="40"/>
      <c r="M30" s="40"/>
      <c r="N30" s="40"/>
      <c r="O30" s="8"/>
      <c r="P30" s="8"/>
      <c r="Q30" s="11"/>
      <c r="R30" s="12"/>
      <c r="S30" s="8"/>
      <c r="T30" s="8"/>
      <c r="U30" s="90"/>
      <c r="V30" s="91"/>
      <c r="W30" s="8"/>
      <c r="X30" s="40"/>
      <c r="Y30" s="90"/>
      <c r="Z30" s="91"/>
      <c r="AA30" s="8"/>
      <c r="AB30" s="40"/>
      <c r="AC30" s="90"/>
      <c r="AD30" s="20">
        <f t="shared" si="0"/>
        <v>1344</v>
      </c>
      <c r="AE30" s="21">
        <f t="shared" si="0"/>
        <v>336</v>
      </c>
      <c r="AF30" s="22">
        <f t="shared" si="1"/>
        <v>1680</v>
      </c>
    </row>
    <row r="31" spans="1:32" ht="17.25" customHeight="1">
      <c r="A31" s="30">
        <v>28</v>
      </c>
      <c r="B31" s="171" t="s">
        <v>4166</v>
      </c>
      <c r="C31" s="172" t="s">
        <v>4167</v>
      </c>
      <c r="D31" s="88">
        <v>1672.7</v>
      </c>
      <c r="E31" s="89">
        <v>1052.3</v>
      </c>
      <c r="F31" s="96">
        <v>5928</v>
      </c>
      <c r="G31" s="96">
        <v>1482</v>
      </c>
      <c r="H31" s="9"/>
      <c r="I31" s="10"/>
      <c r="J31" s="40"/>
      <c r="K31" s="40"/>
      <c r="L31" s="40"/>
      <c r="M31" s="40"/>
      <c r="N31" s="40">
        <v>27900</v>
      </c>
      <c r="O31" s="8">
        <v>5400</v>
      </c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/>
      <c r="AC31" s="90"/>
      <c r="AD31" s="20">
        <f t="shared" si="0"/>
        <v>35500.699999999997</v>
      </c>
      <c r="AE31" s="21">
        <f t="shared" si="0"/>
        <v>7934.3</v>
      </c>
      <c r="AF31" s="22">
        <f t="shared" si="1"/>
        <v>43435</v>
      </c>
    </row>
    <row r="32" spans="1:32" ht="17.25" customHeight="1">
      <c r="A32" s="30">
        <v>29</v>
      </c>
      <c r="B32" s="171" t="s">
        <v>4168</v>
      </c>
      <c r="C32" s="172" t="s">
        <v>4169</v>
      </c>
      <c r="D32" s="88"/>
      <c r="E32" s="89">
        <v>243.65</v>
      </c>
      <c r="F32" s="96">
        <v>6088</v>
      </c>
      <c r="G32" s="96">
        <v>1522</v>
      </c>
      <c r="H32" s="9"/>
      <c r="I32" s="10"/>
      <c r="J32" s="40"/>
      <c r="K32" s="40"/>
      <c r="L32" s="40"/>
      <c r="M32" s="40"/>
      <c r="N32" s="40"/>
      <c r="O32" s="8"/>
      <c r="P32" s="8">
        <v>34450</v>
      </c>
      <c r="Q32" s="11">
        <v>3700</v>
      </c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>
        <v>16713</v>
      </c>
      <c r="AC32" s="90">
        <v>6000</v>
      </c>
      <c r="AD32" s="20">
        <f t="shared" si="0"/>
        <v>57251</v>
      </c>
      <c r="AE32" s="21">
        <f t="shared" si="0"/>
        <v>11465.65</v>
      </c>
      <c r="AF32" s="22">
        <f t="shared" si="1"/>
        <v>68716.649999999994</v>
      </c>
    </row>
    <row r="33" spans="1:32" ht="17.25" customHeight="1">
      <c r="A33" s="30">
        <v>30</v>
      </c>
      <c r="B33" s="171" t="s">
        <v>4170</v>
      </c>
      <c r="C33" s="172" t="s">
        <v>4171</v>
      </c>
      <c r="D33" s="88"/>
      <c r="E33" s="89"/>
      <c r="F33" s="96">
        <v>2055</v>
      </c>
      <c r="G33" s="96">
        <v>2055</v>
      </c>
      <c r="H33" s="9"/>
      <c r="I33" s="10"/>
      <c r="J33" s="40"/>
      <c r="K33" s="40"/>
      <c r="L33" s="40"/>
      <c r="M33" s="40"/>
      <c r="N33" s="40"/>
      <c r="O33" s="8"/>
      <c r="P33" s="8">
        <v>11000</v>
      </c>
      <c r="Q33" s="11">
        <v>1900</v>
      </c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>
        <v>1891</v>
      </c>
      <c r="AC33" s="90"/>
      <c r="AD33" s="20">
        <f t="shared" si="0"/>
        <v>14946</v>
      </c>
      <c r="AE33" s="21">
        <f t="shared" si="0"/>
        <v>3955</v>
      </c>
      <c r="AF33" s="22">
        <f t="shared" si="1"/>
        <v>18901</v>
      </c>
    </row>
    <row r="34" spans="1:32" ht="17.25" customHeight="1">
      <c r="A34" s="30">
        <v>31</v>
      </c>
      <c r="B34" s="171" t="s">
        <v>4172</v>
      </c>
      <c r="C34" s="172" t="s">
        <v>4173</v>
      </c>
      <c r="D34" s="88">
        <v>23.74</v>
      </c>
      <c r="E34" s="89">
        <v>3.2</v>
      </c>
      <c r="F34" s="96">
        <v>5306</v>
      </c>
      <c r="G34" s="96">
        <v>2274</v>
      </c>
      <c r="H34" s="9"/>
      <c r="I34" s="10"/>
      <c r="J34" s="40"/>
      <c r="K34" s="40">
        <v>33.47</v>
      </c>
      <c r="L34" s="40"/>
      <c r="M34" s="40"/>
      <c r="N34" s="40"/>
      <c r="O34" s="8"/>
      <c r="P34" s="8">
        <v>18200</v>
      </c>
      <c r="Q34" s="11">
        <v>2000</v>
      </c>
      <c r="R34" s="12"/>
      <c r="S34" s="8"/>
      <c r="T34" s="8"/>
      <c r="U34" s="90"/>
      <c r="V34" s="91"/>
      <c r="W34" s="8"/>
      <c r="X34" s="40">
        <v>10000</v>
      </c>
      <c r="Y34" s="90">
        <v>2500</v>
      </c>
      <c r="Z34" s="91"/>
      <c r="AA34" s="8"/>
      <c r="AB34" s="40">
        <v>2794</v>
      </c>
      <c r="AC34" s="90"/>
      <c r="AD34" s="20">
        <f t="shared" si="0"/>
        <v>36323.74</v>
      </c>
      <c r="AE34" s="21">
        <f t="shared" si="0"/>
        <v>6810.67</v>
      </c>
      <c r="AF34" s="22">
        <f t="shared" si="1"/>
        <v>43134.409999999996</v>
      </c>
    </row>
    <row r="35" spans="1:32" ht="17.25" customHeight="1">
      <c r="A35" s="30">
        <v>32</v>
      </c>
      <c r="B35" s="171" t="s">
        <v>4174</v>
      </c>
      <c r="C35" s="172" t="s">
        <v>4175</v>
      </c>
      <c r="D35" s="88">
        <v>1400.43</v>
      </c>
      <c r="E35" s="89"/>
      <c r="F35" s="96">
        <v>5470</v>
      </c>
      <c r="G35" s="96">
        <v>5470</v>
      </c>
      <c r="H35" s="9"/>
      <c r="I35" s="10"/>
      <c r="J35" s="40"/>
      <c r="K35" s="40"/>
      <c r="L35" s="40"/>
      <c r="M35" s="40"/>
      <c r="N35" s="40"/>
      <c r="O35" s="8"/>
      <c r="P35" s="8">
        <v>13900</v>
      </c>
      <c r="Q35" s="11">
        <v>3300</v>
      </c>
      <c r="R35" s="12"/>
      <c r="S35" s="8"/>
      <c r="T35" s="8"/>
      <c r="U35" s="90"/>
      <c r="V35" s="91"/>
      <c r="W35" s="8"/>
      <c r="X35" s="40">
        <v>12000</v>
      </c>
      <c r="Y35" s="90">
        <v>3000</v>
      </c>
      <c r="Z35" s="91"/>
      <c r="AA35" s="8"/>
      <c r="AB35" s="40">
        <v>17379</v>
      </c>
      <c r="AC35" s="90">
        <v>6000</v>
      </c>
      <c r="AD35" s="20">
        <f t="shared" si="0"/>
        <v>50149.43</v>
      </c>
      <c r="AE35" s="21">
        <f t="shared" si="0"/>
        <v>17770</v>
      </c>
      <c r="AF35" s="22">
        <f t="shared" si="1"/>
        <v>67919.429999999993</v>
      </c>
    </row>
    <row r="36" spans="1:32" ht="17.25" customHeight="1">
      <c r="A36" s="30">
        <v>33</v>
      </c>
      <c r="B36" s="171" t="s">
        <v>4176</v>
      </c>
      <c r="C36" s="172" t="s">
        <v>4177</v>
      </c>
      <c r="D36" s="88">
        <v>5340.62</v>
      </c>
      <c r="E36" s="89">
        <v>12495.21</v>
      </c>
      <c r="F36" s="96">
        <v>961.76</v>
      </c>
      <c r="G36" s="96">
        <v>3847.03</v>
      </c>
      <c r="H36" s="9"/>
      <c r="I36" s="10"/>
      <c r="J36" s="40"/>
      <c r="K36" s="40"/>
      <c r="L36" s="40"/>
      <c r="M36" s="40"/>
      <c r="N36" s="40"/>
      <c r="O36" s="8"/>
      <c r="P36" s="8">
        <v>38550</v>
      </c>
      <c r="Q36" s="11">
        <v>2250</v>
      </c>
      <c r="R36" s="12"/>
      <c r="S36" s="8"/>
      <c r="T36" s="8"/>
      <c r="U36" s="90"/>
      <c r="V36" s="91"/>
      <c r="W36" s="8"/>
      <c r="X36" s="40">
        <v>12000</v>
      </c>
      <c r="Y36" s="90">
        <v>3000</v>
      </c>
      <c r="Z36" s="91">
        <v>3289.92</v>
      </c>
      <c r="AA36" s="8"/>
      <c r="AB36" s="40">
        <v>18409.96</v>
      </c>
      <c r="AC36" s="90">
        <v>7500</v>
      </c>
      <c r="AD36" s="20">
        <f t="shared" si="0"/>
        <v>78552.259999999995</v>
      </c>
      <c r="AE36" s="21">
        <f t="shared" si="0"/>
        <v>29092.239999999998</v>
      </c>
      <c r="AF36" s="22">
        <f t="shared" si="1"/>
        <v>107644.5</v>
      </c>
    </row>
    <row r="37" spans="1:32" ht="17.25" customHeight="1">
      <c r="A37" s="30">
        <v>34</v>
      </c>
      <c r="B37" s="171" t="s">
        <v>4178</v>
      </c>
      <c r="C37" s="172" t="s">
        <v>4179</v>
      </c>
      <c r="D37" s="88"/>
      <c r="E37" s="89"/>
      <c r="F37" s="96">
        <v>6488</v>
      </c>
      <c r="G37" s="96">
        <v>1622</v>
      </c>
      <c r="H37" s="9"/>
      <c r="I37" s="10"/>
      <c r="J37" s="40"/>
      <c r="K37" s="40"/>
      <c r="L37" s="40"/>
      <c r="M37" s="40"/>
      <c r="N37" s="40"/>
      <c r="O37" s="8"/>
      <c r="P37" s="8">
        <v>10900</v>
      </c>
      <c r="Q37" s="11">
        <v>6200</v>
      </c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>
        <v>2494</v>
      </c>
      <c r="AC37" s="90"/>
      <c r="AD37" s="20">
        <f t="shared" si="0"/>
        <v>19882</v>
      </c>
      <c r="AE37" s="21">
        <f t="shared" si="0"/>
        <v>7822</v>
      </c>
      <c r="AF37" s="22">
        <f t="shared" si="1"/>
        <v>27704</v>
      </c>
    </row>
    <row r="38" spans="1:32" ht="17.25" customHeight="1">
      <c r="A38" s="30">
        <v>35</v>
      </c>
      <c r="B38" s="171" t="s">
        <v>4180</v>
      </c>
      <c r="C38" s="172" t="s">
        <v>4181</v>
      </c>
      <c r="D38" s="88"/>
      <c r="E38" s="89"/>
      <c r="F38" s="96">
        <v>1162</v>
      </c>
      <c r="G38" s="96">
        <v>498</v>
      </c>
      <c r="H38" s="9"/>
      <c r="I38" s="10"/>
      <c r="J38" s="40"/>
      <c r="K38" s="40"/>
      <c r="L38" s="40"/>
      <c r="M38" s="40"/>
      <c r="N38" s="40">
        <v>33420</v>
      </c>
      <c r="O38" s="8">
        <v>9500</v>
      </c>
      <c r="P38" s="8"/>
      <c r="Q38" s="11"/>
      <c r="R38" s="12">
        <v>1656.3</v>
      </c>
      <c r="S38" s="8"/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36238.300000000003</v>
      </c>
      <c r="AE38" s="21">
        <f t="shared" si="0"/>
        <v>9998</v>
      </c>
      <c r="AF38" s="22">
        <f t="shared" si="1"/>
        <v>46236.3</v>
      </c>
    </row>
    <row r="39" spans="1:32" ht="17.25" customHeight="1">
      <c r="A39" s="30">
        <v>36</v>
      </c>
      <c r="B39" s="171" t="s">
        <v>4182</v>
      </c>
      <c r="C39" s="172" t="s">
        <v>4183</v>
      </c>
      <c r="D39" s="88">
        <v>1168.71</v>
      </c>
      <c r="E39" s="89">
        <v>1390.29</v>
      </c>
      <c r="F39" s="96">
        <v>7987</v>
      </c>
      <c r="G39" s="96">
        <v>3423</v>
      </c>
      <c r="H39" s="9"/>
      <c r="I39" s="10"/>
      <c r="J39" s="40"/>
      <c r="K39" s="40"/>
      <c r="L39" s="40"/>
      <c r="M39" s="40"/>
      <c r="N39" s="40">
        <v>24500</v>
      </c>
      <c r="O39" s="8">
        <v>10400</v>
      </c>
      <c r="P39" s="8"/>
      <c r="Q39" s="11"/>
      <c r="R39" s="12"/>
      <c r="S39" s="8"/>
      <c r="T39" s="8"/>
      <c r="U39" s="90"/>
      <c r="V39" s="91"/>
      <c r="W39" s="8"/>
      <c r="X39" s="40">
        <v>12000</v>
      </c>
      <c r="Y39" s="90">
        <v>3000</v>
      </c>
      <c r="Z39" s="91"/>
      <c r="AA39" s="8"/>
      <c r="AB39" s="40"/>
      <c r="AC39" s="90"/>
      <c r="AD39" s="20">
        <f t="shared" si="0"/>
        <v>45655.71</v>
      </c>
      <c r="AE39" s="21">
        <f t="shared" si="0"/>
        <v>18213.29</v>
      </c>
      <c r="AF39" s="22">
        <f t="shared" si="1"/>
        <v>63869</v>
      </c>
    </row>
    <row r="40" spans="1:32" ht="17.25" customHeight="1">
      <c r="A40" s="30">
        <v>37</v>
      </c>
      <c r="B40" s="171" t="s">
        <v>4184</v>
      </c>
      <c r="C40" s="172" t="s">
        <v>4185</v>
      </c>
      <c r="D40" s="88">
        <v>8389.2199999999993</v>
      </c>
      <c r="E40" s="89">
        <v>5467.79</v>
      </c>
      <c r="F40" s="96">
        <v>508.41</v>
      </c>
      <c r="G40" s="96">
        <v>217.89</v>
      </c>
      <c r="H40" s="9"/>
      <c r="I40" s="10"/>
      <c r="J40" s="40"/>
      <c r="K40" s="40"/>
      <c r="L40" s="40"/>
      <c r="M40" s="40"/>
      <c r="N40" s="40"/>
      <c r="O40" s="8"/>
      <c r="P40" s="8">
        <v>17200</v>
      </c>
      <c r="Q40" s="11">
        <v>1750</v>
      </c>
      <c r="R40" s="12"/>
      <c r="S40" s="8"/>
      <c r="T40" s="8"/>
      <c r="U40" s="90"/>
      <c r="V40" s="91"/>
      <c r="W40" s="8"/>
      <c r="X40" s="40"/>
      <c r="Y40" s="90"/>
      <c r="Z40" s="91"/>
      <c r="AA40" s="8"/>
      <c r="AB40" s="40"/>
      <c r="AC40" s="90"/>
      <c r="AD40" s="20">
        <f t="shared" si="0"/>
        <v>26097.629999999997</v>
      </c>
      <c r="AE40" s="21">
        <f t="shared" si="0"/>
        <v>7435.68</v>
      </c>
      <c r="AF40" s="22">
        <f t="shared" si="1"/>
        <v>33533.31</v>
      </c>
    </row>
    <row r="41" spans="1:32" ht="17.25" customHeight="1">
      <c r="A41" s="30">
        <v>38</v>
      </c>
      <c r="B41" s="171" t="s">
        <v>4186</v>
      </c>
      <c r="C41" s="172" t="s">
        <v>4187</v>
      </c>
      <c r="D41" s="88">
        <v>11.87</v>
      </c>
      <c r="E41" s="89"/>
      <c r="F41" s="96">
        <v>1064</v>
      </c>
      <c r="G41" s="96">
        <v>456</v>
      </c>
      <c r="H41" s="9"/>
      <c r="I41" s="10"/>
      <c r="J41" s="40"/>
      <c r="K41" s="40"/>
      <c r="L41" s="40"/>
      <c r="M41" s="40"/>
      <c r="N41" s="40"/>
      <c r="O41" s="8"/>
      <c r="P41" s="8">
        <v>17850</v>
      </c>
      <c r="Q41" s="11">
        <v>2000</v>
      </c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18925.87</v>
      </c>
      <c r="AE41" s="21">
        <f t="shared" si="0"/>
        <v>2456</v>
      </c>
      <c r="AF41" s="22">
        <f t="shared" si="1"/>
        <v>21381.87</v>
      </c>
    </row>
    <row r="42" spans="1:32" ht="17.25" customHeight="1">
      <c r="A42" s="30">
        <v>39</v>
      </c>
      <c r="B42" s="171" t="s">
        <v>4188</v>
      </c>
      <c r="C42" s="172" t="s">
        <v>4189</v>
      </c>
      <c r="D42" s="88"/>
      <c r="E42" s="89"/>
      <c r="F42" s="96">
        <v>5296</v>
      </c>
      <c r="G42" s="96">
        <v>1324</v>
      </c>
      <c r="H42" s="9"/>
      <c r="I42" s="10"/>
      <c r="J42" s="40"/>
      <c r="K42" s="40"/>
      <c r="L42" s="40"/>
      <c r="M42" s="40"/>
      <c r="N42" s="8">
        <v>33400</v>
      </c>
      <c r="O42" s="11">
        <v>13500</v>
      </c>
      <c r="P42" s="8"/>
      <c r="Q42" s="11"/>
      <c r="R42" s="12"/>
      <c r="S42" s="8"/>
      <c r="T42" s="8"/>
      <c r="U42" s="90"/>
      <c r="V42" s="91"/>
      <c r="W42" s="8"/>
      <c r="X42" s="40">
        <v>10000</v>
      </c>
      <c r="Y42" s="90">
        <v>2500</v>
      </c>
      <c r="Z42" s="91"/>
      <c r="AA42" s="8"/>
      <c r="AB42" s="40"/>
      <c r="AC42" s="90"/>
      <c r="AD42" s="20">
        <f t="shared" si="0"/>
        <v>48696</v>
      </c>
      <c r="AE42" s="21">
        <f t="shared" si="0"/>
        <v>17324</v>
      </c>
      <c r="AF42" s="22">
        <f t="shared" si="1"/>
        <v>66020</v>
      </c>
    </row>
    <row r="43" spans="1:32" ht="17.25" customHeight="1">
      <c r="A43" s="30">
        <v>40</v>
      </c>
      <c r="B43" s="171" t="s">
        <v>4190</v>
      </c>
      <c r="C43" s="172" t="s">
        <v>4191</v>
      </c>
      <c r="D43" s="88">
        <v>1297.17</v>
      </c>
      <c r="E43" s="89">
        <v>1061</v>
      </c>
      <c r="F43" s="96">
        <v>7936</v>
      </c>
      <c r="G43" s="96">
        <v>1984</v>
      </c>
      <c r="H43" s="9"/>
      <c r="I43" s="10"/>
      <c r="J43" s="40"/>
      <c r="K43" s="40"/>
      <c r="L43" s="40"/>
      <c r="M43" s="40"/>
      <c r="N43" s="8"/>
      <c r="O43" s="11"/>
      <c r="P43" s="8">
        <v>13500</v>
      </c>
      <c r="Q43" s="11">
        <v>3300</v>
      </c>
      <c r="R43" s="12"/>
      <c r="S43" s="8"/>
      <c r="T43" s="8"/>
      <c r="U43" s="90"/>
      <c r="V43" s="91"/>
      <c r="W43" s="8"/>
      <c r="X43" s="40">
        <v>10000</v>
      </c>
      <c r="Y43" s="90">
        <v>2500</v>
      </c>
      <c r="Z43" s="91">
        <v>3767.13</v>
      </c>
      <c r="AA43" s="8">
        <v>93.37</v>
      </c>
      <c r="AB43" s="40">
        <v>14000</v>
      </c>
      <c r="AC43" s="90">
        <v>6000</v>
      </c>
      <c r="AD43" s="20">
        <f t="shared" si="0"/>
        <v>50500.299999999996</v>
      </c>
      <c r="AE43" s="21">
        <f t="shared" si="0"/>
        <v>14938.37</v>
      </c>
      <c r="AF43" s="22">
        <f t="shared" si="1"/>
        <v>65438.67</v>
      </c>
    </row>
    <row r="44" spans="1:32" ht="17.25" customHeight="1">
      <c r="A44" s="30">
        <v>41</v>
      </c>
      <c r="B44" s="171" t="s">
        <v>4192</v>
      </c>
      <c r="C44" s="172" t="s">
        <v>4193</v>
      </c>
      <c r="D44" s="88">
        <v>6542.38</v>
      </c>
      <c r="E44" s="89">
        <v>4241.37</v>
      </c>
      <c r="F44" s="96">
        <v>8344</v>
      </c>
      <c r="G44" s="96">
        <v>3576</v>
      </c>
      <c r="H44" s="9"/>
      <c r="I44" s="10"/>
      <c r="J44" s="40"/>
      <c r="K44" s="40"/>
      <c r="L44" s="40"/>
      <c r="M44" s="40"/>
      <c r="N44" s="8"/>
      <c r="O44" s="11"/>
      <c r="P44" s="8">
        <v>20433.05</v>
      </c>
      <c r="Q44" s="11">
        <v>2566.96</v>
      </c>
      <c r="R44" s="12"/>
      <c r="S44" s="8"/>
      <c r="T44" s="8"/>
      <c r="U44" s="90"/>
      <c r="V44" s="91"/>
      <c r="W44" s="8"/>
      <c r="X44" s="40">
        <v>12000</v>
      </c>
      <c r="Y44" s="90">
        <v>3000</v>
      </c>
      <c r="Z44" s="91">
        <v>13209.5</v>
      </c>
      <c r="AA44" s="8">
        <v>3200</v>
      </c>
      <c r="AB44" s="40">
        <v>12399.11</v>
      </c>
      <c r="AC44" s="90">
        <v>5313.91</v>
      </c>
      <c r="AD44" s="20">
        <f t="shared" si="0"/>
        <v>72928.040000000008</v>
      </c>
      <c r="AE44" s="21">
        <f t="shared" si="0"/>
        <v>21898.240000000002</v>
      </c>
      <c r="AF44" s="22">
        <f t="shared" si="1"/>
        <v>94826.280000000013</v>
      </c>
    </row>
    <row r="45" spans="1:32" ht="17.25" customHeight="1">
      <c r="A45" s="30">
        <v>42</v>
      </c>
      <c r="B45" s="171" t="s">
        <v>4194</v>
      </c>
      <c r="C45" s="172" t="s">
        <v>4195</v>
      </c>
      <c r="D45" s="88">
        <v>199.93</v>
      </c>
      <c r="E45" s="89">
        <v>0.28999999999999998</v>
      </c>
      <c r="F45" s="96">
        <v>3310</v>
      </c>
      <c r="G45" s="96">
        <v>3310</v>
      </c>
      <c r="H45" s="9"/>
      <c r="I45" s="10"/>
      <c r="J45" s="40"/>
      <c r="K45" s="40"/>
      <c r="L45" s="40"/>
      <c r="M45" s="40"/>
      <c r="N45" s="8"/>
      <c r="O45" s="11"/>
      <c r="P45" s="8">
        <v>18450</v>
      </c>
      <c r="Q45" s="11">
        <v>5300</v>
      </c>
      <c r="R45" s="12"/>
      <c r="S45" s="8"/>
      <c r="T45" s="8"/>
      <c r="U45" s="90"/>
      <c r="V45" s="91"/>
      <c r="W45" s="8"/>
      <c r="X45" s="40">
        <v>10000</v>
      </c>
      <c r="Y45" s="90">
        <v>2500</v>
      </c>
      <c r="Z45" s="91"/>
      <c r="AA45" s="8"/>
      <c r="AB45" s="40">
        <v>2638</v>
      </c>
      <c r="AC45" s="90">
        <v>0</v>
      </c>
      <c r="AD45" s="20">
        <f t="shared" si="0"/>
        <v>34597.93</v>
      </c>
      <c r="AE45" s="21">
        <f t="shared" si="0"/>
        <v>11110.29</v>
      </c>
      <c r="AF45" s="22">
        <f t="shared" si="1"/>
        <v>45708.22</v>
      </c>
    </row>
    <row r="46" spans="1:32" ht="17.25" customHeight="1" thickBot="1">
      <c r="A46" s="30">
        <v>43</v>
      </c>
      <c r="B46" s="171" t="s">
        <v>4196</v>
      </c>
      <c r="C46" s="172" t="s">
        <v>4197</v>
      </c>
      <c r="D46" s="88"/>
      <c r="E46" s="89"/>
      <c r="F46" s="96">
        <v>1944</v>
      </c>
      <c r="G46" s="96">
        <v>1296</v>
      </c>
      <c r="H46" s="9"/>
      <c r="I46" s="10"/>
      <c r="J46" s="40"/>
      <c r="K46" s="40"/>
      <c r="L46" s="40"/>
      <c r="M46" s="40"/>
      <c r="N46" s="8">
        <v>21020</v>
      </c>
      <c r="O46" s="11">
        <v>16000</v>
      </c>
      <c r="P46" s="8"/>
      <c r="Q46" s="11"/>
      <c r="R46" s="12"/>
      <c r="S46" s="8"/>
      <c r="T46" s="8"/>
      <c r="U46" s="90"/>
      <c r="V46" s="91"/>
      <c r="W46" s="8"/>
      <c r="X46" s="40"/>
      <c r="Y46" s="90"/>
      <c r="Z46" s="91"/>
      <c r="AA46" s="52"/>
      <c r="AB46" s="40">
        <v>1750</v>
      </c>
      <c r="AC46" s="90"/>
      <c r="AD46" s="20">
        <f t="shared" si="0"/>
        <v>24714</v>
      </c>
      <c r="AE46" s="21">
        <f t="shared" si="0"/>
        <v>17296</v>
      </c>
      <c r="AF46" s="22">
        <f t="shared" si="1"/>
        <v>42010</v>
      </c>
    </row>
    <row r="47" spans="1:32" s="48" customFormat="1" ht="27.75" customHeight="1" thickTop="1" thickBot="1">
      <c r="A47" s="214"/>
      <c r="B47" s="77" t="s">
        <v>15</v>
      </c>
      <c r="C47" s="78"/>
      <c r="D47" s="42">
        <f t="shared" ref="D47:AF47" si="2">SUM(D4:D46)</f>
        <v>57180.259999999995</v>
      </c>
      <c r="E47" s="43">
        <f t="shared" si="2"/>
        <v>39223.660000000003</v>
      </c>
      <c r="F47" s="43">
        <f t="shared" ref="F47:G47" si="3">SUM(F4:F46)</f>
        <v>195620.05000000002</v>
      </c>
      <c r="G47" s="43">
        <f t="shared" si="3"/>
        <v>109850.37</v>
      </c>
      <c r="H47" s="43">
        <f t="shared" si="2"/>
        <v>0</v>
      </c>
      <c r="I47" s="46">
        <f t="shared" si="2"/>
        <v>0</v>
      </c>
      <c r="J47" s="42">
        <f t="shared" si="2"/>
        <v>69592.19</v>
      </c>
      <c r="K47" s="43">
        <f t="shared" si="2"/>
        <v>10966.17</v>
      </c>
      <c r="L47" s="43">
        <f t="shared" si="2"/>
        <v>27426.7</v>
      </c>
      <c r="M47" s="43">
        <f t="shared" si="2"/>
        <v>7378.95</v>
      </c>
      <c r="N47" s="43">
        <f t="shared" si="2"/>
        <v>207240</v>
      </c>
      <c r="O47" s="43">
        <f t="shared" si="2"/>
        <v>81300</v>
      </c>
      <c r="P47" s="43">
        <f t="shared" si="2"/>
        <v>398580.92</v>
      </c>
      <c r="Q47" s="46">
        <f t="shared" si="2"/>
        <v>63269.090000000004</v>
      </c>
      <c r="R47" s="42">
        <f t="shared" si="2"/>
        <v>16908.079999999998</v>
      </c>
      <c r="S47" s="43">
        <f t="shared" si="2"/>
        <v>1565.92</v>
      </c>
      <c r="T47" s="43">
        <f t="shared" si="2"/>
        <v>0</v>
      </c>
      <c r="U47" s="44">
        <f t="shared" si="2"/>
        <v>0</v>
      </c>
      <c r="V47" s="42">
        <f>SUM(V4:V46)</f>
        <v>12168.98</v>
      </c>
      <c r="W47" s="43">
        <f>SUM(W4:W46)</f>
        <v>3042.24</v>
      </c>
      <c r="X47" s="46">
        <f t="shared" si="2"/>
        <v>208000</v>
      </c>
      <c r="Y47" s="104">
        <f t="shared" si="2"/>
        <v>52000</v>
      </c>
      <c r="Z47" s="42">
        <f>SUM(Z4:Z46)</f>
        <v>43966.84</v>
      </c>
      <c r="AA47" s="43">
        <f>SUM(AA4:AA46)</f>
        <v>3623.37</v>
      </c>
      <c r="AB47" s="46">
        <f t="shared" si="2"/>
        <v>340061.07</v>
      </c>
      <c r="AC47" s="104">
        <f t="shared" si="2"/>
        <v>122063.91</v>
      </c>
      <c r="AD47" s="49">
        <f t="shared" si="2"/>
        <v>1576745.09</v>
      </c>
      <c r="AE47" s="50">
        <f t="shared" si="2"/>
        <v>494283.67999999988</v>
      </c>
      <c r="AF47" s="51">
        <f t="shared" si="2"/>
        <v>2071028.7699999998</v>
      </c>
    </row>
    <row r="48" spans="1:32" ht="12" customHeight="1" thickTop="1">
      <c r="A48" s="2"/>
      <c r="B48" s="3"/>
      <c r="C48" s="4"/>
      <c r="D48" s="5"/>
      <c r="E48" s="5"/>
      <c r="F48" s="5"/>
      <c r="G48" s="5"/>
      <c r="H48" s="6"/>
      <c r="I48" s="6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2:13">
      <c r="L49" s="307" t="s">
        <v>381</v>
      </c>
      <c r="M49" s="307"/>
    </row>
    <row r="50" spans="12:13">
      <c r="L50" s="307"/>
      <c r="M50" s="307"/>
    </row>
    <row r="51" spans="12:13">
      <c r="L51" s="307"/>
      <c r="M51" s="307"/>
    </row>
  </sheetData>
  <mergeCells count="7">
    <mergeCell ref="Z2:AC2"/>
    <mergeCell ref="AD2:AE2"/>
    <mergeCell ref="L49:M51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F37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4198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4199</v>
      </c>
      <c r="C4" s="172" t="s">
        <v>4200</v>
      </c>
      <c r="D4" s="82"/>
      <c r="E4" s="83"/>
      <c r="F4" s="96">
        <v>4990</v>
      </c>
      <c r="G4" s="96">
        <v>4990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>
        <v>14000</v>
      </c>
      <c r="AC4" s="84">
        <v>6000</v>
      </c>
      <c r="AD4" s="20">
        <f>SUM(D4,F4,H4,J4,L4,N4,P4,R4,T4,V4,X4,Z4,AB4)</f>
        <v>18990</v>
      </c>
      <c r="AE4" s="21">
        <f>SUM(E4,G4,I4,K4,M4,O4,Q4,S4,U4,W4,Y4,AA4,AC4)</f>
        <v>10990</v>
      </c>
      <c r="AF4" s="22">
        <f>AD4+AE4</f>
        <v>29980</v>
      </c>
    </row>
    <row r="5" spans="1:32" ht="17.25" customHeight="1">
      <c r="A5" s="30">
        <v>2</v>
      </c>
      <c r="B5" s="171" t="s">
        <v>4201</v>
      </c>
      <c r="C5" s="172" t="s">
        <v>4202</v>
      </c>
      <c r="D5" s="88"/>
      <c r="E5" s="89"/>
      <c r="F5" s="96">
        <v>3792</v>
      </c>
      <c r="G5" s="96">
        <v>2528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>
        <v>735.29</v>
      </c>
      <c r="AA5" s="8"/>
      <c r="AB5" s="40">
        <v>10500</v>
      </c>
      <c r="AC5" s="90">
        <v>4500</v>
      </c>
      <c r="AD5" s="20">
        <f t="shared" ref="AD5:AE32" si="0">SUM(D5,F5,H5,J5,L5,N5,P5,R5,T5,V5,X5,Z5,AB5)</f>
        <v>15027.29</v>
      </c>
      <c r="AE5" s="21">
        <f t="shared" si="0"/>
        <v>7028</v>
      </c>
      <c r="AF5" s="22">
        <f t="shared" ref="AF5:AF32" si="1">AD5+AE5</f>
        <v>22055.29</v>
      </c>
    </row>
    <row r="6" spans="1:32" ht="17.25" customHeight="1">
      <c r="A6" s="30">
        <v>3</v>
      </c>
      <c r="B6" s="171" t="s">
        <v>4203</v>
      </c>
      <c r="C6" s="172" t="s">
        <v>4204</v>
      </c>
      <c r="D6" s="88"/>
      <c r="E6" s="89"/>
      <c r="F6" s="96">
        <v>3048</v>
      </c>
      <c r="G6" s="96">
        <v>7112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>
        <v>10000</v>
      </c>
      <c r="Y6" s="90">
        <v>2500</v>
      </c>
      <c r="Z6" s="91"/>
      <c r="AA6" s="8"/>
      <c r="AB6" s="40">
        <v>20393</v>
      </c>
      <c r="AC6" s="90">
        <v>7500</v>
      </c>
      <c r="AD6" s="20">
        <f t="shared" si="0"/>
        <v>33441</v>
      </c>
      <c r="AE6" s="21">
        <f t="shared" si="0"/>
        <v>17112</v>
      </c>
      <c r="AF6" s="22">
        <f t="shared" si="1"/>
        <v>50553</v>
      </c>
    </row>
    <row r="7" spans="1:32" ht="17.25" customHeight="1">
      <c r="A7" s="30">
        <v>4</v>
      </c>
      <c r="B7" s="171" t="s">
        <v>4205</v>
      </c>
      <c r="C7" s="172" t="s">
        <v>4206</v>
      </c>
      <c r="D7" s="88"/>
      <c r="E7" s="89"/>
      <c r="F7" s="96">
        <v>624</v>
      </c>
      <c r="G7" s="96">
        <v>1456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>
        <v>10500</v>
      </c>
      <c r="AC7" s="90">
        <v>4500</v>
      </c>
      <c r="AD7" s="20">
        <f t="shared" si="0"/>
        <v>11124</v>
      </c>
      <c r="AE7" s="21">
        <f t="shared" si="0"/>
        <v>5956</v>
      </c>
      <c r="AF7" s="22">
        <f t="shared" si="1"/>
        <v>17080</v>
      </c>
    </row>
    <row r="8" spans="1:32" ht="17.25" customHeight="1">
      <c r="A8" s="30">
        <v>5</v>
      </c>
      <c r="B8" s="171" t="s">
        <v>4207</v>
      </c>
      <c r="C8" s="172" t="s">
        <v>4208</v>
      </c>
      <c r="D8" s="88"/>
      <c r="E8" s="89"/>
      <c r="F8" s="96">
        <v>8110</v>
      </c>
      <c r="G8" s="96">
        <v>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>
        <v>10000</v>
      </c>
      <c r="Y8" s="90">
        <v>2500</v>
      </c>
      <c r="Z8" s="91"/>
      <c r="AA8" s="8">
        <v>1.17</v>
      </c>
      <c r="AB8" s="40">
        <v>22469</v>
      </c>
      <c r="AC8" s="90">
        <v>8400</v>
      </c>
      <c r="AD8" s="20">
        <f t="shared" si="0"/>
        <v>40579</v>
      </c>
      <c r="AE8" s="21">
        <f t="shared" si="0"/>
        <v>10901.17</v>
      </c>
      <c r="AF8" s="22">
        <f t="shared" si="1"/>
        <v>51480.17</v>
      </c>
    </row>
    <row r="9" spans="1:32" ht="17.25" customHeight="1">
      <c r="A9" s="30">
        <v>6</v>
      </c>
      <c r="B9" s="171" t="s">
        <v>4209</v>
      </c>
      <c r="C9" s="172" t="s">
        <v>4210</v>
      </c>
      <c r="D9" s="88"/>
      <c r="E9" s="89"/>
      <c r="F9" s="96">
        <v>324</v>
      </c>
      <c r="G9" s="96">
        <v>2916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>
        <v>11947</v>
      </c>
      <c r="AC9" s="90">
        <v>4500</v>
      </c>
      <c r="AD9" s="20">
        <f t="shared" si="0"/>
        <v>12271</v>
      </c>
      <c r="AE9" s="21">
        <f t="shared" si="0"/>
        <v>7416</v>
      </c>
      <c r="AF9" s="22">
        <f t="shared" si="1"/>
        <v>19687</v>
      </c>
    </row>
    <row r="10" spans="1:32" ht="17.25" customHeight="1">
      <c r="A10" s="30">
        <v>7</v>
      </c>
      <c r="B10" s="171" t="s">
        <v>4211</v>
      </c>
      <c r="C10" s="172" t="s">
        <v>4212</v>
      </c>
      <c r="D10" s="88">
        <v>71.209999999999994</v>
      </c>
      <c r="E10" s="89"/>
      <c r="F10" s="96">
        <v>846</v>
      </c>
      <c r="G10" s="96">
        <v>1974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>
        <v>8609</v>
      </c>
      <c r="AC10" s="90">
        <v>3000</v>
      </c>
      <c r="AD10" s="20">
        <f t="shared" si="0"/>
        <v>9526.2099999999991</v>
      </c>
      <c r="AE10" s="21">
        <f t="shared" si="0"/>
        <v>4974</v>
      </c>
      <c r="AF10" s="22">
        <f t="shared" si="1"/>
        <v>14500.21</v>
      </c>
    </row>
    <row r="11" spans="1:32" ht="17.25" customHeight="1">
      <c r="A11" s="30">
        <v>8</v>
      </c>
      <c r="B11" s="171" t="s">
        <v>4213</v>
      </c>
      <c r="C11" s="172" t="s">
        <v>4214</v>
      </c>
      <c r="D11" s="97"/>
      <c r="E11" s="98"/>
      <c r="F11" s="96">
        <v>3850</v>
      </c>
      <c r="G11" s="96">
        <v>1650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>
        <v>10000</v>
      </c>
      <c r="Y11" s="90">
        <v>2500</v>
      </c>
      <c r="Z11" s="91">
        <v>3154</v>
      </c>
      <c r="AA11" s="8"/>
      <c r="AB11" s="40">
        <v>10500</v>
      </c>
      <c r="AC11" s="90">
        <v>4500</v>
      </c>
      <c r="AD11" s="20">
        <f t="shared" si="0"/>
        <v>27504</v>
      </c>
      <c r="AE11" s="21">
        <f t="shared" si="0"/>
        <v>8650</v>
      </c>
      <c r="AF11" s="22">
        <f t="shared" si="1"/>
        <v>36154</v>
      </c>
    </row>
    <row r="12" spans="1:32" ht="17.25" customHeight="1">
      <c r="A12" s="30">
        <v>9</v>
      </c>
      <c r="B12" s="171" t="s">
        <v>4215</v>
      </c>
      <c r="C12" s="172" t="s">
        <v>4216</v>
      </c>
      <c r="D12" s="88"/>
      <c r="E12" s="89"/>
      <c r="F12" s="96">
        <v>3787</v>
      </c>
      <c r="G12" s="96">
        <v>1623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>
        <v>8000</v>
      </c>
      <c r="Y12" s="90">
        <v>2000</v>
      </c>
      <c r="Z12" s="91"/>
      <c r="AA12" s="8"/>
      <c r="AB12" s="40"/>
      <c r="AC12" s="90"/>
      <c r="AD12" s="20">
        <f t="shared" si="0"/>
        <v>11787</v>
      </c>
      <c r="AE12" s="21">
        <f t="shared" si="0"/>
        <v>3623</v>
      </c>
      <c r="AF12" s="22">
        <f t="shared" si="1"/>
        <v>15410</v>
      </c>
    </row>
    <row r="13" spans="1:32" ht="17.25" customHeight="1">
      <c r="A13" s="30">
        <v>10</v>
      </c>
      <c r="B13" s="171" t="s">
        <v>4217</v>
      </c>
      <c r="C13" s="172" t="s">
        <v>4218</v>
      </c>
      <c r="D13" s="88"/>
      <c r="E13" s="89">
        <v>512</v>
      </c>
      <c r="F13" s="96">
        <v>1610</v>
      </c>
      <c r="G13" s="96">
        <v>6440</v>
      </c>
      <c r="H13" s="9"/>
      <c r="I13" s="10"/>
      <c r="J13" s="40"/>
      <c r="K13" s="8"/>
      <c r="L13" s="8"/>
      <c r="M13" s="8"/>
      <c r="N13" s="8"/>
      <c r="O13" s="8"/>
      <c r="P13" s="8">
        <v>31550</v>
      </c>
      <c r="Q13" s="11">
        <v>2500</v>
      </c>
      <c r="R13" s="12"/>
      <c r="S13" s="8"/>
      <c r="T13" s="8"/>
      <c r="U13" s="90"/>
      <c r="V13" s="91"/>
      <c r="W13" s="8"/>
      <c r="X13" s="40"/>
      <c r="Y13" s="90"/>
      <c r="Z13" s="91">
        <v>2042.09</v>
      </c>
      <c r="AA13" s="8">
        <v>366.54</v>
      </c>
      <c r="AB13" s="40">
        <v>13309</v>
      </c>
      <c r="AC13" s="90">
        <v>4500</v>
      </c>
      <c r="AD13" s="20">
        <f t="shared" si="0"/>
        <v>48511.09</v>
      </c>
      <c r="AE13" s="21">
        <f t="shared" si="0"/>
        <v>14318.54</v>
      </c>
      <c r="AF13" s="22">
        <f t="shared" si="1"/>
        <v>62829.63</v>
      </c>
    </row>
    <row r="14" spans="1:32" ht="17.25" customHeight="1">
      <c r="A14" s="30">
        <v>11</v>
      </c>
      <c r="B14" s="171" t="s">
        <v>4219</v>
      </c>
      <c r="C14" s="172" t="s">
        <v>4220</v>
      </c>
      <c r="D14" s="88"/>
      <c r="E14" s="89"/>
      <c r="F14" s="96">
        <v>5411</v>
      </c>
      <c r="G14" s="96">
        <v>2319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>
        <v>14000</v>
      </c>
      <c r="AC14" s="90">
        <v>6000</v>
      </c>
      <c r="AD14" s="20">
        <f t="shared" si="0"/>
        <v>19411</v>
      </c>
      <c r="AE14" s="21">
        <f t="shared" si="0"/>
        <v>8319</v>
      </c>
      <c r="AF14" s="22">
        <f t="shared" si="1"/>
        <v>27730</v>
      </c>
    </row>
    <row r="15" spans="1:32" ht="17.25" customHeight="1">
      <c r="A15" s="30">
        <v>12</v>
      </c>
      <c r="B15" s="171" t="s">
        <v>4221</v>
      </c>
      <c r="C15" s="172" t="s">
        <v>4222</v>
      </c>
      <c r="D15" s="88"/>
      <c r="E15" s="89"/>
      <c r="F15" s="96">
        <v>3840</v>
      </c>
      <c r="G15" s="96">
        <v>2560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>
        <v>2550</v>
      </c>
      <c r="AB15" s="40">
        <v>10500</v>
      </c>
      <c r="AC15" s="90">
        <v>4500</v>
      </c>
      <c r="AD15" s="20">
        <f t="shared" si="0"/>
        <v>14340</v>
      </c>
      <c r="AE15" s="21">
        <f t="shared" si="0"/>
        <v>9610</v>
      </c>
      <c r="AF15" s="22">
        <f t="shared" si="1"/>
        <v>23950</v>
      </c>
    </row>
    <row r="16" spans="1:32" ht="17.25" customHeight="1">
      <c r="A16" s="30">
        <v>13</v>
      </c>
      <c r="B16" s="171" t="s">
        <v>4223</v>
      </c>
      <c r="C16" s="172" t="s">
        <v>4224</v>
      </c>
      <c r="D16" s="88"/>
      <c r="E16" s="89">
        <v>28.21</v>
      </c>
      <c r="F16" s="96">
        <v>1416</v>
      </c>
      <c r="G16" s="96">
        <v>5664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>
        <v>10000</v>
      </c>
      <c r="Y16" s="90">
        <v>2500</v>
      </c>
      <c r="Z16" s="91">
        <v>5514.38</v>
      </c>
      <c r="AA16" s="8">
        <v>2027.61</v>
      </c>
      <c r="AB16" s="40">
        <v>10500</v>
      </c>
      <c r="AC16" s="90">
        <v>4500</v>
      </c>
      <c r="AD16" s="20">
        <f t="shared" si="0"/>
        <v>27430.38</v>
      </c>
      <c r="AE16" s="21">
        <f t="shared" si="0"/>
        <v>14719.82</v>
      </c>
      <c r="AF16" s="22">
        <f t="shared" si="1"/>
        <v>42150.2</v>
      </c>
    </row>
    <row r="17" spans="1:32" ht="17.25" customHeight="1">
      <c r="A17" s="30">
        <v>14</v>
      </c>
      <c r="B17" s="171" t="s">
        <v>4225</v>
      </c>
      <c r="C17" s="172" t="s">
        <v>4226</v>
      </c>
      <c r="D17" s="88">
        <v>2599.73</v>
      </c>
      <c r="E17" s="89">
        <v>3442.8</v>
      </c>
      <c r="F17" s="96">
        <v>6349</v>
      </c>
      <c r="G17" s="96">
        <v>2721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>
        <v>10000</v>
      </c>
      <c r="Y17" s="90">
        <v>2500</v>
      </c>
      <c r="Z17" s="91"/>
      <c r="AA17" s="8"/>
      <c r="AB17" s="40">
        <v>14000</v>
      </c>
      <c r="AC17" s="90">
        <v>6000</v>
      </c>
      <c r="AD17" s="20">
        <f t="shared" si="0"/>
        <v>32948.729999999996</v>
      </c>
      <c r="AE17" s="21">
        <f t="shared" si="0"/>
        <v>14663.8</v>
      </c>
      <c r="AF17" s="22">
        <f t="shared" si="1"/>
        <v>47612.53</v>
      </c>
    </row>
    <row r="18" spans="1:32" ht="17.25" customHeight="1">
      <c r="A18" s="30">
        <v>15</v>
      </c>
      <c r="B18" s="171" t="s">
        <v>4227</v>
      </c>
      <c r="C18" s="172" t="s">
        <v>4228</v>
      </c>
      <c r="D18" s="88">
        <v>1629.91</v>
      </c>
      <c r="E18" s="89"/>
      <c r="F18" s="96">
        <v>3666</v>
      </c>
      <c r="G18" s="96">
        <v>2444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/>
      <c r="AC18" s="90"/>
      <c r="AD18" s="20">
        <f t="shared" si="0"/>
        <v>5295.91</v>
      </c>
      <c r="AE18" s="21">
        <f t="shared" si="0"/>
        <v>2444</v>
      </c>
      <c r="AF18" s="22">
        <f t="shared" si="1"/>
        <v>7739.91</v>
      </c>
    </row>
    <row r="19" spans="1:32" ht="17.25" customHeight="1">
      <c r="A19" s="30">
        <v>16</v>
      </c>
      <c r="B19" s="171" t="s">
        <v>4229</v>
      </c>
      <c r="C19" s="172" t="s">
        <v>4230</v>
      </c>
      <c r="D19" s="88">
        <v>76.78</v>
      </c>
      <c r="E19" s="89"/>
      <c r="F19" s="96">
        <v>2052</v>
      </c>
      <c r="G19" s="96">
        <v>3078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>
        <v>8000</v>
      </c>
      <c r="Y19" s="90">
        <v>2000</v>
      </c>
      <c r="Z19" s="91"/>
      <c r="AA19" s="8"/>
      <c r="AB19" s="40">
        <v>10500</v>
      </c>
      <c r="AC19" s="90">
        <v>4500</v>
      </c>
      <c r="AD19" s="20">
        <f t="shared" si="0"/>
        <v>20628.78</v>
      </c>
      <c r="AE19" s="21">
        <f t="shared" si="0"/>
        <v>9578</v>
      </c>
      <c r="AF19" s="22">
        <f t="shared" si="1"/>
        <v>30206.78</v>
      </c>
    </row>
    <row r="20" spans="1:32" ht="17.25" customHeight="1">
      <c r="A20" s="30">
        <v>17</v>
      </c>
      <c r="B20" s="171" t="s">
        <v>4231</v>
      </c>
      <c r="C20" s="172" t="s">
        <v>4232</v>
      </c>
      <c r="D20" s="88"/>
      <c r="E20" s="89"/>
      <c r="F20" s="96">
        <v>1518</v>
      </c>
      <c r="G20" s="96">
        <v>3542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/>
      <c r="Y20" s="90"/>
      <c r="Z20" s="91"/>
      <c r="AA20" s="8">
        <v>7</v>
      </c>
      <c r="AB20" s="40">
        <v>10500</v>
      </c>
      <c r="AC20" s="90">
        <v>4500</v>
      </c>
      <c r="AD20" s="20">
        <f t="shared" si="0"/>
        <v>12018</v>
      </c>
      <c r="AE20" s="21">
        <f t="shared" si="0"/>
        <v>8049</v>
      </c>
      <c r="AF20" s="22">
        <f t="shared" si="1"/>
        <v>20067</v>
      </c>
    </row>
    <row r="21" spans="1:32" ht="17.25" customHeight="1">
      <c r="A21" s="30">
        <v>18</v>
      </c>
      <c r="B21" s="171" t="s">
        <v>4233</v>
      </c>
      <c r="C21" s="172" t="s">
        <v>4234</v>
      </c>
      <c r="D21" s="88">
        <v>0.2</v>
      </c>
      <c r="E21" s="89">
        <v>3.73</v>
      </c>
      <c r="F21" s="96">
        <v>2424</v>
      </c>
      <c r="G21" s="96">
        <v>3636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>
        <v>10000</v>
      </c>
      <c r="Y21" s="90">
        <v>2500</v>
      </c>
      <c r="Z21" s="91">
        <v>7000</v>
      </c>
      <c r="AA21" s="8"/>
      <c r="AB21" s="40">
        <v>12658</v>
      </c>
      <c r="AC21" s="90">
        <v>4500</v>
      </c>
      <c r="AD21" s="20">
        <f t="shared" si="0"/>
        <v>32082.2</v>
      </c>
      <c r="AE21" s="21">
        <f t="shared" si="0"/>
        <v>10639.73</v>
      </c>
      <c r="AF21" s="22">
        <f t="shared" si="1"/>
        <v>42721.93</v>
      </c>
    </row>
    <row r="22" spans="1:32" ht="17.25" customHeight="1">
      <c r="A22" s="30">
        <v>19</v>
      </c>
      <c r="B22" s="171" t="s">
        <v>4235</v>
      </c>
      <c r="C22" s="172" t="s">
        <v>4236</v>
      </c>
      <c r="D22" s="88"/>
      <c r="E22" s="89"/>
      <c r="F22" s="96">
        <v>11016</v>
      </c>
      <c r="G22" s="96">
        <v>2754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>
        <v>12000</v>
      </c>
      <c r="Y22" s="90">
        <v>3000</v>
      </c>
      <c r="Z22" s="91">
        <v>1.31</v>
      </c>
      <c r="AA22" s="8">
        <v>75.02</v>
      </c>
      <c r="AB22" s="40">
        <v>17500</v>
      </c>
      <c r="AC22" s="90">
        <v>7500</v>
      </c>
      <c r="AD22" s="20">
        <f t="shared" si="0"/>
        <v>40517.31</v>
      </c>
      <c r="AE22" s="21">
        <f t="shared" si="0"/>
        <v>13329.02</v>
      </c>
      <c r="AF22" s="22">
        <f t="shared" si="1"/>
        <v>53846.33</v>
      </c>
    </row>
    <row r="23" spans="1:32" ht="17.25" customHeight="1">
      <c r="A23" s="30">
        <v>20</v>
      </c>
      <c r="B23" s="171" t="s">
        <v>4237</v>
      </c>
      <c r="C23" s="172" t="s">
        <v>4238</v>
      </c>
      <c r="D23" s="88">
        <v>0.1</v>
      </c>
      <c r="E23" s="89"/>
      <c r="F23" s="96">
        <v>5703.5</v>
      </c>
      <c r="G23" s="96">
        <v>1006.5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>
        <v>10000</v>
      </c>
      <c r="Y23" s="90">
        <v>2500</v>
      </c>
      <c r="Z23" s="91"/>
      <c r="AA23" s="8"/>
      <c r="AB23" s="40">
        <v>10500</v>
      </c>
      <c r="AC23" s="90">
        <v>4500</v>
      </c>
      <c r="AD23" s="20">
        <f t="shared" si="0"/>
        <v>26203.599999999999</v>
      </c>
      <c r="AE23" s="21">
        <f t="shared" si="0"/>
        <v>8006.5</v>
      </c>
      <c r="AF23" s="22">
        <f t="shared" si="1"/>
        <v>34210.1</v>
      </c>
    </row>
    <row r="24" spans="1:32" ht="17.25" customHeight="1">
      <c r="A24" s="30">
        <v>21</v>
      </c>
      <c r="B24" s="171" t="s">
        <v>4239</v>
      </c>
      <c r="C24" s="172" t="s">
        <v>4240</v>
      </c>
      <c r="D24" s="88">
        <v>87.27</v>
      </c>
      <c r="E24" s="89"/>
      <c r="F24" s="96">
        <v>1615</v>
      </c>
      <c r="G24" s="96">
        <v>1615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>
        <v>8453</v>
      </c>
      <c r="AC24" s="90">
        <v>3000</v>
      </c>
      <c r="AD24" s="20">
        <f t="shared" si="0"/>
        <v>10155.27</v>
      </c>
      <c r="AE24" s="21">
        <f t="shared" si="0"/>
        <v>4615</v>
      </c>
      <c r="AF24" s="22">
        <f t="shared" si="1"/>
        <v>14770.27</v>
      </c>
    </row>
    <row r="25" spans="1:32" ht="17.25" customHeight="1">
      <c r="A25" s="30">
        <v>22</v>
      </c>
      <c r="B25" s="171" t="s">
        <v>4241</v>
      </c>
      <c r="C25" s="172" t="s">
        <v>4242</v>
      </c>
      <c r="D25" s="88"/>
      <c r="E25" s="89"/>
      <c r="F25" s="96">
        <v>6592</v>
      </c>
      <c r="G25" s="96">
        <v>1648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>
        <v>16200</v>
      </c>
      <c r="AC25" s="90">
        <v>6000</v>
      </c>
      <c r="AD25" s="20">
        <f t="shared" si="0"/>
        <v>22792</v>
      </c>
      <c r="AE25" s="21">
        <f t="shared" si="0"/>
        <v>7648</v>
      </c>
      <c r="AF25" s="22">
        <f t="shared" si="1"/>
        <v>30440</v>
      </c>
    </row>
    <row r="26" spans="1:32" ht="17.25" customHeight="1">
      <c r="A26" s="30">
        <v>23</v>
      </c>
      <c r="B26" s="171" t="s">
        <v>4243</v>
      </c>
      <c r="C26" s="172" t="s">
        <v>4244</v>
      </c>
      <c r="D26" s="88"/>
      <c r="E26" s="89"/>
      <c r="F26" s="96">
        <v>6468</v>
      </c>
      <c r="G26" s="96">
        <v>4312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>
        <v>12000</v>
      </c>
      <c r="Y26" s="90">
        <v>3000</v>
      </c>
      <c r="Z26" s="91"/>
      <c r="AA26" s="8"/>
      <c r="AB26" s="40">
        <v>17500</v>
      </c>
      <c r="AC26" s="90">
        <v>7500</v>
      </c>
      <c r="AD26" s="20">
        <f t="shared" si="0"/>
        <v>35968</v>
      </c>
      <c r="AE26" s="21">
        <f t="shared" si="0"/>
        <v>14812</v>
      </c>
      <c r="AF26" s="22">
        <f t="shared" si="1"/>
        <v>50780</v>
      </c>
    </row>
    <row r="27" spans="1:32" ht="17.25" customHeight="1">
      <c r="A27" s="30">
        <v>24</v>
      </c>
      <c r="B27" s="171" t="s">
        <v>4245</v>
      </c>
      <c r="C27" s="172" t="s">
        <v>4246</v>
      </c>
      <c r="D27" s="88"/>
      <c r="E27" s="89"/>
      <c r="F27" s="96">
        <v>3640</v>
      </c>
      <c r="G27" s="96">
        <v>910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>
        <v>10500</v>
      </c>
      <c r="AC27" s="90">
        <v>4500</v>
      </c>
      <c r="AD27" s="20">
        <f t="shared" si="0"/>
        <v>14140</v>
      </c>
      <c r="AE27" s="21">
        <f t="shared" si="0"/>
        <v>5410</v>
      </c>
      <c r="AF27" s="22">
        <f t="shared" si="1"/>
        <v>19550</v>
      </c>
    </row>
    <row r="28" spans="1:32" ht="17.25" customHeight="1">
      <c r="A28" s="30">
        <v>25</v>
      </c>
      <c r="B28" s="171" t="s">
        <v>4247</v>
      </c>
      <c r="C28" s="172" t="s">
        <v>4248</v>
      </c>
      <c r="D28" s="88"/>
      <c r="E28" s="89"/>
      <c r="F28" s="96">
        <v>1136</v>
      </c>
      <c r="G28" s="96">
        <v>1704</v>
      </c>
      <c r="H28" s="9"/>
      <c r="I28" s="10"/>
      <c r="J28" s="40"/>
      <c r="K28" s="8"/>
      <c r="L28" s="8"/>
      <c r="M28" s="8"/>
      <c r="N28" s="8">
        <v>29500</v>
      </c>
      <c r="O28" s="11">
        <v>6000</v>
      </c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30636</v>
      </c>
      <c r="AE28" s="21">
        <f t="shared" si="0"/>
        <v>7704</v>
      </c>
      <c r="AF28" s="22">
        <f t="shared" si="1"/>
        <v>38340</v>
      </c>
    </row>
    <row r="29" spans="1:32" ht="17.25" customHeight="1">
      <c r="A29" s="30">
        <v>26</v>
      </c>
      <c r="B29" s="171" t="s">
        <v>4249</v>
      </c>
      <c r="C29" s="172" t="s">
        <v>4250</v>
      </c>
      <c r="D29" s="88"/>
      <c r="E29" s="89"/>
      <c r="F29" s="96">
        <v>782</v>
      </c>
      <c r="G29" s="96">
        <v>3128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>
        <v>8000</v>
      </c>
      <c r="Y29" s="90">
        <v>2000</v>
      </c>
      <c r="Z29" s="91"/>
      <c r="AA29" s="8"/>
      <c r="AB29" s="40">
        <v>7000</v>
      </c>
      <c r="AC29" s="90">
        <v>3000</v>
      </c>
      <c r="AD29" s="20">
        <f t="shared" si="0"/>
        <v>15782</v>
      </c>
      <c r="AE29" s="21">
        <f t="shared" si="0"/>
        <v>8128</v>
      </c>
      <c r="AF29" s="22">
        <f t="shared" si="1"/>
        <v>23910</v>
      </c>
    </row>
    <row r="30" spans="1:32" ht="17.25" customHeight="1">
      <c r="A30" s="30">
        <v>27</v>
      </c>
      <c r="B30" s="171" t="s">
        <v>4251</v>
      </c>
      <c r="C30" s="172" t="s">
        <v>4252</v>
      </c>
      <c r="D30" s="88"/>
      <c r="E30" s="89"/>
      <c r="F30" s="96">
        <v>5300</v>
      </c>
      <c r="G30" s="96">
        <v>0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91"/>
      <c r="W30" s="8"/>
      <c r="X30" s="40">
        <v>8000</v>
      </c>
      <c r="Y30" s="90">
        <v>2000</v>
      </c>
      <c r="Z30" s="91"/>
      <c r="AA30" s="8"/>
      <c r="AB30" s="40">
        <v>10500</v>
      </c>
      <c r="AC30" s="90">
        <v>4500</v>
      </c>
      <c r="AD30" s="20">
        <f t="shared" si="0"/>
        <v>23800</v>
      </c>
      <c r="AE30" s="21">
        <f t="shared" si="0"/>
        <v>6500</v>
      </c>
      <c r="AF30" s="22">
        <f t="shared" si="1"/>
        <v>30300</v>
      </c>
    </row>
    <row r="31" spans="1:32" ht="17.25" customHeight="1">
      <c r="A31" s="30">
        <v>28</v>
      </c>
      <c r="B31" s="171" t="s">
        <v>4253</v>
      </c>
      <c r="C31" s="172" t="s">
        <v>4254</v>
      </c>
      <c r="D31" s="88"/>
      <c r="E31" s="89"/>
      <c r="F31" s="96">
        <v>0</v>
      </c>
      <c r="G31" s="96">
        <v>4640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>
        <v>14000</v>
      </c>
      <c r="AC31" s="90">
        <v>6000</v>
      </c>
      <c r="AD31" s="20">
        <f t="shared" si="0"/>
        <v>14000</v>
      </c>
      <c r="AE31" s="21">
        <f t="shared" si="0"/>
        <v>10640</v>
      </c>
      <c r="AF31" s="22">
        <f t="shared" si="1"/>
        <v>24640</v>
      </c>
    </row>
    <row r="32" spans="1:32" ht="17.25" customHeight="1" thickBot="1">
      <c r="A32" s="30">
        <v>29</v>
      </c>
      <c r="B32" s="171" t="s">
        <v>4255</v>
      </c>
      <c r="C32" s="172" t="s">
        <v>4256</v>
      </c>
      <c r="D32" s="88"/>
      <c r="E32" s="89"/>
      <c r="F32" s="96">
        <v>6784</v>
      </c>
      <c r="G32" s="96">
        <v>1696</v>
      </c>
      <c r="H32" s="9"/>
      <c r="I32" s="10"/>
      <c r="J32" s="40"/>
      <c r="K32" s="8"/>
      <c r="L32" s="8"/>
      <c r="M32" s="8"/>
      <c r="N32" s="8"/>
      <c r="O32" s="8"/>
      <c r="P32" s="8">
        <v>27050</v>
      </c>
      <c r="Q32" s="11">
        <v>2750</v>
      </c>
      <c r="R32" s="12"/>
      <c r="S32" s="8"/>
      <c r="T32" s="8"/>
      <c r="U32" s="90"/>
      <c r="V32" s="91"/>
      <c r="W32" s="52"/>
      <c r="X32" s="40"/>
      <c r="Y32" s="90"/>
      <c r="Z32" s="91">
        <v>6763</v>
      </c>
      <c r="AA32" s="52">
        <v>214</v>
      </c>
      <c r="AB32" s="40">
        <v>16797</v>
      </c>
      <c r="AC32" s="90">
        <v>6000</v>
      </c>
      <c r="AD32" s="20">
        <f t="shared" si="0"/>
        <v>57394</v>
      </c>
      <c r="AE32" s="21">
        <f t="shared" si="0"/>
        <v>10660</v>
      </c>
      <c r="AF32" s="22">
        <f t="shared" si="1"/>
        <v>68054</v>
      </c>
    </row>
    <row r="33" spans="1:32" s="48" customFormat="1" ht="27.75" customHeight="1" thickTop="1" thickBot="1">
      <c r="A33" s="214"/>
      <c r="B33" s="77" t="s">
        <v>15</v>
      </c>
      <c r="C33" s="78"/>
      <c r="D33" s="42">
        <f t="shared" ref="D33:AF33" si="2">SUM(D4:D32)</f>
        <v>4465.2000000000007</v>
      </c>
      <c r="E33" s="43">
        <f t="shared" si="2"/>
        <v>3986.7400000000002</v>
      </c>
      <c r="F33" s="43">
        <f t="shared" si="2"/>
        <v>106693.5</v>
      </c>
      <c r="G33" s="43">
        <f t="shared" si="2"/>
        <v>80066.5</v>
      </c>
      <c r="H33" s="43">
        <f t="shared" si="2"/>
        <v>0</v>
      </c>
      <c r="I33" s="46">
        <f t="shared" si="2"/>
        <v>0</v>
      </c>
      <c r="J33" s="42">
        <f t="shared" si="2"/>
        <v>0</v>
      </c>
      <c r="K33" s="43">
        <f t="shared" si="2"/>
        <v>0</v>
      </c>
      <c r="L33" s="43">
        <f t="shared" si="2"/>
        <v>0</v>
      </c>
      <c r="M33" s="43">
        <f t="shared" si="2"/>
        <v>0</v>
      </c>
      <c r="N33" s="43">
        <f t="shared" si="2"/>
        <v>29500</v>
      </c>
      <c r="O33" s="43">
        <f t="shared" si="2"/>
        <v>6000</v>
      </c>
      <c r="P33" s="43">
        <f t="shared" si="2"/>
        <v>58600</v>
      </c>
      <c r="Q33" s="46">
        <f t="shared" si="2"/>
        <v>5250</v>
      </c>
      <c r="R33" s="42">
        <f t="shared" si="2"/>
        <v>0</v>
      </c>
      <c r="S33" s="43">
        <f t="shared" si="2"/>
        <v>0</v>
      </c>
      <c r="T33" s="43">
        <f t="shared" si="2"/>
        <v>0</v>
      </c>
      <c r="U33" s="44">
        <f t="shared" si="2"/>
        <v>0</v>
      </c>
      <c r="V33" s="47">
        <f t="shared" si="2"/>
        <v>0</v>
      </c>
      <c r="W33" s="43">
        <f t="shared" si="2"/>
        <v>0</v>
      </c>
      <c r="X33" s="43">
        <f t="shared" si="2"/>
        <v>126000</v>
      </c>
      <c r="Y33" s="45">
        <f t="shared" si="2"/>
        <v>31500</v>
      </c>
      <c r="Z33" s="47">
        <f t="shared" si="2"/>
        <v>25210.070000000003</v>
      </c>
      <c r="AA33" s="43">
        <f t="shared" si="2"/>
        <v>5241.34</v>
      </c>
      <c r="AB33" s="43">
        <f t="shared" si="2"/>
        <v>333835</v>
      </c>
      <c r="AC33" s="45">
        <f t="shared" si="2"/>
        <v>134400</v>
      </c>
      <c r="AD33" s="47">
        <f t="shared" si="2"/>
        <v>684303.7699999999</v>
      </c>
      <c r="AE33" s="104">
        <f t="shared" si="2"/>
        <v>266444.57999999996</v>
      </c>
      <c r="AF33" s="238">
        <f t="shared" si="2"/>
        <v>950748.35</v>
      </c>
    </row>
    <row r="34" spans="1:32" ht="11.25" customHeight="1" thickTop="1">
      <c r="A34" s="2"/>
      <c r="B34" s="3"/>
      <c r="C34" s="4"/>
      <c r="D34" s="5"/>
      <c r="E34" s="5"/>
      <c r="F34" s="5"/>
      <c r="G34" s="5"/>
      <c r="H34" s="6"/>
      <c r="I34" s="6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>
      <c r="L35" s="307" t="s">
        <v>381</v>
      </c>
      <c r="M35" s="307"/>
    </row>
    <row r="36" spans="1:32">
      <c r="L36" s="307"/>
      <c r="M36" s="307"/>
    </row>
    <row r="37" spans="1:32">
      <c r="L37" s="307"/>
      <c r="M37" s="307"/>
    </row>
  </sheetData>
  <mergeCells count="7">
    <mergeCell ref="Z2:AC2"/>
    <mergeCell ref="AD2:AE2"/>
    <mergeCell ref="L35:M37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F78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63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4257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79" t="s">
        <v>11</v>
      </c>
      <c r="AF3" s="24" t="s">
        <v>94</v>
      </c>
    </row>
    <row r="4" spans="1:32" ht="17.25" customHeight="1" thickTop="1">
      <c r="A4" s="29">
        <v>1</v>
      </c>
      <c r="B4" s="171" t="s">
        <v>4258</v>
      </c>
      <c r="C4" s="172" t="s">
        <v>4259</v>
      </c>
      <c r="D4" s="82">
        <v>2698</v>
      </c>
      <c r="E4" s="83">
        <v>2696.83</v>
      </c>
      <c r="F4" s="96">
        <v>6418.04</v>
      </c>
      <c r="G4" s="96">
        <v>1604.51</v>
      </c>
      <c r="H4" s="129"/>
      <c r="I4" s="53"/>
      <c r="J4" s="39"/>
      <c r="K4" s="17"/>
      <c r="L4" s="17"/>
      <c r="M4" s="17"/>
      <c r="N4" s="17"/>
      <c r="O4" s="17"/>
      <c r="P4" s="17">
        <v>13100</v>
      </c>
      <c r="Q4" s="18">
        <v>3600</v>
      </c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 t="shared" ref="AD4:AE45" si="0">SUM(D4,F4,H4,J4,P4,R4,T4,X4,AB4)</f>
        <v>22216.04</v>
      </c>
      <c r="AE4" s="21">
        <f t="shared" si="0"/>
        <v>7901.34</v>
      </c>
      <c r="AF4" s="22">
        <f>AD4+AE4</f>
        <v>30117.38</v>
      </c>
    </row>
    <row r="5" spans="1:32" ht="17.25" customHeight="1">
      <c r="A5" s="30">
        <v>2</v>
      </c>
      <c r="B5" s="171" t="s">
        <v>4260</v>
      </c>
      <c r="C5" s="172" t="s">
        <v>4261</v>
      </c>
      <c r="D5" s="88">
        <v>2100</v>
      </c>
      <c r="E5" s="89"/>
      <c r="F5" s="96">
        <v>8008</v>
      </c>
      <c r="G5" s="96">
        <v>2002</v>
      </c>
      <c r="H5" s="9"/>
      <c r="I5" s="10"/>
      <c r="J5" s="40"/>
      <c r="K5" s="8"/>
      <c r="L5" s="8"/>
      <c r="M5" s="8"/>
      <c r="N5" s="8">
        <v>24900</v>
      </c>
      <c r="O5" s="8">
        <v>6800</v>
      </c>
      <c r="P5" s="8"/>
      <c r="Q5" s="11"/>
      <c r="R5" s="12"/>
      <c r="S5" s="8"/>
      <c r="T5" s="8"/>
      <c r="U5" s="90"/>
      <c r="V5" s="91"/>
      <c r="W5" s="8"/>
      <c r="X5" s="40">
        <v>10000</v>
      </c>
      <c r="Y5" s="90">
        <v>2500</v>
      </c>
      <c r="Z5" s="91"/>
      <c r="AA5" s="8"/>
      <c r="AB5" s="40"/>
      <c r="AC5" s="90"/>
      <c r="AD5" s="20">
        <f t="shared" si="0"/>
        <v>20108</v>
      </c>
      <c r="AE5" s="21">
        <f t="shared" si="0"/>
        <v>4502</v>
      </c>
      <c r="AF5" s="22">
        <f t="shared" ref="AF5:AF14" si="1">AD5+AE5</f>
        <v>24610</v>
      </c>
    </row>
    <row r="6" spans="1:32" ht="17.25" customHeight="1">
      <c r="A6" s="30">
        <v>3</v>
      </c>
      <c r="B6" s="171" t="s">
        <v>4262</v>
      </c>
      <c r="C6" s="172" t="s">
        <v>4263</v>
      </c>
      <c r="D6" s="88"/>
      <c r="E6" s="89">
        <v>48.32</v>
      </c>
      <c r="F6" s="96">
        <v>2720</v>
      </c>
      <c r="G6" s="96">
        <v>680</v>
      </c>
      <c r="H6" s="9"/>
      <c r="I6" s="10"/>
      <c r="J6" s="40"/>
      <c r="K6" s="8"/>
      <c r="L6" s="8"/>
      <c r="M6" s="8"/>
      <c r="N6" s="8"/>
      <c r="O6" s="8"/>
      <c r="P6" s="8">
        <v>15350</v>
      </c>
      <c r="Q6" s="11">
        <v>2450</v>
      </c>
      <c r="R6" s="12"/>
      <c r="S6" s="8"/>
      <c r="T6" s="8"/>
      <c r="U6" s="90"/>
      <c r="V6" s="91"/>
      <c r="W6" s="8"/>
      <c r="X6" s="40"/>
      <c r="Y6" s="90"/>
      <c r="Z6" s="91"/>
      <c r="AA6" s="8"/>
      <c r="AB6" s="40"/>
      <c r="AC6" s="90"/>
      <c r="AD6" s="20">
        <f t="shared" si="0"/>
        <v>18070</v>
      </c>
      <c r="AE6" s="21">
        <f t="shared" si="0"/>
        <v>3178.32</v>
      </c>
      <c r="AF6" s="22">
        <f t="shared" si="1"/>
        <v>21248.32</v>
      </c>
    </row>
    <row r="7" spans="1:32" ht="17.25" customHeight="1">
      <c r="A7" s="30">
        <v>4</v>
      </c>
      <c r="B7" s="171" t="s">
        <v>4264</v>
      </c>
      <c r="C7" s="172" t="s">
        <v>4265</v>
      </c>
      <c r="D7" s="88">
        <v>89.38</v>
      </c>
      <c r="E7" s="89"/>
      <c r="F7" s="96">
        <v>6384</v>
      </c>
      <c r="G7" s="96">
        <v>1596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6473.38</v>
      </c>
      <c r="AE7" s="21">
        <f t="shared" si="0"/>
        <v>1596</v>
      </c>
      <c r="AF7" s="22">
        <f t="shared" si="1"/>
        <v>8069.38</v>
      </c>
    </row>
    <row r="8" spans="1:32" ht="17.25" customHeight="1">
      <c r="A8" s="30">
        <v>5</v>
      </c>
      <c r="B8" s="171" t="s">
        <v>4266</v>
      </c>
      <c r="C8" s="172" t="s">
        <v>4267</v>
      </c>
      <c r="D8" s="88"/>
      <c r="E8" s="89">
        <v>0.19</v>
      </c>
      <c r="F8" s="96">
        <v>10672</v>
      </c>
      <c r="G8" s="96">
        <v>2668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>
        <v>12000</v>
      </c>
      <c r="Y8" s="90">
        <v>3000</v>
      </c>
      <c r="Z8" s="91"/>
      <c r="AA8" s="8"/>
      <c r="AB8" s="40"/>
      <c r="AC8" s="90"/>
      <c r="AD8" s="20">
        <f t="shared" si="0"/>
        <v>22672</v>
      </c>
      <c r="AE8" s="21">
        <f t="shared" si="0"/>
        <v>5668.1900000000005</v>
      </c>
      <c r="AF8" s="22">
        <f t="shared" si="1"/>
        <v>28340.190000000002</v>
      </c>
    </row>
    <row r="9" spans="1:32" ht="17.25" customHeight="1">
      <c r="A9" s="30">
        <v>6</v>
      </c>
      <c r="B9" s="171" t="s">
        <v>4268</v>
      </c>
      <c r="C9" s="172" t="s">
        <v>4269</v>
      </c>
      <c r="D9" s="88"/>
      <c r="E9" s="89"/>
      <c r="F9" s="96">
        <v>9416</v>
      </c>
      <c r="G9" s="96">
        <v>2354</v>
      </c>
      <c r="H9" s="9"/>
      <c r="I9" s="10"/>
      <c r="J9" s="40"/>
      <c r="K9" s="8"/>
      <c r="L9" s="8"/>
      <c r="M9" s="8"/>
      <c r="N9" s="8"/>
      <c r="O9" s="8"/>
      <c r="P9" s="8">
        <v>14600</v>
      </c>
      <c r="Q9" s="11">
        <v>3250</v>
      </c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24016</v>
      </c>
      <c r="AE9" s="21">
        <f t="shared" si="0"/>
        <v>5604</v>
      </c>
      <c r="AF9" s="22">
        <f t="shared" si="1"/>
        <v>29620</v>
      </c>
    </row>
    <row r="10" spans="1:32" ht="17.25" customHeight="1">
      <c r="A10" s="30">
        <v>7</v>
      </c>
      <c r="B10" s="171" t="s">
        <v>4270</v>
      </c>
      <c r="C10" s="172" t="s">
        <v>4271</v>
      </c>
      <c r="D10" s="88">
        <v>80.2</v>
      </c>
      <c r="E10" s="89">
        <v>4134.43</v>
      </c>
      <c r="F10" s="96">
        <v>8784</v>
      </c>
      <c r="G10" s="96">
        <v>2196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8864.2000000000007</v>
      </c>
      <c r="AE10" s="21">
        <f t="shared" si="0"/>
        <v>6330.43</v>
      </c>
      <c r="AF10" s="22">
        <f t="shared" si="1"/>
        <v>15194.630000000001</v>
      </c>
    </row>
    <row r="11" spans="1:32" ht="17.25" customHeight="1">
      <c r="A11" s="30">
        <v>8</v>
      </c>
      <c r="B11" s="171" t="s">
        <v>4272</v>
      </c>
      <c r="C11" s="172" t="s">
        <v>4273</v>
      </c>
      <c r="D11" s="97"/>
      <c r="E11" s="98"/>
      <c r="F11" s="96">
        <v>7768</v>
      </c>
      <c r="G11" s="96">
        <v>1942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>
        <v>10000</v>
      </c>
      <c r="Y11" s="90">
        <v>2500</v>
      </c>
      <c r="Z11" s="91"/>
      <c r="AA11" s="8"/>
      <c r="AB11" s="40">
        <v>17376</v>
      </c>
      <c r="AC11" s="90">
        <v>6000</v>
      </c>
      <c r="AD11" s="20">
        <f t="shared" si="0"/>
        <v>35144</v>
      </c>
      <c r="AE11" s="21">
        <f t="shared" si="0"/>
        <v>10442</v>
      </c>
      <c r="AF11" s="22">
        <f t="shared" si="1"/>
        <v>45586</v>
      </c>
    </row>
    <row r="12" spans="1:32" ht="17.25" customHeight="1">
      <c r="A12" s="30">
        <v>9</v>
      </c>
      <c r="B12" s="171" t="s">
        <v>4274</v>
      </c>
      <c r="C12" s="172" t="s">
        <v>4275</v>
      </c>
      <c r="D12" s="88">
        <v>31.15</v>
      </c>
      <c r="E12" s="89">
        <v>765.93</v>
      </c>
      <c r="F12" s="96">
        <v>11104</v>
      </c>
      <c r="G12" s="96">
        <v>2776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>
        <v>12000</v>
      </c>
      <c r="Y12" s="90">
        <v>3000</v>
      </c>
      <c r="Z12" s="91"/>
      <c r="AA12" s="8"/>
      <c r="AB12" s="40"/>
      <c r="AC12" s="90"/>
      <c r="AD12" s="20">
        <f t="shared" si="0"/>
        <v>23135.15</v>
      </c>
      <c r="AE12" s="21">
        <f t="shared" si="0"/>
        <v>6541.93</v>
      </c>
      <c r="AF12" s="22">
        <f t="shared" si="1"/>
        <v>29677.08</v>
      </c>
    </row>
    <row r="13" spans="1:32" ht="17.25" customHeight="1">
      <c r="A13" s="30">
        <v>10</v>
      </c>
      <c r="B13" s="171" t="s">
        <v>4276</v>
      </c>
      <c r="C13" s="172" t="s">
        <v>4277</v>
      </c>
      <c r="D13" s="88"/>
      <c r="E13" s="89">
        <v>4</v>
      </c>
      <c r="F13" s="96">
        <v>4544</v>
      </c>
      <c r="G13" s="96">
        <v>1136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91"/>
      <c r="W13" s="8"/>
      <c r="X13" s="40">
        <v>10000</v>
      </c>
      <c r="Y13" s="90">
        <v>2500</v>
      </c>
      <c r="Z13" s="91"/>
      <c r="AA13" s="8"/>
      <c r="AB13" s="40"/>
      <c r="AC13" s="90"/>
      <c r="AD13" s="20">
        <f t="shared" si="0"/>
        <v>14544</v>
      </c>
      <c r="AE13" s="21">
        <f t="shared" si="0"/>
        <v>3640</v>
      </c>
      <c r="AF13" s="22">
        <f t="shared" si="1"/>
        <v>18184</v>
      </c>
    </row>
    <row r="14" spans="1:32" ht="17.25" customHeight="1">
      <c r="A14" s="30">
        <v>11</v>
      </c>
      <c r="B14" s="171" t="s">
        <v>4278</v>
      </c>
      <c r="C14" s="172" t="s">
        <v>4279</v>
      </c>
      <c r="D14" s="88"/>
      <c r="E14" s="89"/>
      <c r="F14" s="96">
        <v>9208</v>
      </c>
      <c r="G14" s="96">
        <v>2302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>
        <v>12000</v>
      </c>
      <c r="Y14" s="90">
        <v>3000</v>
      </c>
      <c r="Z14" s="91"/>
      <c r="AA14" s="8"/>
      <c r="AB14" s="40">
        <v>21215</v>
      </c>
      <c r="AC14" s="90">
        <v>7500</v>
      </c>
      <c r="AD14" s="20">
        <f t="shared" si="0"/>
        <v>42423</v>
      </c>
      <c r="AE14" s="21">
        <f t="shared" si="0"/>
        <v>12802</v>
      </c>
      <c r="AF14" s="22">
        <f t="shared" si="1"/>
        <v>55225</v>
      </c>
    </row>
    <row r="15" spans="1:32" ht="17.25" customHeight="1">
      <c r="A15" s="30">
        <v>12</v>
      </c>
      <c r="B15" s="171" t="s">
        <v>4280</v>
      </c>
      <c r="C15" s="172" t="s">
        <v>4281</v>
      </c>
      <c r="D15" s="88"/>
      <c r="E15" s="89">
        <v>17.39</v>
      </c>
      <c r="F15" s="96">
        <v>3620</v>
      </c>
      <c r="G15" s="96">
        <v>5430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>
        <v>10000</v>
      </c>
      <c r="Y15" s="90">
        <v>2500</v>
      </c>
      <c r="Z15" s="91"/>
      <c r="AA15" s="8"/>
      <c r="AB15" s="40">
        <v>14000</v>
      </c>
      <c r="AC15" s="90">
        <v>6000</v>
      </c>
      <c r="AD15" s="20">
        <f t="shared" si="0"/>
        <v>27620</v>
      </c>
      <c r="AE15" s="21">
        <f t="shared" si="0"/>
        <v>13947.39</v>
      </c>
      <c r="AF15" s="22">
        <f>AD15+AE15</f>
        <v>41567.39</v>
      </c>
    </row>
    <row r="16" spans="1:32" ht="17.25" customHeight="1">
      <c r="A16" s="30">
        <v>13</v>
      </c>
      <c r="B16" s="171" t="s">
        <v>4282</v>
      </c>
      <c r="C16" s="172" t="s">
        <v>4283</v>
      </c>
      <c r="D16" s="88">
        <v>548.22</v>
      </c>
      <c r="E16" s="89">
        <v>3737.88</v>
      </c>
      <c r="F16" s="96">
        <v>12792</v>
      </c>
      <c r="G16" s="96">
        <v>3198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>
        <v>12000</v>
      </c>
      <c r="Y16" s="90">
        <v>3000</v>
      </c>
      <c r="Z16" s="91"/>
      <c r="AA16" s="8"/>
      <c r="AB16" s="40">
        <v>17500</v>
      </c>
      <c r="AC16" s="90">
        <v>7500</v>
      </c>
      <c r="AD16" s="20">
        <f t="shared" si="0"/>
        <v>42840.22</v>
      </c>
      <c r="AE16" s="21">
        <f t="shared" si="0"/>
        <v>17435.88</v>
      </c>
      <c r="AF16" s="22">
        <f t="shared" ref="AF16:AF18" si="2">AD16+AE16</f>
        <v>60276.100000000006</v>
      </c>
    </row>
    <row r="17" spans="1:32" ht="17.25" customHeight="1">
      <c r="A17" s="30">
        <v>14</v>
      </c>
      <c r="B17" s="171" t="s">
        <v>4284</v>
      </c>
      <c r="C17" s="172" t="s">
        <v>4285</v>
      </c>
      <c r="D17" s="88">
        <v>4037.26</v>
      </c>
      <c r="E17" s="89"/>
      <c r="F17" s="96">
        <v>7784</v>
      </c>
      <c r="G17" s="96">
        <v>1946</v>
      </c>
      <c r="H17" s="9"/>
      <c r="I17" s="10"/>
      <c r="J17" s="40"/>
      <c r="K17" s="8"/>
      <c r="L17" s="8"/>
      <c r="M17" s="8"/>
      <c r="N17" s="8"/>
      <c r="O17" s="8"/>
      <c r="P17" s="8">
        <v>18300</v>
      </c>
      <c r="Q17" s="11">
        <v>5350</v>
      </c>
      <c r="R17" s="12"/>
      <c r="S17" s="8"/>
      <c r="T17" s="8"/>
      <c r="U17" s="90"/>
      <c r="V17" s="91"/>
      <c r="W17" s="8"/>
      <c r="X17" s="40">
        <v>10000</v>
      </c>
      <c r="Y17" s="90">
        <v>2500</v>
      </c>
      <c r="Z17" s="91"/>
      <c r="AA17" s="8"/>
      <c r="AB17" s="40">
        <v>14000</v>
      </c>
      <c r="AC17" s="90">
        <v>6000</v>
      </c>
      <c r="AD17" s="20">
        <f t="shared" si="0"/>
        <v>54121.26</v>
      </c>
      <c r="AE17" s="21">
        <f t="shared" si="0"/>
        <v>15796</v>
      </c>
      <c r="AF17" s="22">
        <f t="shared" si="2"/>
        <v>69917.260000000009</v>
      </c>
    </row>
    <row r="18" spans="1:32" ht="17.25" customHeight="1">
      <c r="A18" s="30">
        <v>15</v>
      </c>
      <c r="B18" s="171" t="s">
        <v>4286</v>
      </c>
      <c r="C18" s="172" t="s">
        <v>4287</v>
      </c>
      <c r="D18" s="88"/>
      <c r="E18" s="89">
        <v>70</v>
      </c>
      <c r="F18" s="96">
        <v>6888</v>
      </c>
      <c r="G18" s="96">
        <v>1722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>
        <v>10000</v>
      </c>
      <c r="Y18" s="90">
        <v>2500</v>
      </c>
      <c r="Z18" s="91"/>
      <c r="AA18" s="8"/>
      <c r="AB18" s="40"/>
      <c r="AC18" s="90"/>
      <c r="AD18" s="20">
        <f t="shared" si="0"/>
        <v>16888</v>
      </c>
      <c r="AE18" s="21">
        <f t="shared" si="0"/>
        <v>4292</v>
      </c>
      <c r="AF18" s="22">
        <f t="shared" si="2"/>
        <v>21180</v>
      </c>
    </row>
    <row r="19" spans="1:32" ht="17.25" customHeight="1">
      <c r="A19" s="30">
        <v>16</v>
      </c>
      <c r="B19" s="171" t="s">
        <v>4288</v>
      </c>
      <c r="C19" s="172" t="s">
        <v>4289</v>
      </c>
      <c r="D19" s="88">
        <v>111.79</v>
      </c>
      <c r="E19" s="89">
        <v>287.67</v>
      </c>
      <c r="F19" s="96">
        <v>6288</v>
      </c>
      <c r="G19" s="96">
        <v>1572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/>
      <c r="AA19" s="8"/>
      <c r="AB19" s="40"/>
      <c r="AC19" s="90"/>
      <c r="AD19" s="20">
        <f t="shared" si="0"/>
        <v>6399.79</v>
      </c>
      <c r="AE19" s="21">
        <f t="shared" si="0"/>
        <v>1859.67</v>
      </c>
      <c r="AF19" s="22">
        <f>AD19+AE19</f>
        <v>8259.4599999999991</v>
      </c>
    </row>
    <row r="20" spans="1:32" ht="17.25" customHeight="1">
      <c r="A20" s="30">
        <v>17</v>
      </c>
      <c r="B20" s="171" t="s">
        <v>4290</v>
      </c>
      <c r="C20" s="172" t="s">
        <v>4291</v>
      </c>
      <c r="D20" s="88">
        <v>3848.51</v>
      </c>
      <c r="E20" s="89">
        <v>2210.7199999999998</v>
      </c>
      <c r="F20" s="96">
        <v>8016</v>
      </c>
      <c r="G20" s="96">
        <v>2004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91"/>
      <c r="W20" s="8"/>
      <c r="X20" s="40">
        <v>10000</v>
      </c>
      <c r="Y20" s="90">
        <v>2500</v>
      </c>
      <c r="Z20" s="91"/>
      <c r="AA20" s="8"/>
      <c r="AB20" s="40"/>
      <c r="AC20" s="90"/>
      <c r="AD20" s="20">
        <f t="shared" si="0"/>
        <v>21864.510000000002</v>
      </c>
      <c r="AE20" s="21">
        <f t="shared" si="0"/>
        <v>6714.7199999999993</v>
      </c>
      <c r="AF20" s="22">
        <f t="shared" ref="AF20:AF45" si="3">AD20+AE20</f>
        <v>28579.230000000003</v>
      </c>
    </row>
    <row r="21" spans="1:32" ht="17.25" customHeight="1">
      <c r="A21" s="30">
        <v>18</v>
      </c>
      <c r="B21" s="171" t="s">
        <v>4292</v>
      </c>
      <c r="C21" s="172" t="s">
        <v>4293</v>
      </c>
      <c r="D21" s="88"/>
      <c r="E21" s="89">
        <v>3.28</v>
      </c>
      <c r="F21" s="96">
        <v>7592</v>
      </c>
      <c r="G21" s="96">
        <v>1898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>
        <v>10000</v>
      </c>
      <c r="Y21" s="90">
        <v>2500</v>
      </c>
      <c r="Z21" s="91"/>
      <c r="AA21" s="8"/>
      <c r="AB21" s="40">
        <v>14000</v>
      </c>
      <c r="AC21" s="90">
        <v>6000</v>
      </c>
      <c r="AD21" s="20">
        <f t="shared" si="0"/>
        <v>31592</v>
      </c>
      <c r="AE21" s="21">
        <f t="shared" si="0"/>
        <v>10401.279999999999</v>
      </c>
      <c r="AF21" s="22">
        <f t="shared" si="3"/>
        <v>41993.279999999999</v>
      </c>
    </row>
    <row r="22" spans="1:32" ht="17.25" customHeight="1">
      <c r="A22" s="30">
        <v>19</v>
      </c>
      <c r="B22" s="171" t="s">
        <v>4294</v>
      </c>
      <c r="C22" s="172" t="s">
        <v>4295</v>
      </c>
      <c r="D22" s="88">
        <v>19.88</v>
      </c>
      <c r="E22" s="89">
        <v>159.84</v>
      </c>
      <c r="F22" s="96">
        <v>2864</v>
      </c>
      <c r="G22" s="96">
        <v>716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>
        <v>19600</v>
      </c>
      <c r="AC22" s="90">
        <v>8400</v>
      </c>
      <c r="AD22" s="20">
        <f t="shared" si="0"/>
        <v>22483.88</v>
      </c>
      <c r="AE22" s="21">
        <f t="shared" si="0"/>
        <v>9275.84</v>
      </c>
      <c r="AF22" s="22">
        <f t="shared" si="3"/>
        <v>31759.72</v>
      </c>
    </row>
    <row r="23" spans="1:32" ht="17.25" customHeight="1">
      <c r="A23" s="30">
        <v>20</v>
      </c>
      <c r="B23" s="171" t="s">
        <v>4296</v>
      </c>
      <c r="C23" s="172" t="s">
        <v>4297</v>
      </c>
      <c r="D23" s="88"/>
      <c r="E23" s="89"/>
      <c r="F23" s="96">
        <v>6816</v>
      </c>
      <c r="G23" s="96">
        <v>1704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6816</v>
      </c>
      <c r="AE23" s="21">
        <f t="shared" si="0"/>
        <v>1704</v>
      </c>
      <c r="AF23" s="22">
        <f t="shared" si="3"/>
        <v>8520</v>
      </c>
    </row>
    <row r="24" spans="1:32" ht="17.25" customHeight="1">
      <c r="A24" s="30">
        <v>21</v>
      </c>
      <c r="B24" s="171" t="s">
        <v>4298</v>
      </c>
      <c r="C24" s="172" t="s">
        <v>4299</v>
      </c>
      <c r="D24" s="88">
        <v>234.21</v>
      </c>
      <c r="E24" s="89">
        <v>389.85</v>
      </c>
      <c r="F24" s="96">
        <v>6488</v>
      </c>
      <c r="G24" s="96">
        <v>1622</v>
      </c>
      <c r="H24" s="9"/>
      <c r="I24" s="10"/>
      <c r="J24" s="40">
        <v>3988.76</v>
      </c>
      <c r="K24" s="8"/>
      <c r="L24" s="8"/>
      <c r="M24" s="8"/>
      <c r="N24" s="8"/>
      <c r="O24" s="8"/>
      <c r="P24" s="8">
        <v>19800</v>
      </c>
      <c r="Q24" s="11">
        <v>2450</v>
      </c>
      <c r="R24" s="12">
        <v>9424.9599999999991</v>
      </c>
      <c r="S24" s="8">
        <v>2516</v>
      </c>
      <c r="T24" s="8"/>
      <c r="U24" s="90"/>
      <c r="V24" s="91"/>
      <c r="W24" s="8"/>
      <c r="X24" s="40"/>
      <c r="Y24" s="90"/>
      <c r="Z24" s="91"/>
      <c r="AA24" s="8"/>
      <c r="AB24" s="40">
        <v>10500</v>
      </c>
      <c r="AC24" s="90">
        <v>4500</v>
      </c>
      <c r="AD24" s="20">
        <f t="shared" si="0"/>
        <v>50435.93</v>
      </c>
      <c r="AE24" s="21">
        <f t="shared" si="0"/>
        <v>11477.85</v>
      </c>
      <c r="AF24" s="22">
        <f t="shared" si="3"/>
        <v>61913.78</v>
      </c>
    </row>
    <row r="25" spans="1:32" ht="17.25" customHeight="1">
      <c r="A25" s="30">
        <v>22</v>
      </c>
      <c r="B25" s="171" t="s">
        <v>4300</v>
      </c>
      <c r="C25" s="172" t="s">
        <v>4301</v>
      </c>
      <c r="D25" s="88"/>
      <c r="E25" s="89"/>
      <c r="F25" s="96">
        <v>5704</v>
      </c>
      <c r="G25" s="96">
        <v>1426</v>
      </c>
      <c r="H25" s="9"/>
      <c r="I25" s="10"/>
      <c r="J25" s="40"/>
      <c r="K25" s="8"/>
      <c r="L25" s="8"/>
      <c r="M25" s="8"/>
      <c r="N25" s="8"/>
      <c r="O25" s="8"/>
      <c r="P25" s="8">
        <v>43626.3</v>
      </c>
      <c r="Q25" s="11">
        <v>2773.71</v>
      </c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>
        <v>14700</v>
      </c>
      <c r="AC25" s="90">
        <v>6300</v>
      </c>
      <c r="AD25" s="20">
        <f t="shared" si="0"/>
        <v>64030.3</v>
      </c>
      <c r="AE25" s="21">
        <f t="shared" si="0"/>
        <v>10499.71</v>
      </c>
      <c r="AF25" s="22">
        <f t="shared" si="3"/>
        <v>74530.010000000009</v>
      </c>
    </row>
    <row r="26" spans="1:32" ht="17.25" customHeight="1">
      <c r="A26" s="30">
        <v>23</v>
      </c>
      <c r="B26" s="171" t="s">
        <v>4302</v>
      </c>
      <c r="C26" s="172" t="s">
        <v>4303</v>
      </c>
      <c r="D26" s="88"/>
      <c r="E26" s="89"/>
      <c r="F26" s="96">
        <v>6832</v>
      </c>
      <c r="G26" s="96">
        <v>1708</v>
      </c>
      <c r="H26" s="9"/>
      <c r="I26" s="10"/>
      <c r="J26" s="40"/>
      <c r="K26" s="8"/>
      <c r="L26" s="8"/>
      <c r="M26" s="8"/>
      <c r="N26" s="8"/>
      <c r="O26" s="8"/>
      <c r="P26" s="8">
        <v>14600</v>
      </c>
      <c r="Q26" s="11">
        <v>5050</v>
      </c>
      <c r="R26" s="12"/>
      <c r="S26" s="8"/>
      <c r="T26" s="8"/>
      <c r="U26" s="90"/>
      <c r="V26" s="91"/>
      <c r="W26" s="8"/>
      <c r="X26" s="40">
        <v>10000</v>
      </c>
      <c r="Y26" s="90">
        <v>2500</v>
      </c>
      <c r="Z26" s="91"/>
      <c r="AA26" s="8"/>
      <c r="AB26" s="40"/>
      <c r="AC26" s="90"/>
      <c r="AD26" s="20">
        <f t="shared" si="0"/>
        <v>31432</v>
      </c>
      <c r="AE26" s="21">
        <f t="shared" si="0"/>
        <v>9258</v>
      </c>
      <c r="AF26" s="22">
        <f t="shared" si="3"/>
        <v>40690</v>
      </c>
    </row>
    <row r="27" spans="1:32" ht="17.25" customHeight="1">
      <c r="A27" s="30">
        <v>24</v>
      </c>
      <c r="B27" s="171" t="s">
        <v>4304</v>
      </c>
      <c r="C27" s="172" t="s">
        <v>4305</v>
      </c>
      <c r="D27" s="88"/>
      <c r="E27" s="89"/>
      <c r="F27" s="96">
        <v>7832</v>
      </c>
      <c r="G27" s="96">
        <v>1958</v>
      </c>
      <c r="H27" s="9"/>
      <c r="I27" s="10"/>
      <c r="J27" s="40"/>
      <c r="K27" s="8"/>
      <c r="L27" s="173">
        <v>28940</v>
      </c>
      <c r="M27" s="174">
        <v>8100</v>
      </c>
      <c r="N27" s="8"/>
      <c r="O27" s="8"/>
      <c r="P27" s="134">
        <v>18600</v>
      </c>
      <c r="Q27" s="135">
        <v>1700</v>
      </c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/>
      <c r="AC27" s="90"/>
      <c r="AD27" s="20">
        <f t="shared" si="0"/>
        <v>26432</v>
      </c>
      <c r="AE27" s="21">
        <f t="shared" si="0"/>
        <v>3658</v>
      </c>
      <c r="AF27" s="22">
        <f t="shared" si="3"/>
        <v>30090</v>
      </c>
    </row>
    <row r="28" spans="1:32" ht="17.25" customHeight="1">
      <c r="A28" s="30">
        <v>25</v>
      </c>
      <c r="B28" s="171" t="s">
        <v>4306</v>
      </c>
      <c r="C28" s="172" t="s">
        <v>4307</v>
      </c>
      <c r="D28" s="88">
        <v>3.49</v>
      </c>
      <c r="E28" s="89"/>
      <c r="F28" s="96">
        <v>3312</v>
      </c>
      <c r="G28" s="96">
        <v>828</v>
      </c>
      <c r="H28" s="9"/>
      <c r="I28" s="10"/>
      <c r="J28" s="40"/>
      <c r="K28" s="8"/>
      <c r="L28" s="8"/>
      <c r="M28" s="8"/>
      <c r="N28" s="8">
        <v>15700</v>
      </c>
      <c r="O28" s="8">
        <v>14900</v>
      </c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>
        <v>10500</v>
      </c>
      <c r="AC28" s="90">
        <v>4500</v>
      </c>
      <c r="AD28" s="20">
        <f t="shared" si="0"/>
        <v>13815.49</v>
      </c>
      <c r="AE28" s="21">
        <f t="shared" si="0"/>
        <v>5328</v>
      </c>
      <c r="AF28" s="22">
        <f t="shared" si="3"/>
        <v>19143.489999999998</v>
      </c>
    </row>
    <row r="29" spans="1:32" ht="17.25" customHeight="1">
      <c r="A29" s="30">
        <v>26</v>
      </c>
      <c r="B29" s="171" t="s">
        <v>4308</v>
      </c>
      <c r="C29" s="172" t="s">
        <v>4309</v>
      </c>
      <c r="D29" s="88">
        <v>730.68</v>
      </c>
      <c r="E29" s="89"/>
      <c r="F29" s="96">
        <v>6704</v>
      </c>
      <c r="G29" s="96">
        <v>1676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>
        <v>10000</v>
      </c>
      <c r="Y29" s="90">
        <v>2500</v>
      </c>
      <c r="Z29" s="91"/>
      <c r="AA29" s="8"/>
      <c r="AB29" s="40"/>
      <c r="AC29" s="90"/>
      <c r="AD29" s="20">
        <f t="shared" si="0"/>
        <v>17434.68</v>
      </c>
      <c r="AE29" s="21">
        <f t="shared" si="0"/>
        <v>4176</v>
      </c>
      <c r="AF29" s="22">
        <f t="shared" si="3"/>
        <v>21610.68</v>
      </c>
    </row>
    <row r="30" spans="1:32" ht="17.25" customHeight="1">
      <c r="A30" s="30">
        <v>27</v>
      </c>
      <c r="B30" s="171" t="s">
        <v>4310</v>
      </c>
      <c r="C30" s="172" t="s">
        <v>4311</v>
      </c>
      <c r="D30" s="88">
        <v>7354.01</v>
      </c>
      <c r="E30" s="89">
        <v>4695.3500000000004</v>
      </c>
      <c r="F30" s="96">
        <v>13424</v>
      </c>
      <c r="G30" s="96">
        <v>3356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91"/>
      <c r="W30" s="8"/>
      <c r="X30" s="40">
        <v>12000</v>
      </c>
      <c r="Y30" s="90">
        <v>3000</v>
      </c>
      <c r="Z30" s="91"/>
      <c r="AA30" s="8"/>
      <c r="AB30" s="40"/>
      <c r="AC30" s="90"/>
      <c r="AD30" s="20">
        <f t="shared" si="0"/>
        <v>32778.01</v>
      </c>
      <c r="AE30" s="21">
        <f t="shared" si="0"/>
        <v>11051.35</v>
      </c>
      <c r="AF30" s="22">
        <f t="shared" si="3"/>
        <v>43829.36</v>
      </c>
    </row>
    <row r="31" spans="1:32" ht="17.25" customHeight="1">
      <c r="A31" s="30">
        <v>28</v>
      </c>
      <c r="B31" s="171" t="s">
        <v>4312</v>
      </c>
      <c r="C31" s="172" t="s">
        <v>4313</v>
      </c>
      <c r="D31" s="88"/>
      <c r="E31" s="89">
        <v>80.16</v>
      </c>
      <c r="F31" s="96">
        <v>8136</v>
      </c>
      <c r="G31" s="96">
        <v>2034</v>
      </c>
      <c r="H31" s="9"/>
      <c r="I31" s="10"/>
      <c r="J31" s="40"/>
      <c r="K31" s="8"/>
      <c r="L31" s="8"/>
      <c r="M31" s="8"/>
      <c r="N31" s="8"/>
      <c r="O31" s="8"/>
      <c r="P31" s="8">
        <v>16650</v>
      </c>
      <c r="Q31" s="11">
        <v>1800</v>
      </c>
      <c r="R31" s="12">
        <v>1211</v>
      </c>
      <c r="S31" s="8">
        <v>182.96</v>
      </c>
      <c r="T31" s="8"/>
      <c r="U31" s="90"/>
      <c r="V31" s="91"/>
      <c r="W31" s="8"/>
      <c r="X31" s="40">
        <v>10000</v>
      </c>
      <c r="Y31" s="90">
        <v>2500</v>
      </c>
      <c r="Z31" s="91"/>
      <c r="AA31" s="8"/>
      <c r="AB31" s="40"/>
      <c r="AC31" s="90"/>
      <c r="AD31" s="20">
        <f t="shared" si="0"/>
        <v>35997</v>
      </c>
      <c r="AE31" s="21">
        <f t="shared" si="0"/>
        <v>6597.12</v>
      </c>
      <c r="AF31" s="22">
        <f t="shared" si="3"/>
        <v>42594.12</v>
      </c>
    </row>
    <row r="32" spans="1:32" ht="17.25" customHeight="1">
      <c r="A32" s="30">
        <v>29</v>
      </c>
      <c r="B32" s="171" t="s">
        <v>4314</v>
      </c>
      <c r="C32" s="172" t="s">
        <v>4315</v>
      </c>
      <c r="D32" s="88"/>
      <c r="E32" s="89"/>
      <c r="F32" s="96">
        <v>4568</v>
      </c>
      <c r="G32" s="96">
        <v>1142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4568</v>
      </c>
      <c r="AE32" s="21">
        <f t="shared" si="0"/>
        <v>1142</v>
      </c>
      <c r="AF32" s="22">
        <f t="shared" si="3"/>
        <v>5710</v>
      </c>
    </row>
    <row r="33" spans="1:32" ht="17.25" customHeight="1">
      <c r="A33" s="30">
        <v>30</v>
      </c>
      <c r="B33" s="171" t="s">
        <v>4316</v>
      </c>
      <c r="C33" s="172" t="s">
        <v>4317</v>
      </c>
      <c r="D33" s="88"/>
      <c r="E33" s="89">
        <v>1790.5</v>
      </c>
      <c r="F33" s="96">
        <v>10032</v>
      </c>
      <c r="G33" s="96">
        <v>2508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/>
      <c r="AC33" s="90"/>
      <c r="AD33" s="20">
        <f t="shared" si="0"/>
        <v>10032</v>
      </c>
      <c r="AE33" s="21">
        <f t="shared" si="0"/>
        <v>4298.5</v>
      </c>
      <c r="AF33" s="22">
        <f t="shared" si="3"/>
        <v>14330.5</v>
      </c>
    </row>
    <row r="34" spans="1:32" ht="17.25" customHeight="1">
      <c r="A34" s="30">
        <v>31</v>
      </c>
      <c r="B34" s="171" t="s">
        <v>4318</v>
      </c>
      <c r="C34" s="172" t="s">
        <v>4319</v>
      </c>
      <c r="D34" s="88"/>
      <c r="E34" s="89"/>
      <c r="F34" s="96">
        <v>3876</v>
      </c>
      <c r="G34" s="96">
        <v>5814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>
        <v>10000</v>
      </c>
      <c r="Y34" s="90">
        <v>2500</v>
      </c>
      <c r="Z34" s="91"/>
      <c r="AA34" s="8"/>
      <c r="AB34" s="40">
        <v>24500</v>
      </c>
      <c r="AC34" s="90">
        <v>10500</v>
      </c>
      <c r="AD34" s="20">
        <f t="shared" si="0"/>
        <v>38376</v>
      </c>
      <c r="AE34" s="21">
        <f t="shared" si="0"/>
        <v>18814</v>
      </c>
      <c r="AF34" s="22">
        <f t="shared" si="3"/>
        <v>57190</v>
      </c>
    </row>
    <row r="35" spans="1:32" ht="17.25" customHeight="1">
      <c r="A35" s="30">
        <v>32</v>
      </c>
      <c r="B35" s="171" t="s">
        <v>4320</v>
      </c>
      <c r="C35" s="172" t="s">
        <v>4321</v>
      </c>
      <c r="D35" s="88"/>
      <c r="E35" s="89"/>
      <c r="F35" s="96">
        <v>7192</v>
      </c>
      <c r="G35" s="96">
        <v>1798</v>
      </c>
      <c r="H35" s="9"/>
      <c r="I35" s="10"/>
      <c r="J35" s="40"/>
      <c r="K35" s="8"/>
      <c r="L35" s="8"/>
      <c r="M35" s="8"/>
      <c r="N35" s="8"/>
      <c r="O35" s="8"/>
      <c r="P35" s="8">
        <v>15900</v>
      </c>
      <c r="Q35" s="11">
        <v>3600</v>
      </c>
      <c r="R35" s="12"/>
      <c r="S35" s="8"/>
      <c r="T35" s="8"/>
      <c r="U35" s="90"/>
      <c r="V35" s="91"/>
      <c r="W35" s="8"/>
      <c r="X35" s="40">
        <v>10000</v>
      </c>
      <c r="Y35" s="90">
        <v>2500</v>
      </c>
      <c r="Z35" s="91"/>
      <c r="AA35" s="8"/>
      <c r="AB35" s="40">
        <v>22703</v>
      </c>
      <c r="AC35" s="90">
        <v>8400</v>
      </c>
      <c r="AD35" s="20">
        <f t="shared" si="0"/>
        <v>55795</v>
      </c>
      <c r="AE35" s="21">
        <f t="shared" si="0"/>
        <v>16298</v>
      </c>
      <c r="AF35" s="22">
        <f t="shared" si="3"/>
        <v>72093</v>
      </c>
    </row>
    <row r="36" spans="1:32" ht="17.25" customHeight="1">
      <c r="A36" s="30">
        <v>33</v>
      </c>
      <c r="B36" s="171" t="s">
        <v>4322</v>
      </c>
      <c r="C36" s="172" t="s">
        <v>4323</v>
      </c>
      <c r="D36" s="88"/>
      <c r="E36" s="89"/>
      <c r="F36" s="96">
        <v>9168</v>
      </c>
      <c r="G36" s="96">
        <v>2292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>
        <v>12000</v>
      </c>
      <c r="Y36" s="90">
        <v>3000</v>
      </c>
      <c r="Z36" s="91"/>
      <c r="AA36" s="8"/>
      <c r="AB36" s="40"/>
      <c r="AC36" s="90"/>
      <c r="AD36" s="20">
        <f t="shared" si="0"/>
        <v>21168</v>
      </c>
      <c r="AE36" s="21">
        <f t="shared" si="0"/>
        <v>5292</v>
      </c>
      <c r="AF36" s="22">
        <f t="shared" si="3"/>
        <v>26460</v>
      </c>
    </row>
    <row r="37" spans="1:32" ht="17.25" customHeight="1">
      <c r="A37" s="30">
        <v>34</v>
      </c>
      <c r="B37" s="171" t="s">
        <v>4324</v>
      </c>
      <c r="C37" s="172" t="s">
        <v>4325</v>
      </c>
      <c r="D37" s="88"/>
      <c r="E37" s="89">
        <v>0.66</v>
      </c>
      <c r="F37" s="96">
        <v>9168</v>
      </c>
      <c r="G37" s="96">
        <v>2292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>
        <v>12000</v>
      </c>
      <c r="Y37" s="90">
        <v>3000</v>
      </c>
      <c r="Z37" s="91"/>
      <c r="AA37" s="8"/>
      <c r="AB37" s="40"/>
      <c r="AC37" s="90"/>
      <c r="AD37" s="20">
        <f t="shared" si="0"/>
        <v>21168</v>
      </c>
      <c r="AE37" s="21">
        <f t="shared" si="0"/>
        <v>5292.66</v>
      </c>
      <c r="AF37" s="22">
        <f t="shared" si="3"/>
        <v>26460.66</v>
      </c>
    </row>
    <row r="38" spans="1:32" ht="17.25" customHeight="1">
      <c r="A38" s="30">
        <v>35</v>
      </c>
      <c r="B38" s="171" t="s">
        <v>4326</v>
      </c>
      <c r="C38" s="172" t="s">
        <v>4327</v>
      </c>
      <c r="D38" s="88"/>
      <c r="E38" s="89">
        <v>312.26</v>
      </c>
      <c r="F38" s="96">
        <v>4960</v>
      </c>
      <c r="G38" s="96">
        <v>1240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4960</v>
      </c>
      <c r="AE38" s="21">
        <f t="shared" si="0"/>
        <v>1552.26</v>
      </c>
      <c r="AF38" s="22">
        <f t="shared" si="3"/>
        <v>6512.26</v>
      </c>
    </row>
    <row r="39" spans="1:32" ht="17.25" customHeight="1">
      <c r="A39" s="30">
        <v>36</v>
      </c>
      <c r="B39" s="171" t="s">
        <v>4328</v>
      </c>
      <c r="C39" s="172" t="s">
        <v>4329</v>
      </c>
      <c r="D39" s="88">
        <v>149.97</v>
      </c>
      <c r="E39" s="89">
        <v>149.97</v>
      </c>
      <c r="F39" s="96">
        <v>6592</v>
      </c>
      <c r="G39" s="96">
        <v>1648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/>
      <c r="AC39" s="90"/>
      <c r="AD39" s="20">
        <f t="shared" si="0"/>
        <v>6741.97</v>
      </c>
      <c r="AE39" s="21">
        <f t="shared" si="0"/>
        <v>1797.97</v>
      </c>
      <c r="AF39" s="22">
        <f t="shared" si="3"/>
        <v>8539.94</v>
      </c>
    </row>
    <row r="40" spans="1:32" ht="17.25" customHeight="1">
      <c r="A40" s="30">
        <v>37</v>
      </c>
      <c r="B40" s="171" t="s">
        <v>4330</v>
      </c>
      <c r="C40" s="172" t="s">
        <v>4331</v>
      </c>
      <c r="D40" s="88">
        <v>9248.73</v>
      </c>
      <c r="E40" s="89">
        <v>1336.04</v>
      </c>
      <c r="F40" s="96">
        <v>10198.65</v>
      </c>
      <c r="G40" s="96">
        <v>2549.66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91"/>
      <c r="W40" s="8"/>
      <c r="X40" s="40">
        <v>12000</v>
      </c>
      <c r="Y40" s="90">
        <v>3000</v>
      </c>
      <c r="Z40" s="91"/>
      <c r="AA40" s="8"/>
      <c r="AB40" s="40"/>
      <c r="AC40" s="90"/>
      <c r="AD40" s="20">
        <f t="shared" si="0"/>
        <v>31447.379999999997</v>
      </c>
      <c r="AE40" s="21">
        <f t="shared" si="0"/>
        <v>6885.7</v>
      </c>
      <c r="AF40" s="22">
        <f t="shared" si="3"/>
        <v>38333.079999999994</v>
      </c>
    </row>
    <row r="41" spans="1:32" ht="17.25" customHeight="1">
      <c r="A41" s="30">
        <v>38</v>
      </c>
      <c r="B41" s="171" t="s">
        <v>4332</v>
      </c>
      <c r="C41" s="172" t="s">
        <v>4333</v>
      </c>
      <c r="D41" s="88">
        <v>2201.2800000000002</v>
      </c>
      <c r="E41" s="89">
        <v>348.68</v>
      </c>
      <c r="F41" s="96">
        <v>8104</v>
      </c>
      <c r="G41" s="96">
        <v>2026</v>
      </c>
      <c r="H41" s="9"/>
      <c r="I41" s="10"/>
      <c r="J41" s="40"/>
      <c r="K41" s="8"/>
      <c r="L41" s="8"/>
      <c r="M41" s="8"/>
      <c r="N41" s="8"/>
      <c r="O41" s="8"/>
      <c r="P41" s="8">
        <v>15300</v>
      </c>
      <c r="Q41" s="11">
        <v>2150</v>
      </c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25605.279999999999</v>
      </c>
      <c r="AE41" s="21">
        <f t="shared" si="0"/>
        <v>4524.68</v>
      </c>
      <c r="AF41" s="22">
        <f t="shared" si="3"/>
        <v>30129.96</v>
      </c>
    </row>
    <row r="42" spans="1:32" ht="17.25" customHeight="1">
      <c r="A42" s="30">
        <v>39</v>
      </c>
      <c r="B42" s="171" t="s">
        <v>4334</v>
      </c>
      <c r="C42" s="172" t="s">
        <v>4335</v>
      </c>
      <c r="D42" s="88">
        <v>539.64</v>
      </c>
      <c r="E42" s="89">
        <v>1778.12</v>
      </c>
      <c r="F42" s="96">
        <v>3017</v>
      </c>
      <c r="G42" s="96">
        <v>1293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3556.64</v>
      </c>
      <c r="AE42" s="21">
        <f t="shared" si="0"/>
        <v>3071.12</v>
      </c>
      <c r="AF42" s="22">
        <f t="shared" si="3"/>
        <v>6627.76</v>
      </c>
    </row>
    <row r="43" spans="1:32" ht="17.25" customHeight="1">
      <c r="A43" s="30">
        <v>40</v>
      </c>
      <c r="B43" s="171" t="s">
        <v>4336</v>
      </c>
      <c r="C43" s="172" t="s">
        <v>4337</v>
      </c>
      <c r="D43" s="88">
        <v>7.06</v>
      </c>
      <c r="E43" s="89"/>
      <c r="F43" s="96">
        <v>3904</v>
      </c>
      <c r="G43" s="96">
        <v>976</v>
      </c>
      <c r="H43" s="9"/>
      <c r="I43" s="10"/>
      <c r="J43" s="40"/>
      <c r="K43" s="8"/>
      <c r="L43" s="8"/>
      <c r="M43" s="8"/>
      <c r="N43" s="8"/>
      <c r="O43" s="8"/>
      <c r="P43" s="8">
        <v>25650</v>
      </c>
      <c r="Q43" s="11">
        <v>6100</v>
      </c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>
        <v>12628</v>
      </c>
      <c r="AC43" s="90">
        <v>4500</v>
      </c>
      <c r="AD43" s="20">
        <f t="shared" si="0"/>
        <v>42189.06</v>
      </c>
      <c r="AE43" s="21">
        <f t="shared" si="0"/>
        <v>11576</v>
      </c>
      <c r="AF43" s="22">
        <f t="shared" si="3"/>
        <v>53765.06</v>
      </c>
    </row>
    <row r="44" spans="1:32" ht="17.25" customHeight="1">
      <c r="A44" s="30">
        <v>41</v>
      </c>
      <c r="B44" s="171" t="s">
        <v>4338</v>
      </c>
      <c r="C44" s="172" t="s">
        <v>4339</v>
      </c>
      <c r="D44" s="88">
        <v>278.35000000000002</v>
      </c>
      <c r="E44" s="89"/>
      <c r="F44" s="96">
        <v>2252</v>
      </c>
      <c r="G44" s="96">
        <v>9008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>
        <v>12000</v>
      </c>
      <c r="Y44" s="90">
        <v>3000</v>
      </c>
      <c r="Z44" s="91"/>
      <c r="AA44" s="8"/>
      <c r="AB44" s="40"/>
      <c r="AC44" s="90"/>
      <c r="AD44" s="20">
        <f t="shared" si="0"/>
        <v>14530.35</v>
      </c>
      <c r="AE44" s="21">
        <f t="shared" si="0"/>
        <v>12008</v>
      </c>
      <c r="AF44" s="22">
        <f t="shared" si="3"/>
        <v>26538.35</v>
      </c>
    </row>
    <row r="45" spans="1:32" ht="17.25" customHeight="1">
      <c r="A45" s="30">
        <v>42</v>
      </c>
      <c r="B45" s="171" t="s">
        <v>4340</v>
      </c>
      <c r="C45" s="172" t="s">
        <v>4341</v>
      </c>
      <c r="D45" s="88"/>
      <c r="E45" s="89">
        <v>3199.9</v>
      </c>
      <c r="F45" s="96">
        <v>6832</v>
      </c>
      <c r="G45" s="96">
        <v>1708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91"/>
      <c r="W45" s="8"/>
      <c r="X45" s="40">
        <v>10000</v>
      </c>
      <c r="Y45" s="90">
        <v>2500</v>
      </c>
      <c r="Z45" s="91"/>
      <c r="AA45" s="8"/>
      <c r="AB45" s="40">
        <v>17500</v>
      </c>
      <c r="AC45" s="90">
        <v>7500</v>
      </c>
      <c r="AD45" s="20">
        <f t="shared" si="0"/>
        <v>34332</v>
      </c>
      <c r="AE45" s="21">
        <f t="shared" si="0"/>
        <v>14907.9</v>
      </c>
      <c r="AF45" s="22">
        <f t="shared" si="3"/>
        <v>49239.9</v>
      </c>
    </row>
    <row r="46" spans="1:32" ht="17.25" customHeight="1">
      <c r="A46" s="30">
        <v>43</v>
      </c>
      <c r="B46" s="171" t="s">
        <v>4342</v>
      </c>
      <c r="C46" s="172" t="s">
        <v>4343</v>
      </c>
      <c r="D46" s="88">
        <v>216.84</v>
      </c>
      <c r="E46" s="89"/>
      <c r="F46" s="96">
        <v>5160</v>
      </c>
      <c r="G46" s="96">
        <v>1290</v>
      </c>
      <c r="H46" s="9"/>
      <c r="I46" s="10"/>
      <c r="J46" s="40"/>
      <c r="K46" s="8"/>
      <c r="L46" s="8"/>
      <c r="M46" s="8"/>
      <c r="N46" s="8"/>
      <c r="O46" s="8"/>
      <c r="P46" s="8">
        <v>35736.94</v>
      </c>
      <c r="Q46" s="11">
        <v>6763.06</v>
      </c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>SUM(D46,F46,H46,J46,L46,N46,P46,R46,T46,V46,X46,Z46,AB46)</f>
        <v>41113.78</v>
      </c>
      <c r="AE46" s="21">
        <f>SUM(E46,G46,I46,K46,M46,O46,Q46,S46,U46,W46,Y46,AA46,AC46)</f>
        <v>8053.06</v>
      </c>
      <c r="AF46" s="22">
        <f>AD46+AE46</f>
        <v>49166.84</v>
      </c>
    </row>
    <row r="47" spans="1:32" ht="17.25" customHeight="1">
      <c r="A47" s="30">
        <v>44</v>
      </c>
      <c r="B47" s="171" t="s">
        <v>4344</v>
      </c>
      <c r="C47" s="172" t="s">
        <v>4345</v>
      </c>
      <c r="D47" s="88">
        <v>175.06</v>
      </c>
      <c r="E47" s="89">
        <v>340.66</v>
      </c>
      <c r="F47" s="96">
        <v>6656</v>
      </c>
      <c r="G47" s="96">
        <v>1664</v>
      </c>
      <c r="H47" s="9"/>
      <c r="I47" s="10"/>
      <c r="J47" s="40"/>
      <c r="K47" s="8"/>
      <c r="L47" s="8"/>
      <c r="M47" s="8"/>
      <c r="N47" s="8"/>
      <c r="O47" s="8"/>
      <c r="P47" s="8">
        <v>21700</v>
      </c>
      <c r="Q47" s="11">
        <v>3200</v>
      </c>
      <c r="R47" s="12"/>
      <c r="S47" s="8"/>
      <c r="T47" s="8"/>
      <c r="U47" s="90"/>
      <c r="V47" s="91"/>
      <c r="W47" s="8"/>
      <c r="X47" s="40">
        <v>10000</v>
      </c>
      <c r="Y47" s="90">
        <v>2500</v>
      </c>
      <c r="Z47" s="91"/>
      <c r="AA47" s="8"/>
      <c r="AB47" s="40"/>
      <c r="AC47" s="90"/>
      <c r="AD47" s="20">
        <f t="shared" ref="AD47:AE73" si="4">SUM(D47,F47,H47,J47,L47,N47,P47,R47,T47,V47,X47,Z47,AB47)</f>
        <v>38531.06</v>
      </c>
      <c r="AE47" s="21">
        <f t="shared" si="4"/>
        <v>7704.66</v>
      </c>
      <c r="AF47" s="22">
        <f t="shared" ref="AF47:AF73" si="5">AD47+AE47</f>
        <v>46235.72</v>
      </c>
    </row>
    <row r="48" spans="1:32" ht="17.25" customHeight="1">
      <c r="A48" s="30">
        <v>45</v>
      </c>
      <c r="B48" s="171" t="s">
        <v>4346</v>
      </c>
      <c r="C48" s="172" t="s">
        <v>4347</v>
      </c>
      <c r="D48" s="88">
        <v>910.73</v>
      </c>
      <c r="E48" s="89">
        <v>282.67</v>
      </c>
      <c r="F48" s="96">
        <v>5928</v>
      </c>
      <c r="G48" s="96">
        <v>1482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>
        <v>14000</v>
      </c>
      <c r="AC48" s="90">
        <v>6000</v>
      </c>
      <c r="AD48" s="20">
        <f t="shared" si="4"/>
        <v>20838.73</v>
      </c>
      <c r="AE48" s="21">
        <f t="shared" si="4"/>
        <v>7764.67</v>
      </c>
      <c r="AF48" s="22">
        <f t="shared" si="5"/>
        <v>28603.4</v>
      </c>
    </row>
    <row r="49" spans="1:32" ht="17.25" customHeight="1">
      <c r="A49" s="30">
        <v>46</v>
      </c>
      <c r="B49" s="171" t="s">
        <v>4348</v>
      </c>
      <c r="C49" s="172" t="s">
        <v>4349</v>
      </c>
      <c r="D49" s="88"/>
      <c r="E49" s="89"/>
      <c r="F49" s="96">
        <v>11440</v>
      </c>
      <c r="G49" s="96">
        <v>2860</v>
      </c>
      <c r="H49" s="9"/>
      <c r="I49" s="10"/>
      <c r="J49" s="40"/>
      <c r="K49" s="8"/>
      <c r="L49" s="8"/>
      <c r="M49" s="8"/>
      <c r="N49" s="8"/>
      <c r="O49" s="8"/>
      <c r="P49" s="8">
        <v>16750</v>
      </c>
      <c r="Q49" s="11">
        <v>6300</v>
      </c>
      <c r="R49" s="12"/>
      <c r="S49" s="8"/>
      <c r="T49" s="8"/>
      <c r="U49" s="90"/>
      <c r="V49" s="91"/>
      <c r="W49" s="8"/>
      <c r="X49" s="40"/>
      <c r="Y49" s="90"/>
      <c r="Z49" s="91"/>
      <c r="AA49" s="8"/>
      <c r="AB49" s="40">
        <v>20915</v>
      </c>
      <c r="AC49" s="90">
        <v>7500</v>
      </c>
      <c r="AD49" s="20">
        <f t="shared" si="4"/>
        <v>49105</v>
      </c>
      <c r="AE49" s="21">
        <f t="shared" si="4"/>
        <v>16660</v>
      </c>
      <c r="AF49" s="22">
        <f t="shared" si="5"/>
        <v>65765</v>
      </c>
    </row>
    <row r="50" spans="1:32" ht="17.25" customHeight="1">
      <c r="A50" s="30">
        <v>47</v>
      </c>
      <c r="B50" s="171" t="s">
        <v>4350</v>
      </c>
      <c r="C50" s="172" t="s">
        <v>4351</v>
      </c>
      <c r="D50" s="88">
        <v>10436.700000000001</v>
      </c>
      <c r="E50" s="89">
        <v>3000</v>
      </c>
      <c r="F50" s="96">
        <v>10440</v>
      </c>
      <c r="G50" s="96">
        <v>2610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/>
      <c r="AC50" s="90"/>
      <c r="AD50" s="20">
        <f t="shared" si="4"/>
        <v>20876.7</v>
      </c>
      <c r="AE50" s="21">
        <f t="shared" si="4"/>
        <v>5610</v>
      </c>
      <c r="AF50" s="22">
        <f t="shared" si="5"/>
        <v>26486.7</v>
      </c>
    </row>
    <row r="51" spans="1:32" ht="17.25" customHeight="1">
      <c r="A51" s="30">
        <v>48</v>
      </c>
      <c r="B51" s="171" t="s">
        <v>4352</v>
      </c>
      <c r="C51" s="172" t="s">
        <v>4353</v>
      </c>
      <c r="D51" s="88"/>
      <c r="E51" s="89"/>
      <c r="F51" s="96">
        <v>8632</v>
      </c>
      <c r="G51" s="96">
        <v>2158</v>
      </c>
      <c r="H51" s="9"/>
      <c r="I51" s="10"/>
      <c r="J51" s="40"/>
      <c r="K51" s="8"/>
      <c r="L51" s="8"/>
      <c r="M51" s="8"/>
      <c r="N51" s="8"/>
      <c r="O51" s="8"/>
      <c r="P51" s="8">
        <v>16800</v>
      </c>
      <c r="Q51" s="11">
        <v>1750</v>
      </c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/>
      <c r="AC51" s="90"/>
      <c r="AD51" s="20">
        <f t="shared" si="4"/>
        <v>25432</v>
      </c>
      <c r="AE51" s="21">
        <f t="shared" si="4"/>
        <v>3908</v>
      </c>
      <c r="AF51" s="22">
        <f t="shared" si="5"/>
        <v>29340</v>
      </c>
    </row>
    <row r="52" spans="1:32" ht="17.25" customHeight="1">
      <c r="A52" s="30">
        <v>49</v>
      </c>
      <c r="B52" s="171" t="s">
        <v>4354</v>
      </c>
      <c r="C52" s="172" t="s">
        <v>4355</v>
      </c>
      <c r="D52" s="88">
        <v>2086.12</v>
      </c>
      <c r="E52" s="89"/>
      <c r="F52" s="96">
        <v>2072</v>
      </c>
      <c r="G52" s="96">
        <v>518</v>
      </c>
      <c r="H52" s="9"/>
      <c r="I52" s="10"/>
      <c r="J52" s="40">
        <v>2410.77</v>
      </c>
      <c r="K52" s="8">
        <v>6628.31</v>
      </c>
      <c r="L52" s="173">
        <v>13113.87</v>
      </c>
      <c r="M52" s="174">
        <v>2217.15</v>
      </c>
      <c r="N52" s="8"/>
      <c r="O52" s="8"/>
      <c r="P52" s="134">
        <v>19800</v>
      </c>
      <c r="Q52" s="135">
        <v>5100</v>
      </c>
      <c r="R52" s="12"/>
      <c r="S52" s="8"/>
      <c r="T52" s="8"/>
      <c r="U52" s="90"/>
      <c r="V52" s="91"/>
      <c r="W52" s="8"/>
      <c r="X52" s="40">
        <v>8000</v>
      </c>
      <c r="Y52" s="90">
        <v>2000</v>
      </c>
      <c r="Z52" s="91"/>
      <c r="AA52" s="8"/>
      <c r="AB52" s="40"/>
      <c r="AC52" s="90"/>
      <c r="AD52" s="20">
        <f t="shared" si="4"/>
        <v>47482.76</v>
      </c>
      <c r="AE52" s="21">
        <f t="shared" si="4"/>
        <v>16463.46</v>
      </c>
      <c r="AF52" s="22">
        <f t="shared" si="5"/>
        <v>63946.22</v>
      </c>
    </row>
    <row r="53" spans="1:32" ht="17.25" customHeight="1">
      <c r="A53" s="30">
        <v>50</v>
      </c>
      <c r="B53" s="171" t="s">
        <v>4356</v>
      </c>
      <c r="C53" s="172" t="s">
        <v>4357</v>
      </c>
      <c r="D53" s="88">
        <v>215.14</v>
      </c>
      <c r="E53" s="89"/>
      <c r="F53" s="96">
        <v>5816</v>
      </c>
      <c r="G53" s="96">
        <v>1454</v>
      </c>
      <c r="H53" s="9"/>
      <c r="I53" s="10"/>
      <c r="J53" s="40"/>
      <c r="K53" s="8"/>
      <c r="L53" s="173">
        <v>14120.91</v>
      </c>
      <c r="M53" s="174">
        <v>3320.76</v>
      </c>
      <c r="N53" s="8"/>
      <c r="O53" s="8"/>
      <c r="P53" s="134">
        <v>21250</v>
      </c>
      <c r="Q53" s="135">
        <v>2550</v>
      </c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>
        <v>16305</v>
      </c>
      <c r="AC53" s="90">
        <v>6000</v>
      </c>
      <c r="AD53" s="20">
        <f t="shared" si="4"/>
        <v>57707.05</v>
      </c>
      <c r="AE53" s="21">
        <f t="shared" si="4"/>
        <v>13324.76</v>
      </c>
      <c r="AF53" s="22">
        <f t="shared" si="5"/>
        <v>71031.81</v>
      </c>
    </row>
    <row r="54" spans="1:32" ht="17.25" customHeight="1">
      <c r="A54" s="30">
        <v>51</v>
      </c>
      <c r="B54" s="171" t="s">
        <v>4358</v>
      </c>
      <c r="C54" s="172" t="s">
        <v>4359</v>
      </c>
      <c r="D54" s="88"/>
      <c r="E54" s="89">
        <v>43</v>
      </c>
      <c r="F54" s="96">
        <v>8744</v>
      </c>
      <c r="G54" s="96">
        <v>2186</v>
      </c>
      <c r="H54" s="9"/>
      <c r="I54" s="10"/>
      <c r="J54" s="40">
        <v>225.04</v>
      </c>
      <c r="K54" s="8">
        <v>1202</v>
      </c>
      <c r="L54" s="8"/>
      <c r="M54" s="11"/>
      <c r="N54" s="8"/>
      <c r="O54" s="8"/>
      <c r="P54" s="134">
        <v>12419.24</v>
      </c>
      <c r="Q54" s="135">
        <v>2799.81</v>
      </c>
      <c r="R54" s="12"/>
      <c r="S54" s="8"/>
      <c r="T54" s="8"/>
      <c r="U54" s="90"/>
      <c r="V54" s="91"/>
      <c r="W54" s="8"/>
      <c r="X54" s="40">
        <v>12000</v>
      </c>
      <c r="Y54" s="90">
        <v>3000</v>
      </c>
      <c r="Z54" s="91"/>
      <c r="AA54" s="8"/>
      <c r="AB54" s="40">
        <v>17415</v>
      </c>
      <c r="AC54" s="90">
        <v>6000</v>
      </c>
      <c r="AD54" s="20">
        <f t="shared" si="4"/>
        <v>50803.28</v>
      </c>
      <c r="AE54" s="21">
        <f t="shared" si="4"/>
        <v>15230.81</v>
      </c>
      <c r="AF54" s="22">
        <f t="shared" si="5"/>
        <v>66034.09</v>
      </c>
    </row>
    <row r="55" spans="1:32" ht="17.25" customHeight="1">
      <c r="A55" s="30">
        <v>52</v>
      </c>
      <c r="B55" s="171" t="s">
        <v>4360</v>
      </c>
      <c r="C55" s="172" t="s">
        <v>4361</v>
      </c>
      <c r="D55" s="88"/>
      <c r="E55" s="89"/>
      <c r="F55" s="96">
        <v>3712</v>
      </c>
      <c r="G55" s="96">
        <v>928</v>
      </c>
      <c r="H55" s="9"/>
      <c r="I55" s="10"/>
      <c r="J55" s="40"/>
      <c r="K55" s="8"/>
      <c r="L55" s="8"/>
      <c r="M55" s="11"/>
      <c r="N55" s="8"/>
      <c r="O55" s="8"/>
      <c r="P55" s="134">
        <v>34150</v>
      </c>
      <c r="Q55" s="135">
        <v>3700</v>
      </c>
      <c r="R55" s="12"/>
      <c r="S55" s="8"/>
      <c r="T55" s="8"/>
      <c r="U55" s="90"/>
      <c r="V55" s="91"/>
      <c r="W55" s="8"/>
      <c r="X55" s="40">
        <v>8000</v>
      </c>
      <c r="Y55" s="90">
        <v>2000</v>
      </c>
      <c r="Z55" s="91"/>
      <c r="AA55" s="8"/>
      <c r="AB55" s="40"/>
      <c r="AC55" s="90"/>
      <c r="AD55" s="20">
        <f t="shared" si="4"/>
        <v>45862</v>
      </c>
      <c r="AE55" s="21">
        <f t="shared" si="4"/>
        <v>6628</v>
      </c>
      <c r="AF55" s="22">
        <f t="shared" si="5"/>
        <v>52490</v>
      </c>
    </row>
    <row r="56" spans="1:32" ht="17.25" customHeight="1">
      <c r="A56" s="30">
        <v>53</v>
      </c>
      <c r="B56" s="171" t="s">
        <v>4362</v>
      </c>
      <c r="C56" s="172" t="s">
        <v>4363</v>
      </c>
      <c r="D56" s="88">
        <v>0.94</v>
      </c>
      <c r="E56" s="89"/>
      <c r="F56" s="96">
        <v>6896</v>
      </c>
      <c r="G56" s="96">
        <v>1724</v>
      </c>
      <c r="H56" s="9"/>
      <c r="I56" s="10"/>
      <c r="J56" s="40"/>
      <c r="K56" s="8"/>
      <c r="L56" s="8"/>
      <c r="M56" s="11"/>
      <c r="N56" s="8"/>
      <c r="O56" s="8"/>
      <c r="P56" s="134"/>
      <c r="Q56" s="135"/>
      <c r="R56" s="12"/>
      <c r="S56" s="8"/>
      <c r="T56" s="8"/>
      <c r="U56" s="90"/>
      <c r="V56" s="91"/>
      <c r="W56" s="8"/>
      <c r="X56" s="40"/>
      <c r="Y56" s="90"/>
      <c r="Z56" s="91"/>
      <c r="AA56" s="8"/>
      <c r="AB56" s="40">
        <v>14000</v>
      </c>
      <c r="AC56" s="90">
        <v>6000</v>
      </c>
      <c r="AD56" s="20">
        <f t="shared" si="4"/>
        <v>20896.939999999999</v>
      </c>
      <c r="AE56" s="21">
        <f t="shared" si="4"/>
        <v>7724</v>
      </c>
      <c r="AF56" s="22">
        <f t="shared" si="5"/>
        <v>28620.94</v>
      </c>
    </row>
    <row r="57" spans="1:32" ht="17.25" customHeight="1">
      <c r="A57" s="30">
        <v>54</v>
      </c>
      <c r="B57" s="171" t="s">
        <v>4364</v>
      </c>
      <c r="C57" s="172" t="s">
        <v>4365</v>
      </c>
      <c r="D57" s="88"/>
      <c r="E57" s="89">
        <v>3144.06</v>
      </c>
      <c r="F57" s="96">
        <v>6200</v>
      </c>
      <c r="G57" s="96">
        <v>1550</v>
      </c>
      <c r="H57" s="9"/>
      <c r="I57" s="10"/>
      <c r="J57" s="40">
        <v>25609.21</v>
      </c>
      <c r="K57" s="8">
        <v>2476.27</v>
      </c>
      <c r="L57" s="173">
        <v>3206.6</v>
      </c>
      <c r="M57" s="174">
        <v>1367.58</v>
      </c>
      <c r="N57" s="8"/>
      <c r="O57" s="8"/>
      <c r="P57" s="134">
        <v>15500</v>
      </c>
      <c r="Q57" s="135">
        <v>2050</v>
      </c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>
        <v>9250</v>
      </c>
      <c r="AC57" s="90">
        <v>1250</v>
      </c>
      <c r="AD57" s="20">
        <f t="shared" si="4"/>
        <v>59765.81</v>
      </c>
      <c r="AE57" s="21">
        <f t="shared" si="4"/>
        <v>11837.91</v>
      </c>
      <c r="AF57" s="22">
        <f t="shared" si="5"/>
        <v>71603.72</v>
      </c>
    </row>
    <row r="58" spans="1:32" ht="17.25" customHeight="1">
      <c r="A58" s="30">
        <v>55</v>
      </c>
      <c r="B58" s="171" t="s">
        <v>4366</v>
      </c>
      <c r="C58" s="172" t="s">
        <v>4367</v>
      </c>
      <c r="D58" s="88"/>
      <c r="E58" s="89"/>
      <c r="F58" s="96">
        <v>5080</v>
      </c>
      <c r="G58" s="96">
        <v>1270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>
        <v>24500</v>
      </c>
      <c r="AC58" s="90">
        <v>10500</v>
      </c>
      <c r="AD58" s="20">
        <f t="shared" si="4"/>
        <v>29580</v>
      </c>
      <c r="AE58" s="21">
        <f t="shared" si="4"/>
        <v>11770</v>
      </c>
      <c r="AF58" s="22">
        <f t="shared" si="5"/>
        <v>41350</v>
      </c>
    </row>
    <row r="59" spans="1:32" ht="17.25" customHeight="1">
      <c r="A59" s="30">
        <v>56</v>
      </c>
      <c r="B59" s="171" t="s">
        <v>4368</v>
      </c>
      <c r="C59" s="172" t="s">
        <v>4369</v>
      </c>
      <c r="D59" s="88"/>
      <c r="E59" s="89"/>
      <c r="F59" s="96">
        <v>3360</v>
      </c>
      <c r="G59" s="96">
        <v>840</v>
      </c>
      <c r="H59" s="9"/>
      <c r="I59" s="10"/>
      <c r="J59" s="40"/>
      <c r="K59" s="8"/>
      <c r="L59" s="8"/>
      <c r="M59" s="8"/>
      <c r="N59" s="8">
        <v>27400</v>
      </c>
      <c r="O59" s="8">
        <v>20600</v>
      </c>
      <c r="P59" s="8"/>
      <c r="Q59" s="11"/>
      <c r="R59" s="12"/>
      <c r="S59" s="8"/>
      <c r="T59" s="8"/>
      <c r="U59" s="90"/>
      <c r="V59" s="91"/>
      <c r="W59" s="8"/>
      <c r="X59" s="40"/>
      <c r="Y59" s="90"/>
      <c r="Z59" s="91"/>
      <c r="AA59" s="8"/>
      <c r="AB59" s="40">
        <v>14700</v>
      </c>
      <c r="AC59" s="90">
        <v>6300</v>
      </c>
      <c r="AD59" s="20">
        <f t="shared" si="4"/>
        <v>45460</v>
      </c>
      <c r="AE59" s="21">
        <f t="shared" si="4"/>
        <v>27740</v>
      </c>
      <c r="AF59" s="22">
        <f t="shared" si="5"/>
        <v>73200</v>
      </c>
    </row>
    <row r="60" spans="1:32" ht="17.25" customHeight="1">
      <c r="A60" s="30">
        <v>57</v>
      </c>
      <c r="B60" s="171" t="s">
        <v>4370</v>
      </c>
      <c r="C60" s="172" t="s">
        <v>4371</v>
      </c>
      <c r="D60" s="88"/>
      <c r="E60" s="89"/>
      <c r="F60" s="96">
        <v>5236</v>
      </c>
      <c r="G60" s="96">
        <v>7854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91"/>
      <c r="W60" s="8"/>
      <c r="X60" s="40"/>
      <c r="Y60" s="90"/>
      <c r="Z60" s="91"/>
      <c r="AA60" s="8"/>
      <c r="AB60" s="40">
        <v>28000</v>
      </c>
      <c r="AC60" s="90">
        <v>12000</v>
      </c>
      <c r="AD60" s="20">
        <f t="shared" si="4"/>
        <v>33236</v>
      </c>
      <c r="AE60" s="21">
        <f t="shared" si="4"/>
        <v>19854</v>
      </c>
      <c r="AF60" s="22">
        <f t="shared" si="5"/>
        <v>53090</v>
      </c>
    </row>
    <row r="61" spans="1:32" ht="17.25" customHeight="1">
      <c r="A61" s="30">
        <v>58</v>
      </c>
      <c r="B61" s="171" t="s">
        <v>4372</v>
      </c>
      <c r="C61" s="172" t="s">
        <v>4373</v>
      </c>
      <c r="D61" s="88"/>
      <c r="E61" s="89"/>
      <c r="F61" s="96">
        <v>9728</v>
      </c>
      <c r="G61" s="96">
        <v>2432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40">
        <v>12000</v>
      </c>
      <c r="Y61" s="90">
        <v>3000</v>
      </c>
      <c r="Z61" s="91"/>
      <c r="AA61" s="8"/>
      <c r="AB61" s="40"/>
      <c r="AC61" s="90"/>
      <c r="AD61" s="20">
        <f t="shared" si="4"/>
        <v>21728</v>
      </c>
      <c r="AE61" s="21">
        <f t="shared" si="4"/>
        <v>5432</v>
      </c>
      <c r="AF61" s="22">
        <f t="shared" si="5"/>
        <v>27160</v>
      </c>
    </row>
    <row r="62" spans="1:32" ht="17.25" customHeight="1">
      <c r="A62" s="30">
        <v>59</v>
      </c>
      <c r="B62" s="171" t="s">
        <v>4374</v>
      </c>
      <c r="C62" s="172" t="s">
        <v>4375</v>
      </c>
      <c r="D62" s="88">
        <v>102.27</v>
      </c>
      <c r="E62" s="89">
        <v>715.21</v>
      </c>
      <c r="F62" s="96">
        <v>11656</v>
      </c>
      <c r="G62" s="96">
        <v>2914</v>
      </c>
      <c r="H62" s="9"/>
      <c r="I62" s="10"/>
      <c r="J62" s="40"/>
      <c r="K62" s="8"/>
      <c r="L62" s="8"/>
      <c r="M62" s="8"/>
      <c r="N62" s="8"/>
      <c r="O62" s="8"/>
      <c r="P62" s="8">
        <v>15600</v>
      </c>
      <c r="Q62" s="11">
        <v>2150</v>
      </c>
      <c r="R62" s="12"/>
      <c r="S62" s="8"/>
      <c r="T62" s="8"/>
      <c r="U62" s="90"/>
      <c r="V62" s="91"/>
      <c r="W62" s="8"/>
      <c r="X62" s="40">
        <v>12000</v>
      </c>
      <c r="Y62" s="90">
        <v>3000</v>
      </c>
      <c r="Z62" s="91"/>
      <c r="AA62" s="8"/>
      <c r="AB62" s="40"/>
      <c r="AC62" s="90"/>
      <c r="AD62" s="20">
        <f t="shared" si="4"/>
        <v>39358.270000000004</v>
      </c>
      <c r="AE62" s="21">
        <f t="shared" si="4"/>
        <v>8779.2099999999991</v>
      </c>
      <c r="AF62" s="22">
        <f t="shared" si="5"/>
        <v>48137.48</v>
      </c>
    </row>
    <row r="63" spans="1:32" ht="17.25" customHeight="1">
      <c r="A63" s="30">
        <v>60</v>
      </c>
      <c r="B63" s="171" t="s">
        <v>4376</v>
      </c>
      <c r="C63" s="172" t="s">
        <v>4377</v>
      </c>
      <c r="D63" s="88">
        <v>169.89</v>
      </c>
      <c r="E63" s="89">
        <v>59</v>
      </c>
      <c r="F63" s="96">
        <v>3592</v>
      </c>
      <c r="G63" s="96">
        <v>898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40">
        <v>8000</v>
      </c>
      <c r="Y63" s="90">
        <v>2000</v>
      </c>
      <c r="Z63" s="91"/>
      <c r="AA63" s="8"/>
      <c r="AB63" s="40"/>
      <c r="AC63" s="90"/>
      <c r="AD63" s="20">
        <f t="shared" si="4"/>
        <v>11761.89</v>
      </c>
      <c r="AE63" s="21">
        <f t="shared" si="4"/>
        <v>2957</v>
      </c>
      <c r="AF63" s="22">
        <f t="shared" si="5"/>
        <v>14718.89</v>
      </c>
    </row>
    <row r="64" spans="1:32" ht="17.25" customHeight="1">
      <c r="A64" s="30">
        <v>61</v>
      </c>
      <c r="B64" s="171" t="s">
        <v>4378</v>
      </c>
      <c r="C64" s="172" t="s">
        <v>4379</v>
      </c>
      <c r="D64" s="88"/>
      <c r="E64" s="89">
        <v>0.01</v>
      </c>
      <c r="F64" s="96">
        <v>4232</v>
      </c>
      <c r="G64" s="96">
        <v>1058</v>
      </c>
      <c r="H64" s="9"/>
      <c r="I64" s="10"/>
      <c r="J64" s="40"/>
      <c r="K64" s="8"/>
      <c r="L64" s="8"/>
      <c r="M64" s="8"/>
      <c r="N64" s="8"/>
      <c r="O64" s="8"/>
      <c r="P64" s="8">
        <v>15600</v>
      </c>
      <c r="Q64" s="11">
        <v>5300</v>
      </c>
      <c r="R64" s="12"/>
      <c r="S64" s="8"/>
      <c r="T64" s="8"/>
      <c r="U64" s="90"/>
      <c r="V64" s="91"/>
      <c r="W64" s="8"/>
      <c r="X64" s="40">
        <v>8000</v>
      </c>
      <c r="Y64" s="90">
        <v>2000</v>
      </c>
      <c r="Z64" s="91"/>
      <c r="AA64" s="8"/>
      <c r="AB64" s="40">
        <v>10500</v>
      </c>
      <c r="AC64" s="90">
        <v>4500</v>
      </c>
      <c r="AD64" s="20">
        <f t="shared" si="4"/>
        <v>38332</v>
      </c>
      <c r="AE64" s="21">
        <f t="shared" si="4"/>
        <v>12858.01</v>
      </c>
      <c r="AF64" s="22">
        <f t="shared" si="5"/>
        <v>51190.01</v>
      </c>
    </row>
    <row r="65" spans="1:32" ht="17.25" customHeight="1">
      <c r="A65" s="30">
        <v>62</v>
      </c>
      <c r="B65" s="171" t="s">
        <v>4380</v>
      </c>
      <c r="C65" s="172" t="s">
        <v>4381</v>
      </c>
      <c r="D65" s="88"/>
      <c r="E65" s="89"/>
      <c r="F65" s="96">
        <v>1432</v>
      </c>
      <c r="G65" s="96">
        <v>358</v>
      </c>
      <c r="H65" s="9"/>
      <c r="I65" s="10"/>
      <c r="J65" s="40"/>
      <c r="K65" s="8"/>
      <c r="L65" s="8"/>
      <c r="M65" s="8"/>
      <c r="N65" s="8">
        <v>21800</v>
      </c>
      <c r="O65" s="8">
        <v>8400</v>
      </c>
      <c r="P65" s="8"/>
      <c r="Q65" s="11"/>
      <c r="R65" s="12"/>
      <c r="S65" s="8"/>
      <c r="T65" s="8"/>
      <c r="U65" s="90"/>
      <c r="V65" s="91"/>
      <c r="W65" s="8"/>
      <c r="X65" s="40"/>
      <c r="Y65" s="90"/>
      <c r="Z65" s="91"/>
      <c r="AA65" s="8"/>
      <c r="AB65" s="40"/>
      <c r="AC65" s="90"/>
      <c r="AD65" s="20">
        <f t="shared" si="4"/>
        <v>23232</v>
      </c>
      <c r="AE65" s="21">
        <f t="shared" si="4"/>
        <v>8758</v>
      </c>
      <c r="AF65" s="22">
        <f t="shared" si="5"/>
        <v>31990</v>
      </c>
    </row>
    <row r="66" spans="1:32" ht="17.25" customHeight="1">
      <c r="A66" s="30">
        <v>63</v>
      </c>
      <c r="B66" s="171" t="s">
        <v>4382</v>
      </c>
      <c r="C66" s="172" t="s">
        <v>4383</v>
      </c>
      <c r="D66" s="88">
        <v>2096.48</v>
      </c>
      <c r="E66" s="89">
        <v>5021.1099999999997</v>
      </c>
      <c r="F66" s="96">
        <v>7448</v>
      </c>
      <c r="G66" s="96">
        <v>1862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91"/>
      <c r="W66" s="8"/>
      <c r="X66" s="40"/>
      <c r="Y66" s="90"/>
      <c r="Z66" s="91"/>
      <c r="AA66" s="8"/>
      <c r="AB66" s="40"/>
      <c r="AC66" s="90"/>
      <c r="AD66" s="20">
        <f t="shared" si="4"/>
        <v>9544.48</v>
      </c>
      <c r="AE66" s="21">
        <f t="shared" si="4"/>
        <v>6883.11</v>
      </c>
      <c r="AF66" s="22">
        <f t="shared" si="5"/>
        <v>16427.59</v>
      </c>
    </row>
    <row r="67" spans="1:32" ht="17.25" customHeight="1">
      <c r="A67" s="30">
        <v>64</v>
      </c>
      <c r="B67" s="171" t="s">
        <v>4384</v>
      </c>
      <c r="C67" s="172" t="s">
        <v>4385</v>
      </c>
      <c r="D67" s="88"/>
      <c r="E67" s="89"/>
      <c r="F67" s="96">
        <v>6030</v>
      </c>
      <c r="G67" s="96">
        <v>6030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91"/>
      <c r="W67" s="8"/>
      <c r="X67" s="40">
        <v>12000</v>
      </c>
      <c r="Y67" s="90">
        <v>3000</v>
      </c>
      <c r="Z67" s="91"/>
      <c r="AA67" s="8"/>
      <c r="AB67" s="40"/>
      <c r="AC67" s="90"/>
      <c r="AD67" s="20">
        <f t="shared" si="4"/>
        <v>18030</v>
      </c>
      <c r="AE67" s="21">
        <f t="shared" si="4"/>
        <v>9030</v>
      </c>
      <c r="AF67" s="22">
        <f t="shared" si="5"/>
        <v>27060</v>
      </c>
    </row>
    <row r="68" spans="1:32" ht="17.25" customHeight="1">
      <c r="A68" s="30">
        <v>65</v>
      </c>
      <c r="B68" s="171" t="s">
        <v>4386</v>
      </c>
      <c r="C68" s="172" t="s">
        <v>4387</v>
      </c>
      <c r="D68" s="88">
        <v>90.36</v>
      </c>
      <c r="E68" s="89"/>
      <c r="F68" s="96">
        <v>3088</v>
      </c>
      <c r="G68" s="96">
        <v>772</v>
      </c>
      <c r="H68" s="9"/>
      <c r="I68" s="10"/>
      <c r="J68" s="40">
        <v>199.27</v>
      </c>
      <c r="K68" s="8">
        <v>250</v>
      </c>
      <c r="L68" s="173">
        <v>8165.76</v>
      </c>
      <c r="M68" s="174">
        <v>1258.75</v>
      </c>
      <c r="N68" s="8"/>
      <c r="O68" s="8"/>
      <c r="P68" s="134">
        <v>13550</v>
      </c>
      <c r="Q68" s="135">
        <v>5900</v>
      </c>
      <c r="R68" s="12">
        <v>625.71</v>
      </c>
      <c r="S68" s="8"/>
      <c r="T68" s="8"/>
      <c r="U68" s="90"/>
      <c r="V68" s="91"/>
      <c r="W68" s="8"/>
      <c r="X68" s="40"/>
      <c r="Y68" s="90"/>
      <c r="Z68" s="91"/>
      <c r="AA68" s="8"/>
      <c r="AB68" s="40"/>
      <c r="AC68" s="90"/>
      <c r="AD68" s="20">
        <f t="shared" si="4"/>
        <v>25719.1</v>
      </c>
      <c r="AE68" s="21">
        <f t="shared" si="4"/>
        <v>8180.75</v>
      </c>
      <c r="AF68" s="22">
        <f t="shared" si="5"/>
        <v>33899.85</v>
      </c>
    </row>
    <row r="69" spans="1:32" ht="17.25" customHeight="1">
      <c r="A69" s="30">
        <v>66</v>
      </c>
      <c r="B69" s="171" t="s">
        <v>4388</v>
      </c>
      <c r="C69" s="172" t="s">
        <v>4389</v>
      </c>
      <c r="D69" s="88"/>
      <c r="E69" s="89"/>
      <c r="F69" s="96">
        <v>6552</v>
      </c>
      <c r="G69" s="96">
        <v>1638</v>
      </c>
      <c r="H69" s="9"/>
      <c r="I69" s="10"/>
      <c r="J69" s="40"/>
      <c r="K69" s="8"/>
      <c r="L69" s="8"/>
      <c r="M69" s="8"/>
      <c r="N69" s="8">
        <v>27120</v>
      </c>
      <c r="O69" s="8">
        <v>5100</v>
      </c>
      <c r="P69" s="8"/>
      <c r="Q69" s="11"/>
      <c r="R69" s="12"/>
      <c r="S69" s="8"/>
      <c r="T69" s="8"/>
      <c r="U69" s="90"/>
      <c r="V69" s="91"/>
      <c r="W69" s="8"/>
      <c r="X69" s="40">
        <v>10000</v>
      </c>
      <c r="Y69" s="90">
        <v>2500</v>
      </c>
      <c r="Z69" s="91"/>
      <c r="AA69" s="8"/>
      <c r="AB69" s="40"/>
      <c r="AC69" s="90"/>
      <c r="AD69" s="20">
        <f t="shared" si="4"/>
        <v>43672</v>
      </c>
      <c r="AE69" s="21">
        <f t="shared" si="4"/>
        <v>9238</v>
      </c>
      <c r="AF69" s="22">
        <f t="shared" si="5"/>
        <v>52910</v>
      </c>
    </row>
    <row r="70" spans="1:32" ht="17.25" customHeight="1">
      <c r="A70" s="30">
        <v>67</v>
      </c>
      <c r="B70" s="171" t="s">
        <v>4390</v>
      </c>
      <c r="C70" s="172" t="s">
        <v>4391</v>
      </c>
      <c r="D70" s="88">
        <v>461.61</v>
      </c>
      <c r="E70" s="89">
        <v>6004.98</v>
      </c>
      <c r="F70" s="96">
        <v>8520</v>
      </c>
      <c r="G70" s="96">
        <v>2130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40"/>
      <c r="AC70" s="90"/>
      <c r="AD70" s="20">
        <f t="shared" si="4"/>
        <v>8981.61</v>
      </c>
      <c r="AE70" s="21">
        <f t="shared" si="4"/>
        <v>8134.98</v>
      </c>
      <c r="AF70" s="22">
        <f t="shared" si="5"/>
        <v>17116.59</v>
      </c>
    </row>
    <row r="71" spans="1:32" ht="17.25" customHeight="1">
      <c r="A71" s="30">
        <v>68</v>
      </c>
      <c r="B71" s="171" t="s">
        <v>4392</v>
      </c>
      <c r="C71" s="172" t="s">
        <v>4393</v>
      </c>
      <c r="D71" s="88"/>
      <c r="E71" s="89"/>
      <c r="F71" s="96">
        <v>6288</v>
      </c>
      <c r="G71" s="96">
        <v>1572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91"/>
      <c r="W71" s="8"/>
      <c r="X71" s="40"/>
      <c r="Y71" s="90"/>
      <c r="Z71" s="91"/>
      <c r="AA71" s="8"/>
      <c r="AB71" s="40"/>
      <c r="AC71" s="90"/>
      <c r="AD71" s="20">
        <f t="shared" si="4"/>
        <v>6288</v>
      </c>
      <c r="AE71" s="21">
        <f t="shared" si="4"/>
        <v>1572</v>
      </c>
      <c r="AF71" s="22">
        <f t="shared" si="5"/>
        <v>7860</v>
      </c>
    </row>
    <row r="72" spans="1:32" ht="17.25" customHeight="1">
      <c r="A72" s="30">
        <v>69</v>
      </c>
      <c r="B72" s="171" t="s">
        <v>4394</v>
      </c>
      <c r="C72" s="172" t="s">
        <v>4395</v>
      </c>
      <c r="D72" s="88">
        <v>5965.48</v>
      </c>
      <c r="E72" s="89">
        <v>11505.91</v>
      </c>
      <c r="F72" s="96">
        <v>7502.22</v>
      </c>
      <c r="G72" s="96">
        <v>1875.56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91"/>
      <c r="W72" s="8"/>
      <c r="X72" s="40"/>
      <c r="Y72" s="90"/>
      <c r="Z72" s="91"/>
      <c r="AA72" s="8"/>
      <c r="AB72" s="40"/>
      <c r="AC72" s="90"/>
      <c r="AD72" s="20">
        <f t="shared" si="4"/>
        <v>13467.7</v>
      </c>
      <c r="AE72" s="21">
        <f t="shared" si="4"/>
        <v>13381.47</v>
      </c>
      <c r="AF72" s="22">
        <f t="shared" si="5"/>
        <v>26849.17</v>
      </c>
    </row>
    <row r="73" spans="1:32" ht="17.25" customHeight="1" thickBot="1">
      <c r="A73" s="30">
        <v>70</v>
      </c>
      <c r="B73" s="171" t="s">
        <v>4396</v>
      </c>
      <c r="C73" s="172" t="s">
        <v>4397</v>
      </c>
      <c r="D73" s="157"/>
      <c r="E73" s="158"/>
      <c r="F73" s="158">
        <v>6672</v>
      </c>
      <c r="G73" s="158">
        <v>1668</v>
      </c>
      <c r="H73" s="159"/>
      <c r="I73" s="160"/>
      <c r="J73" s="161"/>
      <c r="K73" s="162"/>
      <c r="L73" s="162"/>
      <c r="M73" s="162"/>
      <c r="N73" s="162"/>
      <c r="O73" s="162"/>
      <c r="P73" s="162"/>
      <c r="Q73" s="163"/>
      <c r="R73" s="164"/>
      <c r="S73" s="162"/>
      <c r="T73" s="162"/>
      <c r="U73" s="165"/>
      <c r="V73" s="166"/>
      <c r="W73" s="52"/>
      <c r="X73" s="161"/>
      <c r="Y73" s="165"/>
      <c r="Z73" s="166"/>
      <c r="AA73" s="52"/>
      <c r="AB73" s="161">
        <v>14000</v>
      </c>
      <c r="AC73" s="165">
        <v>6000</v>
      </c>
      <c r="AD73" s="20">
        <f t="shared" si="4"/>
        <v>20672</v>
      </c>
      <c r="AE73" s="21">
        <f t="shared" si="4"/>
        <v>7668</v>
      </c>
      <c r="AF73" s="22">
        <f t="shared" si="5"/>
        <v>28340</v>
      </c>
    </row>
    <row r="74" spans="1:32" s="48" customFormat="1" ht="27.75" customHeight="1" thickTop="1" thickBot="1">
      <c r="A74" s="214"/>
      <c r="B74" s="77" t="s">
        <v>15</v>
      </c>
      <c r="C74" s="78"/>
      <c r="D74" s="42">
        <f>SUM(D4:D73)</f>
        <v>57239.430000000008</v>
      </c>
      <c r="E74" s="43">
        <f t="shared" ref="E74:I74" si="6">SUM(E4:E73)</f>
        <v>58334.58</v>
      </c>
      <c r="F74" s="43">
        <f t="shared" si="6"/>
        <v>474093.91</v>
      </c>
      <c r="G74" s="43">
        <f t="shared" si="6"/>
        <v>147944.73000000001</v>
      </c>
      <c r="H74" s="43">
        <f t="shared" si="6"/>
        <v>0</v>
      </c>
      <c r="I74" s="46">
        <f t="shared" si="6"/>
        <v>0</v>
      </c>
      <c r="J74" s="42">
        <f>SUM(J4:J73)</f>
        <v>32433.05</v>
      </c>
      <c r="K74" s="43">
        <f t="shared" ref="K74:Q74" si="7">SUM(K4:K73)</f>
        <v>10556.58</v>
      </c>
      <c r="L74" s="43">
        <f t="shared" si="7"/>
        <v>67547.14</v>
      </c>
      <c r="M74" s="43">
        <f t="shared" si="7"/>
        <v>16264.24</v>
      </c>
      <c r="N74" s="43">
        <f t="shared" si="7"/>
        <v>116920</v>
      </c>
      <c r="O74" s="43">
        <f t="shared" si="7"/>
        <v>55800</v>
      </c>
      <c r="P74" s="43">
        <f t="shared" si="7"/>
        <v>470332.48</v>
      </c>
      <c r="Q74" s="46">
        <f t="shared" si="7"/>
        <v>87836.579999999987</v>
      </c>
      <c r="R74" s="42">
        <f>SUM(R4:R73)</f>
        <v>11261.669999999998</v>
      </c>
      <c r="S74" s="43">
        <f t="shared" ref="S74:AF74" si="8">SUM(S4:S73)</f>
        <v>2698.96</v>
      </c>
      <c r="T74" s="43">
        <f t="shared" si="8"/>
        <v>0</v>
      </c>
      <c r="U74" s="44">
        <f t="shared" si="8"/>
        <v>0</v>
      </c>
      <c r="V74" s="47">
        <f t="shared" si="8"/>
        <v>0</v>
      </c>
      <c r="W74" s="43">
        <f t="shared" si="8"/>
        <v>0</v>
      </c>
      <c r="X74" s="43">
        <f t="shared" si="8"/>
        <v>348000</v>
      </c>
      <c r="Y74" s="45">
        <f t="shared" si="8"/>
        <v>87000</v>
      </c>
      <c r="Z74" s="47">
        <f t="shared" si="8"/>
        <v>0</v>
      </c>
      <c r="AA74" s="43">
        <f t="shared" si="8"/>
        <v>0</v>
      </c>
      <c r="AB74" s="43">
        <f t="shared" si="8"/>
        <v>414307</v>
      </c>
      <c r="AC74" s="45">
        <f t="shared" si="8"/>
        <v>165650</v>
      </c>
      <c r="AD74" s="49">
        <f t="shared" si="8"/>
        <v>1922594.6800000002</v>
      </c>
      <c r="AE74" s="50">
        <f t="shared" si="8"/>
        <v>602285.66999999993</v>
      </c>
      <c r="AF74" s="51">
        <f t="shared" si="8"/>
        <v>2524880.35</v>
      </c>
    </row>
    <row r="75" spans="1:32" ht="9.75" customHeight="1" thickTop="1">
      <c r="A75" s="2"/>
      <c r="B75" s="3"/>
      <c r="C75" s="4"/>
      <c r="D75" s="5"/>
      <c r="E75" s="5"/>
      <c r="F75" s="5"/>
      <c r="G75" s="5"/>
      <c r="H75" s="6"/>
      <c r="I75" s="6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>
      <c r="L76" s="307" t="s">
        <v>381</v>
      </c>
      <c r="M76" s="307"/>
    </row>
    <row r="77" spans="1:32">
      <c r="L77" s="307"/>
      <c r="M77" s="307"/>
    </row>
    <row r="78" spans="1:32">
      <c r="L78" s="307"/>
      <c r="M78" s="307"/>
    </row>
  </sheetData>
  <mergeCells count="7">
    <mergeCell ref="Z2:AC2"/>
    <mergeCell ref="AD2:AE2"/>
    <mergeCell ref="L76:M78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F97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5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4398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4399</v>
      </c>
      <c r="C4" s="172" t="s">
        <v>4400</v>
      </c>
      <c r="D4" s="82">
        <v>1652.57</v>
      </c>
      <c r="E4" s="83">
        <v>9037.0300000000007</v>
      </c>
      <c r="F4" s="96">
        <v>13240</v>
      </c>
      <c r="G4" s="96">
        <v>3310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85"/>
      <c r="AA4" s="34"/>
      <c r="AB4" s="39"/>
      <c r="AC4" s="84"/>
      <c r="AD4" s="20">
        <f>SUM(D4,F4,H4,J4,L4,N4,P4,R4,T4,V4,X4,Z4,AB4)</f>
        <v>14892.57</v>
      </c>
      <c r="AE4" s="21">
        <f>SUM(E4,G4,I4,K4,M4,O4,Q4,S4,U4,W4,Y4,AA4,AC4)</f>
        <v>12347.03</v>
      </c>
      <c r="AF4" s="22">
        <f>AD4+AE4</f>
        <v>27239.599999999999</v>
      </c>
    </row>
    <row r="5" spans="1:32" ht="17.25" customHeight="1">
      <c r="A5" s="30">
        <v>2</v>
      </c>
      <c r="B5" s="171" t="s">
        <v>4401</v>
      </c>
      <c r="C5" s="172" t="s">
        <v>4402</v>
      </c>
      <c r="D5" s="88">
        <v>45.98</v>
      </c>
      <c r="E5" s="89">
        <v>2424.91</v>
      </c>
      <c r="F5" s="96">
        <v>8168</v>
      </c>
      <c r="G5" s="96">
        <v>2042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91"/>
      <c r="AA5" s="8"/>
      <c r="AB5" s="40"/>
      <c r="AC5" s="90"/>
      <c r="AD5" s="20">
        <f t="shared" ref="AD5:AE68" si="0">SUM(D5,F5,H5,J5,L5,N5,P5,R5,T5,V5,X5,Z5,AB5)</f>
        <v>8213.98</v>
      </c>
      <c r="AE5" s="21">
        <f t="shared" si="0"/>
        <v>4466.91</v>
      </c>
      <c r="AF5" s="22">
        <f t="shared" ref="AF5:AF68" si="1">AD5+AE5</f>
        <v>12680.89</v>
      </c>
    </row>
    <row r="6" spans="1:32" ht="17.25" customHeight="1">
      <c r="A6" s="30">
        <v>3</v>
      </c>
      <c r="B6" s="171" t="s">
        <v>4403</v>
      </c>
      <c r="C6" s="172" t="s">
        <v>4404</v>
      </c>
      <c r="D6" s="88">
        <v>977.81</v>
      </c>
      <c r="E6" s="89">
        <v>3569.75</v>
      </c>
      <c r="F6" s="96">
        <v>5184</v>
      </c>
      <c r="G6" s="96">
        <v>1296</v>
      </c>
      <c r="H6" s="9"/>
      <c r="I6" s="10"/>
      <c r="J6" s="40">
        <v>112983.65</v>
      </c>
      <c r="K6" s="8">
        <v>4954.37</v>
      </c>
      <c r="L6" s="8"/>
      <c r="M6" s="8"/>
      <c r="N6" s="8"/>
      <c r="O6" s="8"/>
      <c r="P6" s="8"/>
      <c r="Q6" s="11"/>
      <c r="R6" s="12">
        <v>44580.639999999999</v>
      </c>
      <c r="S6" s="8">
        <v>15600</v>
      </c>
      <c r="T6" s="8"/>
      <c r="U6" s="90"/>
      <c r="V6" s="12"/>
      <c r="W6" s="8"/>
      <c r="X6" s="8"/>
      <c r="Y6" s="90"/>
      <c r="Z6" s="91"/>
      <c r="AA6" s="8"/>
      <c r="AB6" s="40"/>
      <c r="AC6" s="90"/>
      <c r="AD6" s="20">
        <f t="shared" si="0"/>
        <v>163726.09999999998</v>
      </c>
      <c r="AE6" s="21">
        <f t="shared" si="0"/>
        <v>25420.12</v>
      </c>
      <c r="AF6" s="22">
        <f t="shared" si="1"/>
        <v>189146.21999999997</v>
      </c>
    </row>
    <row r="7" spans="1:32" ht="17.25" customHeight="1">
      <c r="A7" s="30">
        <v>4</v>
      </c>
      <c r="B7" s="171" t="s">
        <v>4405</v>
      </c>
      <c r="C7" s="172" t="s">
        <v>4406</v>
      </c>
      <c r="D7" s="88">
        <v>37.409999999999997</v>
      </c>
      <c r="E7" s="89">
        <v>3161.96</v>
      </c>
      <c r="F7" s="96">
        <v>7328</v>
      </c>
      <c r="G7" s="96">
        <v>1832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>
        <v>10000</v>
      </c>
      <c r="Y7" s="90">
        <v>2500</v>
      </c>
      <c r="Z7" s="91"/>
      <c r="AA7" s="8"/>
      <c r="AB7" s="40"/>
      <c r="AC7" s="90"/>
      <c r="AD7" s="20">
        <f t="shared" si="0"/>
        <v>17365.41</v>
      </c>
      <c r="AE7" s="21">
        <f t="shared" si="0"/>
        <v>7493.96</v>
      </c>
      <c r="AF7" s="22">
        <f t="shared" si="1"/>
        <v>24859.37</v>
      </c>
    </row>
    <row r="8" spans="1:32" ht="17.25" customHeight="1">
      <c r="A8" s="30">
        <v>5</v>
      </c>
      <c r="B8" s="171" t="s">
        <v>4407</v>
      </c>
      <c r="C8" s="172" t="s">
        <v>4408</v>
      </c>
      <c r="D8" s="88"/>
      <c r="E8" s="89"/>
      <c r="F8" s="96">
        <v>5880</v>
      </c>
      <c r="G8" s="96">
        <v>1470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91"/>
      <c r="AA8" s="8"/>
      <c r="AB8" s="40"/>
      <c r="AC8" s="90"/>
      <c r="AD8" s="20">
        <f t="shared" si="0"/>
        <v>5880</v>
      </c>
      <c r="AE8" s="21">
        <f t="shared" si="0"/>
        <v>1470</v>
      </c>
      <c r="AF8" s="22">
        <f t="shared" si="1"/>
        <v>7350</v>
      </c>
    </row>
    <row r="9" spans="1:32" ht="17.25" customHeight="1">
      <c r="A9" s="30">
        <v>6</v>
      </c>
      <c r="B9" s="171" t="s">
        <v>4409</v>
      </c>
      <c r="C9" s="172" t="s">
        <v>4410</v>
      </c>
      <c r="D9" s="88">
        <v>440.52</v>
      </c>
      <c r="E9" s="89">
        <v>3631</v>
      </c>
      <c r="F9" s="96">
        <v>12864</v>
      </c>
      <c r="G9" s="96">
        <v>3216</v>
      </c>
      <c r="H9" s="9"/>
      <c r="I9" s="10"/>
      <c r="J9" s="40">
        <v>8286.73</v>
      </c>
      <c r="K9" s="8">
        <v>1650.6</v>
      </c>
      <c r="L9" s="173">
        <v>34669.81</v>
      </c>
      <c r="M9" s="174">
        <v>2823.51</v>
      </c>
      <c r="N9" s="8"/>
      <c r="O9" s="8"/>
      <c r="P9" s="134">
        <v>3000</v>
      </c>
      <c r="Q9" s="135">
        <v>1000</v>
      </c>
      <c r="R9" s="12"/>
      <c r="S9" s="8">
        <v>1965.77</v>
      </c>
      <c r="T9" s="8"/>
      <c r="U9" s="90"/>
      <c r="V9" s="12"/>
      <c r="W9" s="8"/>
      <c r="X9" s="8">
        <v>12000</v>
      </c>
      <c r="Y9" s="90">
        <v>3000</v>
      </c>
      <c r="Z9" s="91"/>
      <c r="AA9" s="8"/>
      <c r="AB9" s="40">
        <v>21446</v>
      </c>
      <c r="AC9" s="90">
        <v>7500</v>
      </c>
      <c r="AD9" s="20">
        <f t="shared" si="0"/>
        <v>92707.06</v>
      </c>
      <c r="AE9" s="21">
        <f t="shared" si="0"/>
        <v>24786.880000000001</v>
      </c>
      <c r="AF9" s="22">
        <f t="shared" si="1"/>
        <v>117493.94</v>
      </c>
    </row>
    <row r="10" spans="1:32" ht="17.25" customHeight="1">
      <c r="A10" s="30">
        <v>7</v>
      </c>
      <c r="B10" s="171" t="s">
        <v>4411</v>
      </c>
      <c r="C10" s="172" t="s">
        <v>4412</v>
      </c>
      <c r="D10" s="88">
        <v>22502.400000000001</v>
      </c>
      <c r="E10" s="89">
        <v>5560</v>
      </c>
      <c r="F10" s="96">
        <v>3200.53</v>
      </c>
      <c r="G10" s="96">
        <v>800.14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91"/>
      <c r="AA10" s="8"/>
      <c r="AB10" s="40"/>
      <c r="AC10" s="90"/>
      <c r="AD10" s="20">
        <f t="shared" si="0"/>
        <v>25702.93</v>
      </c>
      <c r="AE10" s="21">
        <f t="shared" si="0"/>
        <v>6360.14</v>
      </c>
      <c r="AF10" s="22">
        <f t="shared" si="1"/>
        <v>32063.07</v>
      </c>
    </row>
    <row r="11" spans="1:32" ht="17.25" customHeight="1">
      <c r="A11" s="30">
        <v>8</v>
      </c>
      <c r="B11" s="171" t="s">
        <v>4413</v>
      </c>
      <c r="C11" s="172" t="s">
        <v>4414</v>
      </c>
      <c r="D11" s="88"/>
      <c r="E11" s="89">
        <v>39.6</v>
      </c>
      <c r="F11" s="96">
        <v>6800</v>
      </c>
      <c r="G11" s="96">
        <v>1700</v>
      </c>
      <c r="H11" s="9"/>
      <c r="I11" s="10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91"/>
      <c r="AA11" s="8"/>
      <c r="AB11" s="40"/>
      <c r="AC11" s="90"/>
      <c r="AD11" s="20">
        <f t="shared" si="0"/>
        <v>6800</v>
      </c>
      <c r="AE11" s="21">
        <f t="shared" si="0"/>
        <v>1739.6</v>
      </c>
      <c r="AF11" s="22">
        <f t="shared" si="1"/>
        <v>8539.6</v>
      </c>
    </row>
    <row r="12" spans="1:32" ht="17.25" customHeight="1">
      <c r="A12" s="30">
        <v>9</v>
      </c>
      <c r="B12" s="171" t="s">
        <v>4415</v>
      </c>
      <c r="C12" s="172" t="s">
        <v>4416</v>
      </c>
      <c r="D12" s="88">
        <v>464.41</v>
      </c>
      <c r="E12" s="89">
        <v>116.1</v>
      </c>
      <c r="F12" s="96">
        <v>4592</v>
      </c>
      <c r="G12" s="96">
        <v>1148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91"/>
      <c r="AA12" s="8"/>
      <c r="AB12" s="40"/>
      <c r="AC12" s="90"/>
      <c r="AD12" s="20">
        <f t="shared" si="0"/>
        <v>5056.41</v>
      </c>
      <c r="AE12" s="21">
        <f t="shared" si="0"/>
        <v>1264.0999999999999</v>
      </c>
      <c r="AF12" s="22">
        <f t="shared" si="1"/>
        <v>6320.51</v>
      </c>
    </row>
    <row r="13" spans="1:32" ht="17.25" customHeight="1">
      <c r="A13" s="30">
        <v>10</v>
      </c>
      <c r="B13" s="171" t="s">
        <v>4417</v>
      </c>
      <c r="C13" s="172" t="s">
        <v>4418</v>
      </c>
      <c r="D13" s="88"/>
      <c r="E13" s="89"/>
      <c r="F13" s="96">
        <v>8520</v>
      </c>
      <c r="G13" s="96">
        <v>2130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>
        <v>738.37</v>
      </c>
      <c r="S13" s="8"/>
      <c r="T13" s="8"/>
      <c r="U13" s="90"/>
      <c r="V13" s="12"/>
      <c r="W13" s="8"/>
      <c r="X13" s="8"/>
      <c r="Y13" s="90"/>
      <c r="Z13" s="91"/>
      <c r="AA13" s="8"/>
      <c r="AB13" s="40"/>
      <c r="AC13" s="90"/>
      <c r="AD13" s="20">
        <f t="shared" si="0"/>
        <v>9258.3700000000008</v>
      </c>
      <c r="AE13" s="21">
        <f t="shared" si="0"/>
        <v>2130</v>
      </c>
      <c r="AF13" s="22">
        <f t="shared" si="1"/>
        <v>11388.37</v>
      </c>
    </row>
    <row r="14" spans="1:32" ht="17.25" customHeight="1">
      <c r="A14" s="30">
        <v>11</v>
      </c>
      <c r="B14" s="171" t="s">
        <v>4419</v>
      </c>
      <c r="C14" s="172" t="s">
        <v>4420</v>
      </c>
      <c r="D14" s="88"/>
      <c r="E14" s="89"/>
      <c r="F14" s="96">
        <v>6712</v>
      </c>
      <c r="G14" s="96">
        <v>1678</v>
      </c>
      <c r="H14" s="9"/>
      <c r="I14" s="10"/>
      <c r="J14" s="40"/>
      <c r="K14" s="8"/>
      <c r="L14" s="8"/>
      <c r="M14" s="8"/>
      <c r="N14" s="8"/>
      <c r="O14" s="8"/>
      <c r="P14" s="8">
        <v>27800</v>
      </c>
      <c r="Q14" s="11">
        <v>3500</v>
      </c>
      <c r="R14" s="12"/>
      <c r="S14" s="8"/>
      <c r="T14" s="8"/>
      <c r="U14" s="90"/>
      <c r="V14" s="12"/>
      <c r="W14" s="8"/>
      <c r="X14" s="8"/>
      <c r="Y14" s="90"/>
      <c r="Z14" s="91"/>
      <c r="AA14" s="8"/>
      <c r="AB14" s="40"/>
      <c r="AC14" s="90"/>
      <c r="AD14" s="20">
        <f t="shared" si="0"/>
        <v>34512</v>
      </c>
      <c r="AE14" s="21">
        <f t="shared" si="0"/>
        <v>5178</v>
      </c>
      <c r="AF14" s="22">
        <f t="shared" si="1"/>
        <v>39690</v>
      </c>
    </row>
    <row r="15" spans="1:32" ht="17.25" customHeight="1">
      <c r="A15" s="30">
        <v>12</v>
      </c>
      <c r="B15" s="171" t="s">
        <v>4421</v>
      </c>
      <c r="C15" s="172" t="s">
        <v>4422</v>
      </c>
      <c r="D15" s="88"/>
      <c r="E15" s="89"/>
      <c r="F15" s="96">
        <v>5640</v>
      </c>
      <c r="G15" s="96">
        <v>1410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>
        <v>10000</v>
      </c>
      <c r="Y15" s="90">
        <v>2500</v>
      </c>
      <c r="Z15" s="91"/>
      <c r="AA15" s="8"/>
      <c r="AB15" s="40"/>
      <c r="AC15" s="90"/>
      <c r="AD15" s="20">
        <f t="shared" si="0"/>
        <v>15640</v>
      </c>
      <c r="AE15" s="21">
        <f t="shared" si="0"/>
        <v>3910</v>
      </c>
      <c r="AF15" s="22">
        <f t="shared" si="1"/>
        <v>19550</v>
      </c>
    </row>
    <row r="16" spans="1:32" ht="17.25" customHeight="1">
      <c r="A16" s="30">
        <v>13</v>
      </c>
      <c r="B16" s="171" t="s">
        <v>4423</v>
      </c>
      <c r="C16" s="172" t="s">
        <v>4424</v>
      </c>
      <c r="D16" s="88">
        <v>20620.97</v>
      </c>
      <c r="E16" s="89">
        <v>15193.82</v>
      </c>
      <c r="F16" s="96">
        <v>6283.96</v>
      </c>
      <c r="G16" s="96">
        <v>1570.99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91"/>
      <c r="AA16" s="8"/>
      <c r="AB16" s="40"/>
      <c r="AC16" s="90"/>
      <c r="AD16" s="20">
        <f t="shared" si="0"/>
        <v>26904.93</v>
      </c>
      <c r="AE16" s="21">
        <f t="shared" si="0"/>
        <v>16764.810000000001</v>
      </c>
      <c r="AF16" s="22">
        <f t="shared" si="1"/>
        <v>43669.740000000005</v>
      </c>
    </row>
    <row r="17" spans="1:32" ht="17.25" customHeight="1">
      <c r="A17" s="30">
        <v>14</v>
      </c>
      <c r="B17" s="171" t="s">
        <v>4425</v>
      </c>
      <c r="C17" s="172" t="s">
        <v>4426</v>
      </c>
      <c r="D17" s="88"/>
      <c r="E17" s="89"/>
      <c r="F17" s="96">
        <v>12832</v>
      </c>
      <c r="G17" s="96">
        <v>3208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91"/>
      <c r="AA17" s="8"/>
      <c r="AB17" s="40"/>
      <c r="AC17" s="90"/>
      <c r="AD17" s="20">
        <f t="shared" si="0"/>
        <v>12832</v>
      </c>
      <c r="AE17" s="21">
        <f t="shared" si="0"/>
        <v>3208</v>
      </c>
      <c r="AF17" s="22">
        <f t="shared" si="1"/>
        <v>16040</v>
      </c>
    </row>
    <row r="18" spans="1:32" ht="17.25" customHeight="1">
      <c r="A18" s="30">
        <v>15</v>
      </c>
      <c r="B18" s="171" t="s">
        <v>4427</v>
      </c>
      <c r="C18" s="172" t="s">
        <v>4428</v>
      </c>
      <c r="D18" s="88">
        <v>298.95999999999998</v>
      </c>
      <c r="E18" s="89">
        <v>235.35</v>
      </c>
      <c r="F18" s="96">
        <v>4864</v>
      </c>
      <c r="G18" s="96">
        <v>1216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91"/>
      <c r="AA18" s="8"/>
      <c r="AB18" s="40"/>
      <c r="AC18" s="90"/>
      <c r="AD18" s="20">
        <f t="shared" si="0"/>
        <v>5162.96</v>
      </c>
      <c r="AE18" s="21">
        <f t="shared" si="0"/>
        <v>1451.35</v>
      </c>
      <c r="AF18" s="22">
        <f t="shared" si="1"/>
        <v>6614.3099999999995</v>
      </c>
    </row>
    <row r="19" spans="1:32" ht="17.25" customHeight="1">
      <c r="A19" s="30">
        <v>16</v>
      </c>
      <c r="B19" s="171" t="s">
        <v>4429</v>
      </c>
      <c r="C19" s="172" t="s">
        <v>4430</v>
      </c>
      <c r="D19" s="88">
        <v>28224.15</v>
      </c>
      <c r="E19" s="89">
        <v>13606.15</v>
      </c>
      <c r="F19" s="96">
        <v>989.87</v>
      </c>
      <c r="G19" s="96">
        <v>247.47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>
        <v>13046.65</v>
      </c>
      <c r="S19" s="8">
        <v>6266.62</v>
      </c>
      <c r="T19" s="8"/>
      <c r="U19" s="90"/>
      <c r="V19" s="12"/>
      <c r="W19" s="8"/>
      <c r="X19" s="8"/>
      <c r="Y19" s="90"/>
      <c r="Z19" s="91"/>
      <c r="AA19" s="8"/>
      <c r="AB19" s="40"/>
      <c r="AC19" s="90"/>
      <c r="AD19" s="20">
        <f t="shared" si="0"/>
        <v>42260.67</v>
      </c>
      <c r="AE19" s="21">
        <f t="shared" si="0"/>
        <v>20120.239999999998</v>
      </c>
      <c r="AF19" s="22">
        <f t="shared" si="1"/>
        <v>62380.909999999996</v>
      </c>
    </row>
    <row r="20" spans="1:32" ht="17.25" customHeight="1">
      <c r="A20" s="30">
        <v>17</v>
      </c>
      <c r="B20" s="171" t="s">
        <v>4431</v>
      </c>
      <c r="C20" s="172" t="s">
        <v>4432</v>
      </c>
      <c r="D20" s="88"/>
      <c r="E20" s="89">
        <v>111.82</v>
      </c>
      <c r="F20" s="96">
        <v>6248</v>
      </c>
      <c r="G20" s="96">
        <v>1562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91"/>
      <c r="AA20" s="8"/>
      <c r="AB20" s="40"/>
      <c r="AC20" s="90"/>
      <c r="AD20" s="20">
        <f t="shared" si="0"/>
        <v>6248</v>
      </c>
      <c r="AE20" s="21">
        <f t="shared" si="0"/>
        <v>1673.82</v>
      </c>
      <c r="AF20" s="22">
        <f t="shared" si="1"/>
        <v>7921.82</v>
      </c>
    </row>
    <row r="21" spans="1:32" ht="17.25" customHeight="1">
      <c r="A21" s="30">
        <v>18</v>
      </c>
      <c r="B21" s="171" t="s">
        <v>4433</v>
      </c>
      <c r="C21" s="172" t="s">
        <v>4434</v>
      </c>
      <c r="D21" s="88">
        <v>3253.31</v>
      </c>
      <c r="E21" s="89">
        <v>5546.03</v>
      </c>
      <c r="F21" s="96">
        <v>14592</v>
      </c>
      <c r="G21" s="96">
        <v>3648</v>
      </c>
      <c r="H21" s="9"/>
      <c r="I21" s="10"/>
      <c r="J21" s="40"/>
      <c r="K21" s="8"/>
      <c r="L21" s="8"/>
      <c r="M21" s="8"/>
      <c r="N21" s="8"/>
      <c r="O21" s="8"/>
      <c r="P21" s="8">
        <v>3000</v>
      </c>
      <c r="Q21" s="11">
        <v>1000</v>
      </c>
      <c r="R21" s="12"/>
      <c r="S21" s="8"/>
      <c r="T21" s="8"/>
      <c r="U21" s="90"/>
      <c r="V21" s="12"/>
      <c r="W21" s="8"/>
      <c r="X21" s="8">
        <v>12000</v>
      </c>
      <c r="Y21" s="90">
        <v>3000</v>
      </c>
      <c r="Z21" s="91"/>
      <c r="AA21" s="8"/>
      <c r="AB21" s="40"/>
      <c r="AC21" s="90"/>
      <c r="AD21" s="20">
        <f t="shared" si="0"/>
        <v>32845.31</v>
      </c>
      <c r="AE21" s="21">
        <f t="shared" si="0"/>
        <v>13194.029999999999</v>
      </c>
      <c r="AF21" s="22">
        <f t="shared" si="1"/>
        <v>46039.34</v>
      </c>
    </row>
    <row r="22" spans="1:32" ht="17.25" customHeight="1">
      <c r="A22" s="30">
        <v>19</v>
      </c>
      <c r="B22" s="171" t="s">
        <v>4435</v>
      </c>
      <c r="C22" s="172" t="s">
        <v>4436</v>
      </c>
      <c r="D22" s="88">
        <v>61.12</v>
      </c>
      <c r="E22" s="89">
        <v>26.2</v>
      </c>
      <c r="F22" s="96">
        <v>5832</v>
      </c>
      <c r="G22" s="96">
        <v>1458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91"/>
      <c r="AA22" s="8"/>
      <c r="AB22" s="40"/>
      <c r="AC22" s="90"/>
      <c r="AD22" s="20">
        <f t="shared" si="0"/>
        <v>5893.12</v>
      </c>
      <c r="AE22" s="21">
        <f t="shared" si="0"/>
        <v>1484.2</v>
      </c>
      <c r="AF22" s="22">
        <f t="shared" si="1"/>
        <v>7377.32</v>
      </c>
    </row>
    <row r="23" spans="1:32" ht="17.25" customHeight="1">
      <c r="A23" s="30">
        <v>20</v>
      </c>
      <c r="B23" s="171" t="s">
        <v>4437</v>
      </c>
      <c r="C23" s="172" t="s">
        <v>4438</v>
      </c>
      <c r="D23" s="88"/>
      <c r="E23" s="89"/>
      <c r="F23" s="96">
        <v>4304</v>
      </c>
      <c r="G23" s="96">
        <v>1076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91"/>
      <c r="AA23" s="8"/>
      <c r="AB23" s="40"/>
      <c r="AC23" s="90"/>
      <c r="AD23" s="20">
        <f t="shared" si="0"/>
        <v>4304</v>
      </c>
      <c r="AE23" s="21">
        <f t="shared" si="0"/>
        <v>1076</v>
      </c>
      <c r="AF23" s="22">
        <f t="shared" si="1"/>
        <v>5380</v>
      </c>
    </row>
    <row r="24" spans="1:32" ht="17.25" customHeight="1">
      <c r="A24" s="30">
        <v>21</v>
      </c>
      <c r="B24" s="171" t="s">
        <v>4439</v>
      </c>
      <c r="C24" s="172" t="s">
        <v>4440</v>
      </c>
      <c r="D24" s="88"/>
      <c r="E24" s="89">
        <v>396</v>
      </c>
      <c r="F24" s="96">
        <v>2928</v>
      </c>
      <c r="G24" s="96">
        <v>732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>
        <v>8000</v>
      </c>
      <c r="Y24" s="90">
        <v>2000</v>
      </c>
      <c r="Z24" s="91"/>
      <c r="AA24" s="8"/>
      <c r="AB24" s="40"/>
      <c r="AC24" s="90"/>
      <c r="AD24" s="20">
        <f t="shared" si="0"/>
        <v>10928</v>
      </c>
      <c r="AE24" s="21">
        <f t="shared" si="0"/>
        <v>3128</v>
      </c>
      <c r="AF24" s="22">
        <f t="shared" si="1"/>
        <v>14056</v>
      </c>
    </row>
    <row r="25" spans="1:32" ht="17.25" customHeight="1">
      <c r="A25" s="30">
        <v>22</v>
      </c>
      <c r="B25" s="171" t="s">
        <v>4441</v>
      </c>
      <c r="C25" s="172" t="s">
        <v>4442</v>
      </c>
      <c r="D25" s="88"/>
      <c r="E25" s="89"/>
      <c r="F25" s="96">
        <v>5816</v>
      </c>
      <c r="G25" s="96">
        <v>1454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91"/>
      <c r="AA25" s="8"/>
      <c r="AB25" s="40"/>
      <c r="AC25" s="90"/>
      <c r="AD25" s="20">
        <f t="shared" si="0"/>
        <v>5816</v>
      </c>
      <c r="AE25" s="21">
        <f t="shared" si="0"/>
        <v>1454</v>
      </c>
      <c r="AF25" s="22">
        <f t="shared" si="1"/>
        <v>7270</v>
      </c>
    </row>
    <row r="26" spans="1:32" ht="17.25" customHeight="1">
      <c r="A26" s="30">
        <v>23</v>
      </c>
      <c r="B26" s="171" t="s">
        <v>4443</v>
      </c>
      <c r="C26" s="172" t="s">
        <v>4444</v>
      </c>
      <c r="D26" s="88">
        <v>1010.66</v>
      </c>
      <c r="E26" s="89">
        <v>2282.06</v>
      </c>
      <c r="F26" s="96">
        <v>4608</v>
      </c>
      <c r="G26" s="96">
        <v>1152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91"/>
      <c r="AA26" s="8"/>
      <c r="AB26" s="40"/>
      <c r="AC26" s="90"/>
      <c r="AD26" s="20">
        <f t="shared" si="0"/>
        <v>5618.66</v>
      </c>
      <c r="AE26" s="21">
        <f t="shared" si="0"/>
        <v>3434.06</v>
      </c>
      <c r="AF26" s="22">
        <f t="shared" si="1"/>
        <v>9052.7199999999993</v>
      </c>
    </row>
    <row r="27" spans="1:32" ht="17.25" customHeight="1">
      <c r="A27" s="30">
        <v>24</v>
      </c>
      <c r="B27" s="171" t="s">
        <v>4445</v>
      </c>
      <c r="C27" s="172" t="s">
        <v>4446</v>
      </c>
      <c r="D27" s="88">
        <v>307.81</v>
      </c>
      <c r="E27" s="89">
        <v>3326.7</v>
      </c>
      <c r="F27" s="96">
        <v>16048</v>
      </c>
      <c r="G27" s="96">
        <v>4012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91"/>
      <c r="AA27" s="8"/>
      <c r="AB27" s="40"/>
      <c r="AC27" s="90"/>
      <c r="AD27" s="20">
        <f t="shared" si="0"/>
        <v>16355.81</v>
      </c>
      <c r="AE27" s="21">
        <f t="shared" si="0"/>
        <v>7338.7</v>
      </c>
      <c r="AF27" s="22">
        <f t="shared" si="1"/>
        <v>23694.51</v>
      </c>
    </row>
    <row r="28" spans="1:32" ht="17.25" customHeight="1">
      <c r="A28" s="30">
        <v>25</v>
      </c>
      <c r="B28" s="171" t="s">
        <v>4447</v>
      </c>
      <c r="C28" s="172" t="s">
        <v>4448</v>
      </c>
      <c r="D28" s="88">
        <v>901.66</v>
      </c>
      <c r="E28" s="89">
        <v>2661.18</v>
      </c>
      <c r="F28" s="96">
        <v>13096</v>
      </c>
      <c r="G28" s="96">
        <v>3274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>
        <v>12000</v>
      </c>
      <c r="Y28" s="90">
        <v>3000</v>
      </c>
      <c r="Z28" s="91"/>
      <c r="AA28" s="8"/>
      <c r="AB28" s="40"/>
      <c r="AC28" s="90"/>
      <c r="AD28" s="20">
        <f t="shared" si="0"/>
        <v>25997.66</v>
      </c>
      <c r="AE28" s="21">
        <f t="shared" si="0"/>
        <v>8935.18</v>
      </c>
      <c r="AF28" s="22">
        <f t="shared" si="1"/>
        <v>34932.839999999997</v>
      </c>
    </row>
    <row r="29" spans="1:32" ht="17.25" customHeight="1">
      <c r="A29" s="30">
        <v>26</v>
      </c>
      <c r="B29" s="171" t="s">
        <v>4449</v>
      </c>
      <c r="C29" s="172" t="s">
        <v>4450</v>
      </c>
      <c r="D29" s="88"/>
      <c r="E29" s="89"/>
      <c r="F29" s="96">
        <v>7184</v>
      </c>
      <c r="G29" s="96">
        <v>1796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91"/>
      <c r="AA29" s="8"/>
      <c r="AB29" s="40"/>
      <c r="AC29" s="90"/>
      <c r="AD29" s="20">
        <f t="shared" si="0"/>
        <v>7184</v>
      </c>
      <c r="AE29" s="21">
        <f t="shared" si="0"/>
        <v>1796</v>
      </c>
      <c r="AF29" s="22">
        <f t="shared" si="1"/>
        <v>8980</v>
      </c>
    </row>
    <row r="30" spans="1:32" ht="17.25" customHeight="1">
      <c r="A30" s="30">
        <v>27</v>
      </c>
      <c r="B30" s="171" t="s">
        <v>4451</v>
      </c>
      <c r="C30" s="172" t="s">
        <v>4452</v>
      </c>
      <c r="D30" s="88">
        <v>4890.3</v>
      </c>
      <c r="E30" s="89">
        <v>3205.88</v>
      </c>
      <c r="F30" s="96">
        <v>8400</v>
      </c>
      <c r="G30" s="96">
        <v>2100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91"/>
      <c r="AA30" s="8"/>
      <c r="AB30" s="40"/>
      <c r="AC30" s="90"/>
      <c r="AD30" s="20">
        <f t="shared" si="0"/>
        <v>13290.3</v>
      </c>
      <c r="AE30" s="21">
        <f t="shared" si="0"/>
        <v>5305.88</v>
      </c>
      <c r="AF30" s="22">
        <f t="shared" si="1"/>
        <v>18596.18</v>
      </c>
    </row>
    <row r="31" spans="1:32" ht="17.25" customHeight="1">
      <c r="A31" s="30">
        <v>28</v>
      </c>
      <c r="B31" s="171" t="s">
        <v>4453</v>
      </c>
      <c r="C31" s="172" t="s">
        <v>4454</v>
      </c>
      <c r="D31" s="88"/>
      <c r="E31" s="89">
        <v>20503.96</v>
      </c>
      <c r="F31" s="96">
        <v>9944</v>
      </c>
      <c r="G31" s="96">
        <v>2486</v>
      </c>
      <c r="H31" s="9"/>
      <c r="I31" s="10"/>
      <c r="J31" s="40">
        <v>19214.82</v>
      </c>
      <c r="K31" s="8">
        <v>1310</v>
      </c>
      <c r="L31" s="8"/>
      <c r="M31" s="8"/>
      <c r="N31" s="8"/>
      <c r="O31" s="8"/>
      <c r="P31" s="8">
        <v>20800</v>
      </c>
      <c r="Q31" s="11">
        <v>2700</v>
      </c>
      <c r="R31" s="12">
        <v>16664.45</v>
      </c>
      <c r="S31" s="8">
        <v>6450</v>
      </c>
      <c r="T31" s="8"/>
      <c r="U31" s="90"/>
      <c r="V31" s="12"/>
      <c r="W31" s="8"/>
      <c r="X31" s="8"/>
      <c r="Y31" s="90"/>
      <c r="Z31" s="91"/>
      <c r="AA31" s="8"/>
      <c r="AB31" s="40"/>
      <c r="AC31" s="90"/>
      <c r="AD31" s="20">
        <f t="shared" si="0"/>
        <v>66623.27</v>
      </c>
      <c r="AE31" s="21">
        <f t="shared" si="0"/>
        <v>33449.96</v>
      </c>
      <c r="AF31" s="22">
        <f t="shared" si="1"/>
        <v>100073.23000000001</v>
      </c>
    </row>
    <row r="32" spans="1:32" ht="17.25" customHeight="1">
      <c r="A32" s="30">
        <v>29</v>
      </c>
      <c r="B32" s="171" t="s">
        <v>4455</v>
      </c>
      <c r="C32" s="172" t="s">
        <v>4456</v>
      </c>
      <c r="D32" s="88"/>
      <c r="E32" s="89"/>
      <c r="F32" s="96">
        <v>11240</v>
      </c>
      <c r="G32" s="96">
        <v>2810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12000</v>
      </c>
      <c r="Y32" s="90">
        <v>3000</v>
      </c>
      <c r="Z32" s="91"/>
      <c r="AA32" s="8"/>
      <c r="AB32" s="40"/>
      <c r="AC32" s="90"/>
      <c r="AD32" s="20">
        <f t="shared" si="0"/>
        <v>23240</v>
      </c>
      <c r="AE32" s="21">
        <f t="shared" si="0"/>
        <v>5810</v>
      </c>
      <c r="AF32" s="22">
        <f t="shared" si="1"/>
        <v>29050</v>
      </c>
    </row>
    <row r="33" spans="1:32" ht="17.25" customHeight="1">
      <c r="A33" s="30">
        <v>30</v>
      </c>
      <c r="B33" s="171" t="s">
        <v>4457</v>
      </c>
      <c r="C33" s="172" t="s">
        <v>4458</v>
      </c>
      <c r="D33" s="88">
        <v>2167.92</v>
      </c>
      <c r="E33" s="89">
        <v>1034.33</v>
      </c>
      <c r="F33" s="96">
        <v>5240</v>
      </c>
      <c r="G33" s="96">
        <v>1310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91"/>
      <c r="AA33" s="8"/>
      <c r="AB33" s="40"/>
      <c r="AC33" s="90"/>
      <c r="AD33" s="20">
        <f t="shared" si="0"/>
        <v>7407.92</v>
      </c>
      <c r="AE33" s="21">
        <f t="shared" si="0"/>
        <v>2344.33</v>
      </c>
      <c r="AF33" s="22">
        <f t="shared" si="1"/>
        <v>9752.25</v>
      </c>
    </row>
    <row r="34" spans="1:32" ht="17.25" customHeight="1">
      <c r="A34" s="30">
        <v>31</v>
      </c>
      <c r="B34" s="171" t="s">
        <v>4459</v>
      </c>
      <c r="C34" s="172" t="s">
        <v>4460</v>
      </c>
      <c r="D34" s="88">
        <v>77.349999999999994</v>
      </c>
      <c r="E34" s="89">
        <v>39</v>
      </c>
      <c r="F34" s="96">
        <v>12376</v>
      </c>
      <c r="G34" s="96">
        <v>3094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91"/>
      <c r="AA34" s="8"/>
      <c r="AB34" s="40"/>
      <c r="AC34" s="90"/>
      <c r="AD34" s="20">
        <f t="shared" si="0"/>
        <v>12453.35</v>
      </c>
      <c r="AE34" s="21">
        <f t="shared" si="0"/>
        <v>3133</v>
      </c>
      <c r="AF34" s="22">
        <f t="shared" si="1"/>
        <v>15586.35</v>
      </c>
    </row>
    <row r="35" spans="1:32" ht="17.25" customHeight="1">
      <c r="A35" s="30">
        <v>32</v>
      </c>
      <c r="B35" s="171" t="s">
        <v>4461</v>
      </c>
      <c r="C35" s="172" t="s">
        <v>4462</v>
      </c>
      <c r="D35" s="88">
        <v>1102.05</v>
      </c>
      <c r="E35" s="89">
        <v>1684</v>
      </c>
      <c r="F35" s="96">
        <v>2824</v>
      </c>
      <c r="G35" s="96">
        <v>706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91"/>
      <c r="AA35" s="8"/>
      <c r="AB35" s="40"/>
      <c r="AC35" s="90"/>
      <c r="AD35" s="20">
        <f t="shared" si="0"/>
        <v>3926.05</v>
      </c>
      <c r="AE35" s="21">
        <f t="shared" si="0"/>
        <v>2390</v>
      </c>
      <c r="AF35" s="22">
        <f t="shared" si="1"/>
        <v>6316.05</v>
      </c>
    </row>
    <row r="36" spans="1:32" ht="17.25" customHeight="1">
      <c r="A36" s="30">
        <v>33</v>
      </c>
      <c r="B36" s="171" t="s">
        <v>4463</v>
      </c>
      <c r="C36" s="172" t="s">
        <v>4464</v>
      </c>
      <c r="D36" s="88">
        <v>8760.08</v>
      </c>
      <c r="E36" s="89">
        <v>3754.32</v>
      </c>
      <c r="F36" s="96">
        <v>13112</v>
      </c>
      <c r="G36" s="96">
        <v>3278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91"/>
      <c r="AA36" s="8"/>
      <c r="AB36" s="40">
        <v>5600</v>
      </c>
      <c r="AC36" s="90">
        <v>1400</v>
      </c>
      <c r="AD36" s="20">
        <f t="shared" si="0"/>
        <v>27472.080000000002</v>
      </c>
      <c r="AE36" s="21">
        <f t="shared" si="0"/>
        <v>8432.32</v>
      </c>
      <c r="AF36" s="22">
        <f t="shared" si="1"/>
        <v>35904.400000000001</v>
      </c>
    </row>
    <row r="37" spans="1:32" ht="17.25" customHeight="1">
      <c r="A37" s="30">
        <v>34</v>
      </c>
      <c r="B37" s="171" t="s">
        <v>4465</v>
      </c>
      <c r="C37" s="172" t="s">
        <v>4466</v>
      </c>
      <c r="D37" s="88"/>
      <c r="E37" s="89">
        <v>3424.83</v>
      </c>
      <c r="F37" s="96">
        <v>14688</v>
      </c>
      <c r="G37" s="96">
        <v>3672</v>
      </c>
      <c r="H37" s="9"/>
      <c r="I37" s="10"/>
      <c r="J37" s="40"/>
      <c r="K37" s="8"/>
      <c r="L37" s="8"/>
      <c r="M37" s="8"/>
      <c r="N37" s="8"/>
      <c r="O37" s="8"/>
      <c r="P37" s="8">
        <v>15400</v>
      </c>
      <c r="Q37" s="11">
        <v>1900</v>
      </c>
      <c r="R37" s="12"/>
      <c r="S37" s="8"/>
      <c r="T37" s="8"/>
      <c r="U37" s="90"/>
      <c r="V37" s="12"/>
      <c r="W37" s="8"/>
      <c r="X37" s="8"/>
      <c r="Y37" s="90"/>
      <c r="Z37" s="91"/>
      <c r="AA37" s="8"/>
      <c r="AB37" s="40"/>
      <c r="AC37" s="90"/>
      <c r="AD37" s="20">
        <f t="shared" si="0"/>
        <v>30088</v>
      </c>
      <c r="AE37" s="21">
        <f t="shared" si="0"/>
        <v>8996.83</v>
      </c>
      <c r="AF37" s="22">
        <f t="shared" si="1"/>
        <v>39084.83</v>
      </c>
    </row>
    <row r="38" spans="1:32" ht="17.25" customHeight="1">
      <c r="A38" s="30">
        <v>35</v>
      </c>
      <c r="B38" s="171" t="s">
        <v>4467</v>
      </c>
      <c r="C38" s="172" t="s">
        <v>4468</v>
      </c>
      <c r="D38" s="88">
        <v>14319.12</v>
      </c>
      <c r="E38" s="89">
        <v>2180.38</v>
      </c>
      <c r="F38" s="96"/>
      <c r="G38" s="96"/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91"/>
      <c r="AA38" s="8"/>
      <c r="AB38" s="40"/>
      <c r="AC38" s="90"/>
      <c r="AD38" s="20">
        <f t="shared" si="0"/>
        <v>14319.12</v>
      </c>
      <c r="AE38" s="21">
        <f t="shared" si="0"/>
        <v>2180.38</v>
      </c>
      <c r="AF38" s="22">
        <f t="shared" si="1"/>
        <v>16499.5</v>
      </c>
    </row>
    <row r="39" spans="1:32" ht="17.25" customHeight="1">
      <c r="A39" s="30">
        <v>36</v>
      </c>
      <c r="B39" s="171" t="s">
        <v>4469</v>
      </c>
      <c r="C39" s="172" t="s">
        <v>4470</v>
      </c>
      <c r="D39" s="88">
        <v>4900.41</v>
      </c>
      <c r="E39" s="89">
        <v>3709.06</v>
      </c>
      <c r="F39" s="96">
        <v>4181.71</v>
      </c>
      <c r="G39" s="96">
        <v>1045.43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91"/>
      <c r="AA39" s="8"/>
      <c r="AB39" s="40"/>
      <c r="AC39" s="90"/>
      <c r="AD39" s="20">
        <f t="shared" si="0"/>
        <v>9082.119999999999</v>
      </c>
      <c r="AE39" s="21">
        <f t="shared" si="0"/>
        <v>4754.49</v>
      </c>
      <c r="AF39" s="22">
        <f t="shared" si="1"/>
        <v>13836.609999999999</v>
      </c>
    </row>
    <row r="40" spans="1:32" ht="17.25" customHeight="1">
      <c r="A40" s="30">
        <v>37</v>
      </c>
      <c r="B40" s="171" t="s">
        <v>4471</v>
      </c>
      <c r="C40" s="172" t="s">
        <v>4472</v>
      </c>
      <c r="D40" s="88"/>
      <c r="E40" s="89"/>
      <c r="F40" s="96">
        <v>2864</v>
      </c>
      <c r="G40" s="96">
        <v>716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91"/>
      <c r="AA40" s="8"/>
      <c r="AB40" s="40"/>
      <c r="AC40" s="90"/>
      <c r="AD40" s="20">
        <f t="shared" si="0"/>
        <v>2864</v>
      </c>
      <c r="AE40" s="21">
        <f t="shared" si="0"/>
        <v>716</v>
      </c>
      <c r="AF40" s="22">
        <f t="shared" si="1"/>
        <v>3580</v>
      </c>
    </row>
    <row r="41" spans="1:32" ht="17.25" customHeight="1">
      <c r="A41" s="30">
        <v>38</v>
      </c>
      <c r="B41" s="171" t="s">
        <v>4473</v>
      </c>
      <c r="C41" s="172" t="s">
        <v>4474</v>
      </c>
      <c r="D41" s="88">
        <v>5746.61</v>
      </c>
      <c r="E41" s="89">
        <v>2016.12</v>
      </c>
      <c r="F41" s="96">
        <v>7864</v>
      </c>
      <c r="G41" s="96">
        <v>1966</v>
      </c>
      <c r="H41" s="9"/>
      <c r="I41" s="10"/>
      <c r="J41" s="40"/>
      <c r="K41" s="8"/>
      <c r="L41" s="8"/>
      <c r="M41" s="8"/>
      <c r="N41" s="8"/>
      <c r="O41" s="8"/>
      <c r="P41" s="8">
        <v>72150</v>
      </c>
      <c r="Q41" s="11">
        <v>3550</v>
      </c>
      <c r="R41" s="12"/>
      <c r="S41" s="8"/>
      <c r="T41" s="8"/>
      <c r="U41" s="90"/>
      <c r="V41" s="12"/>
      <c r="W41" s="8"/>
      <c r="X41" s="8"/>
      <c r="Y41" s="90"/>
      <c r="Z41" s="91"/>
      <c r="AA41" s="8"/>
      <c r="AB41" s="40"/>
      <c r="AC41" s="90"/>
      <c r="AD41" s="20">
        <f t="shared" si="0"/>
        <v>85760.61</v>
      </c>
      <c r="AE41" s="21">
        <f t="shared" si="0"/>
        <v>7532.12</v>
      </c>
      <c r="AF41" s="22">
        <f t="shared" si="1"/>
        <v>93292.73</v>
      </c>
    </row>
    <row r="42" spans="1:32" ht="17.25" customHeight="1">
      <c r="A42" s="30">
        <v>39</v>
      </c>
      <c r="B42" s="171" t="s">
        <v>4475</v>
      </c>
      <c r="C42" s="172" t="s">
        <v>4476</v>
      </c>
      <c r="D42" s="88"/>
      <c r="E42" s="89">
        <v>559.58000000000004</v>
      </c>
      <c r="F42" s="96">
        <v>13056</v>
      </c>
      <c r="G42" s="96">
        <v>3264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>
        <v>12000</v>
      </c>
      <c r="Y42" s="90">
        <v>3000</v>
      </c>
      <c r="Z42" s="91"/>
      <c r="AA42" s="8"/>
      <c r="AB42" s="40"/>
      <c r="AC42" s="90"/>
      <c r="AD42" s="20">
        <f t="shared" si="0"/>
        <v>25056</v>
      </c>
      <c r="AE42" s="21">
        <f t="shared" si="0"/>
        <v>6823.58</v>
      </c>
      <c r="AF42" s="22">
        <f t="shared" si="1"/>
        <v>31879.58</v>
      </c>
    </row>
    <row r="43" spans="1:32" ht="17.25" customHeight="1">
      <c r="A43" s="30">
        <v>40</v>
      </c>
      <c r="B43" s="171" t="s">
        <v>4477</v>
      </c>
      <c r="C43" s="172" t="s">
        <v>4478</v>
      </c>
      <c r="D43" s="88">
        <v>2219.35</v>
      </c>
      <c r="E43" s="89">
        <v>3454.56</v>
      </c>
      <c r="F43" s="96">
        <v>12736</v>
      </c>
      <c r="G43" s="96">
        <v>3184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/>
      <c r="Y43" s="90"/>
      <c r="Z43" s="91"/>
      <c r="AA43" s="8"/>
      <c r="AB43" s="40"/>
      <c r="AC43" s="90"/>
      <c r="AD43" s="20">
        <f t="shared" si="0"/>
        <v>14955.35</v>
      </c>
      <c r="AE43" s="21">
        <f t="shared" si="0"/>
        <v>6638.5599999999995</v>
      </c>
      <c r="AF43" s="22">
        <f t="shared" si="1"/>
        <v>21593.91</v>
      </c>
    </row>
    <row r="44" spans="1:32" ht="17.25" customHeight="1">
      <c r="A44" s="30">
        <v>41</v>
      </c>
      <c r="B44" s="171" t="s">
        <v>4479</v>
      </c>
      <c r="C44" s="172" t="s">
        <v>4480</v>
      </c>
      <c r="D44" s="88">
        <v>75.14</v>
      </c>
      <c r="E44" s="89"/>
      <c r="F44" s="96">
        <v>4494</v>
      </c>
      <c r="G44" s="96">
        <v>1926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91"/>
      <c r="AA44" s="8"/>
      <c r="AB44" s="40"/>
      <c r="AC44" s="90"/>
      <c r="AD44" s="20">
        <f t="shared" si="0"/>
        <v>4569.1400000000003</v>
      </c>
      <c r="AE44" s="21">
        <f t="shared" si="0"/>
        <v>1926</v>
      </c>
      <c r="AF44" s="22">
        <f t="shared" si="1"/>
        <v>6495.14</v>
      </c>
    </row>
    <row r="45" spans="1:32" ht="17.25" customHeight="1">
      <c r="A45" s="30">
        <v>42</v>
      </c>
      <c r="B45" s="171" t="s">
        <v>4481</v>
      </c>
      <c r="C45" s="172" t="s">
        <v>4482</v>
      </c>
      <c r="D45" s="88">
        <v>5222.57</v>
      </c>
      <c r="E45" s="89">
        <v>986.7</v>
      </c>
      <c r="F45" s="96">
        <v>3457.33</v>
      </c>
      <c r="G45" s="96">
        <v>864.33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91"/>
      <c r="AA45" s="8"/>
      <c r="AB45" s="40">
        <v>8000</v>
      </c>
      <c r="AC45" s="90">
        <v>2000</v>
      </c>
      <c r="AD45" s="20">
        <f t="shared" si="0"/>
        <v>16679.900000000001</v>
      </c>
      <c r="AE45" s="21">
        <f t="shared" si="0"/>
        <v>3851.03</v>
      </c>
      <c r="AF45" s="22">
        <f t="shared" si="1"/>
        <v>20530.93</v>
      </c>
    </row>
    <row r="46" spans="1:32" ht="17.25" customHeight="1">
      <c r="A46" s="30">
        <v>43</v>
      </c>
      <c r="B46" s="171" t="s">
        <v>4483</v>
      </c>
      <c r="C46" s="172" t="s">
        <v>4484</v>
      </c>
      <c r="D46" s="88"/>
      <c r="E46" s="89">
        <v>14644.05</v>
      </c>
      <c r="F46" s="96">
        <v>1560.49</v>
      </c>
      <c r="G46" s="96">
        <v>390.12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>
        <v>10000</v>
      </c>
      <c r="Y46" s="90">
        <v>2500</v>
      </c>
      <c r="Z46" s="91"/>
      <c r="AA46" s="8"/>
      <c r="AB46" s="40"/>
      <c r="AC46" s="90"/>
      <c r="AD46" s="20">
        <f t="shared" si="0"/>
        <v>11560.49</v>
      </c>
      <c r="AE46" s="21">
        <f t="shared" si="0"/>
        <v>17534.169999999998</v>
      </c>
      <c r="AF46" s="22">
        <f t="shared" si="1"/>
        <v>29094.659999999996</v>
      </c>
    </row>
    <row r="47" spans="1:32" ht="17.25" customHeight="1">
      <c r="A47" s="30">
        <v>44</v>
      </c>
      <c r="B47" s="171" t="s">
        <v>4485</v>
      </c>
      <c r="C47" s="172" t="s">
        <v>4486</v>
      </c>
      <c r="D47" s="97">
        <v>29.52</v>
      </c>
      <c r="E47" s="98">
        <v>825.81</v>
      </c>
      <c r="F47" s="96">
        <v>13880</v>
      </c>
      <c r="G47" s="96">
        <v>3470</v>
      </c>
      <c r="H47" s="13"/>
      <c r="I47" s="14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91"/>
      <c r="AA47" s="8"/>
      <c r="AB47" s="40"/>
      <c r="AC47" s="90"/>
      <c r="AD47" s="20">
        <f t="shared" si="0"/>
        <v>13909.52</v>
      </c>
      <c r="AE47" s="21">
        <f t="shared" si="0"/>
        <v>4295.8099999999995</v>
      </c>
      <c r="AF47" s="22">
        <f t="shared" si="1"/>
        <v>18205.330000000002</v>
      </c>
    </row>
    <row r="48" spans="1:32" ht="17.25" customHeight="1">
      <c r="A48" s="30">
        <v>45</v>
      </c>
      <c r="B48" s="171" t="s">
        <v>4487</v>
      </c>
      <c r="C48" s="172" t="s">
        <v>4488</v>
      </c>
      <c r="D48" s="88"/>
      <c r="E48" s="89"/>
      <c r="F48" s="96">
        <v>14384</v>
      </c>
      <c r="G48" s="96">
        <v>3596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>
        <v>12000</v>
      </c>
      <c r="Y48" s="90">
        <v>3000</v>
      </c>
      <c r="Z48" s="91"/>
      <c r="AA48" s="8"/>
      <c r="AB48" s="40"/>
      <c r="AC48" s="90"/>
      <c r="AD48" s="20">
        <f t="shared" si="0"/>
        <v>26384</v>
      </c>
      <c r="AE48" s="21">
        <f t="shared" si="0"/>
        <v>6596</v>
      </c>
      <c r="AF48" s="22">
        <f t="shared" si="1"/>
        <v>32980</v>
      </c>
    </row>
    <row r="49" spans="1:32" ht="17.25" customHeight="1">
      <c r="A49" s="30">
        <v>46</v>
      </c>
      <c r="B49" s="171" t="s">
        <v>4489</v>
      </c>
      <c r="C49" s="172" t="s">
        <v>4490</v>
      </c>
      <c r="D49" s="88"/>
      <c r="E49" s="89"/>
      <c r="F49" s="96">
        <v>5040</v>
      </c>
      <c r="G49" s="96">
        <v>1260</v>
      </c>
      <c r="H49" s="9"/>
      <c r="I49" s="10"/>
      <c r="J49" s="40"/>
      <c r="K49" s="8"/>
      <c r="L49" s="8"/>
      <c r="M49" s="8"/>
      <c r="N49" s="8"/>
      <c r="O49" s="8"/>
      <c r="P49" s="8">
        <v>28550</v>
      </c>
      <c r="Q49" s="11">
        <v>2400</v>
      </c>
      <c r="R49" s="12"/>
      <c r="S49" s="8"/>
      <c r="T49" s="8"/>
      <c r="U49" s="90"/>
      <c r="V49" s="12"/>
      <c r="W49" s="8"/>
      <c r="X49" s="8"/>
      <c r="Y49" s="90"/>
      <c r="Z49" s="91"/>
      <c r="AA49" s="8"/>
      <c r="AB49" s="40"/>
      <c r="AC49" s="90"/>
      <c r="AD49" s="20">
        <f t="shared" si="0"/>
        <v>33590</v>
      </c>
      <c r="AE49" s="21">
        <f t="shared" si="0"/>
        <v>3660</v>
      </c>
      <c r="AF49" s="22">
        <f t="shared" si="1"/>
        <v>37250</v>
      </c>
    </row>
    <row r="50" spans="1:32" ht="17.25" customHeight="1">
      <c r="A50" s="30">
        <v>47</v>
      </c>
      <c r="B50" s="171" t="s">
        <v>4491</v>
      </c>
      <c r="C50" s="172" t="s">
        <v>4492</v>
      </c>
      <c r="D50" s="88">
        <v>6411.09</v>
      </c>
      <c r="E50" s="89">
        <v>4196.62</v>
      </c>
      <c r="F50" s="96">
        <v>10648</v>
      </c>
      <c r="G50" s="96">
        <v>2662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/>
      <c r="Y50" s="90"/>
      <c r="Z50" s="91"/>
      <c r="AA50" s="8"/>
      <c r="AB50" s="40">
        <v>17500</v>
      </c>
      <c r="AC50" s="90">
        <v>7500</v>
      </c>
      <c r="AD50" s="20">
        <f t="shared" si="0"/>
        <v>34559.089999999997</v>
      </c>
      <c r="AE50" s="21">
        <f t="shared" si="0"/>
        <v>14358.619999999999</v>
      </c>
      <c r="AF50" s="22">
        <f t="shared" si="1"/>
        <v>48917.709999999992</v>
      </c>
    </row>
    <row r="51" spans="1:32" ht="17.25" customHeight="1">
      <c r="A51" s="30">
        <v>48</v>
      </c>
      <c r="B51" s="171" t="s">
        <v>4493</v>
      </c>
      <c r="C51" s="172" t="s">
        <v>4494</v>
      </c>
      <c r="D51" s="88">
        <v>16578.96</v>
      </c>
      <c r="E51" s="89">
        <v>16205.41</v>
      </c>
      <c r="F51" s="96">
        <v>2613.92</v>
      </c>
      <c r="G51" s="96">
        <v>653.48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>
        <v>12000</v>
      </c>
      <c r="Y51" s="90">
        <v>3000</v>
      </c>
      <c r="Z51" s="91"/>
      <c r="AA51" s="8"/>
      <c r="AB51" s="40"/>
      <c r="AC51" s="90"/>
      <c r="AD51" s="20">
        <f t="shared" si="0"/>
        <v>31192.879999999997</v>
      </c>
      <c r="AE51" s="21">
        <f t="shared" si="0"/>
        <v>19858.89</v>
      </c>
      <c r="AF51" s="22">
        <f t="shared" si="1"/>
        <v>51051.77</v>
      </c>
    </row>
    <row r="52" spans="1:32" ht="17.25" customHeight="1">
      <c r="A52" s="30">
        <v>49</v>
      </c>
      <c r="B52" s="171" t="s">
        <v>4495</v>
      </c>
      <c r="C52" s="172" t="s">
        <v>4496</v>
      </c>
      <c r="D52" s="88"/>
      <c r="E52" s="89">
        <v>25</v>
      </c>
      <c r="F52" s="96">
        <v>2080</v>
      </c>
      <c r="G52" s="96">
        <v>520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>
        <v>2081.94</v>
      </c>
      <c r="S52" s="8">
        <v>480</v>
      </c>
      <c r="T52" s="8"/>
      <c r="U52" s="90"/>
      <c r="V52" s="12"/>
      <c r="W52" s="8"/>
      <c r="X52" s="8"/>
      <c r="Y52" s="90"/>
      <c r="Z52" s="91"/>
      <c r="AA52" s="8"/>
      <c r="AB52" s="40"/>
      <c r="AC52" s="90"/>
      <c r="AD52" s="20">
        <f t="shared" si="0"/>
        <v>4161.9400000000005</v>
      </c>
      <c r="AE52" s="21">
        <f t="shared" si="0"/>
        <v>1025</v>
      </c>
      <c r="AF52" s="22">
        <f t="shared" si="1"/>
        <v>5186.9400000000005</v>
      </c>
    </row>
    <row r="53" spans="1:32" ht="17.25" customHeight="1">
      <c r="A53" s="30">
        <v>50</v>
      </c>
      <c r="B53" s="171" t="s">
        <v>4497</v>
      </c>
      <c r="C53" s="172" t="s">
        <v>4498</v>
      </c>
      <c r="D53" s="88">
        <v>5867.12</v>
      </c>
      <c r="E53" s="89">
        <v>25541.24</v>
      </c>
      <c r="F53" s="96">
        <v>9220.51</v>
      </c>
      <c r="G53" s="96">
        <v>2305.13</v>
      </c>
      <c r="H53" s="9"/>
      <c r="I53" s="10"/>
      <c r="J53" s="40"/>
      <c r="K53" s="8"/>
      <c r="L53" s="8"/>
      <c r="M53" s="8"/>
      <c r="N53" s="8"/>
      <c r="O53" s="8"/>
      <c r="P53" s="8">
        <v>3000</v>
      </c>
      <c r="Q53" s="11">
        <v>1000</v>
      </c>
      <c r="R53" s="12"/>
      <c r="S53" s="8"/>
      <c r="T53" s="8"/>
      <c r="U53" s="90"/>
      <c r="V53" s="12"/>
      <c r="W53" s="8"/>
      <c r="X53" s="8"/>
      <c r="Y53" s="90"/>
      <c r="Z53" s="91"/>
      <c r="AA53" s="8"/>
      <c r="AB53" s="40">
        <v>21000</v>
      </c>
      <c r="AC53" s="90">
        <v>9000</v>
      </c>
      <c r="AD53" s="20">
        <f t="shared" si="0"/>
        <v>39087.630000000005</v>
      </c>
      <c r="AE53" s="21">
        <f t="shared" si="0"/>
        <v>37846.370000000003</v>
      </c>
      <c r="AF53" s="22">
        <f t="shared" si="1"/>
        <v>76934</v>
      </c>
    </row>
    <row r="54" spans="1:32" ht="17.25" customHeight="1">
      <c r="A54" s="30">
        <v>51</v>
      </c>
      <c r="B54" s="171" t="s">
        <v>4499</v>
      </c>
      <c r="C54" s="172" t="s">
        <v>4500</v>
      </c>
      <c r="D54" s="88"/>
      <c r="E54" s="89"/>
      <c r="F54" s="96">
        <v>7048</v>
      </c>
      <c r="G54" s="96">
        <v>1762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/>
      <c r="Y54" s="90"/>
      <c r="Z54" s="91"/>
      <c r="AA54" s="8"/>
      <c r="AB54" s="40"/>
      <c r="AC54" s="90"/>
      <c r="AD54" s="20">
        <f t="shared" si="0"/>
        <v>7048</v>
      </c>
      <c r="AE54" s="21">
        <f t="shared" si="0"/>
        <v>1762</v>
      </c>
      <c r="AF54" s="22">
        <f t="shared" si="1"/>
        <v>8810</v>
      </c>
    </row>
    <row r="55" spans="1:32" ht="17.25" customHeight="1">
      <c r="A55" s="30">
        <v>52</v>
      </c>
      <c r="B55" s="171" t="s">
        <v>4501</v>
      </c>
      <c r="C55" s="172" t="s">
        <v>4502</v>
      </c>
      <c r="D55" s="88">
        <v>2987.85</v>
      </c>
      <c r="E55" s="89">
        <v>4633.75</v>
      </c>
      <c r="F55" s="96">
        <v>12840</v>
      </c>
      <c r="G55" s="96">
        <v>3210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/>
      <c r="Y55" s="90"/>
      <c r="Z55" s="91"/>
      <c r="AA55" s="8"/>
      <c r="AB55" s="40"/>
      <c r="AC55" s="90"/>
      <c r="AD55" s="20">
        <f t="shared" si="0"/>
        <v>15827.85</v>
      </c>
      <c r="AE55" s="21">
        <f t="shared" si="0"/>
        <v>7843.75</v>
      </c>
      <c r="AF55" s="22">
        <f t="shared" si="1"/>
        <v>23671.599999999999</v>
      </c>
    </row>
    <row r="56" spans="1:32" ht="17.25" customHeight="1">
      <c r="A56" s="30">
        <v>53</v>
      </c>
      <c r="B56" s="171" t="s">
        <v>4503</v>
      </c>
      <c r="C56" s="172" t="s">
        <v>4504</v>
      </c>
      <c r="D56" s="88"/>
      <c r="E56" s="89">
        <v>281.95999999999998</v>
      </c>
      <c r="F56" s="96">
        <v>5216</v>
      </c>
      <c r="G56" s="96">
        <v>1304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/>
      <c r="Y56" s="90"/>
      <c r="Z56" s="91"/>
      <c r="AA56" s="8"/>
      <c r="AB56" s="40">
        <v>4800</v>
      </c>
      <c r="AC56" s="90">
        <v>1200</v>
      </c>
      <c r="AD56" s="20">
        <f t="shared" si="0"/>
        <v>10016</v>
      </c>
      <c r="AE56" s="21">
        <f t="shared" si="0"/>
        <v>2785.96</v>
      </c>
      <c r="AF56" s="22">
        <f t="shared" si="1"/>
        <v>12801.96</v>
      </c>
    </row>
    <row r="57" spans="1:32" ht="17.25" customHeight="1">
      <c r="A57" s="30">
        <v>54</v>
      </c>
      <c r="B57" s="171" t="s">
        <v>4505</v>
      </c>
      <c r="C57" s="172" t="s">
        <v>4506</v>
      </c>
      <c r="D57" s="88"/>
      <c r="E57" s="89"/>
      <c r="F57" s="96">
        <v>4544</v>
      </c>
      <c r="G57" s="96">
        <v>1136</v>
      </c>
      <c r="H57" s="9"/>
      <c r="I57" s="10"/>
      <c r="J57" s="40"/>
      <c r="K57" s="8"/>
      <c r="L57" s="8"/>
      <c r="M57" s="8"/>
      <c r="N57" s="8"/>
      <c r="O57" s="8"/>
      <c r="P57" s="8">
        <v>32300</v>
      </c>
      <c r="Q57" s="11">
        <v>2950</v>
      </c>
      <c r="R57" s="12"/>
      <c r="S57" s="8"/>
      <c r="T57" s="8"/>
      <c r="U57" s="90"/>
      <c r="V57" s="12"/>
      <c r="W57" s="8"/>
      <c r="X57" s="8"/>
      <c r="Y57" s="90"/>
      <c r="Z57" s="91"/>
      <c r="AA57" s="8"/>
      <c r="AB57" s="40"/>
      <c r="AC57" s="90"/>
      <c r="AD57" s="20">
        <f t="shared" si="0"/>
        <v>36844</v>
      </c>
      <c r="AE57" s="21">
        <f t="shared" si="0"/>
        <v>4086</v>
      </c>
      <c r="AF57" s="22">
        <f t="shared" si="1"/>
        <v>40930</v>
      </c>
    </row>
    <row r="58" spans="1:32" ht="17.25" customHeight="1">
      <c r="A58" s="30">
        <v>55</v>
      </c>
      <c r="B58" s="171" t="s">
        <v>4507</v>
      </c>
      <c r="C58" s="172" t="s">
        <v>4508</v>
      </c>
      <c r="D58" s="88"/>
      <c r="E58" s="89">
        <v>2102.42</v>
      </c>
      <c r="F58" s="96">
        <v>4840</v>
      </c>
      <c r="G58" s="96">
        <v>1210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/>
      <c r="Y58" s="90"/>
      <c r="Z58" s="91"/>
      <c r="AA58" s="8"/>
      <c r="AB58" s="40"/>
      <c r="AC58" s="90"/>
      <c r="AD58" s="20">
        <f t="shared" si="0"/>
        <v>4840</v>
      </c>
      <c r="AE58" s="21">
        <f t="shared" si="0"/>
        <v>3312.42</v>
      </c>
      <c r="AF58" s="22">
        <f t="shared" si="1"/>
        <v>8152.42</v>
      </c>
    </row>
    <row r="59" spans="1:32" ht="17.25" customHeight="1">
      <c r="A59" s="30">
        <v>56</v>
      </c>
      <c r="B59" s="171" t="s">
        <v>4509</v>
      </c>
      <c r="C59" s="172" t="s">
        <v>4510</v>
      </c>
      <c r="D59" s="88"/>
      <c r="E59" s="89"/>
      <c r="F59" s="96">
        <v>13013</v>
      </c>
      <c r="G59" s="96">
        <v>5577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>
        <v>12000</v>
      </c>
      <c r="Y59" s="90">
        <v>3000</v>
      </c>
      <c r="Z59" s="91"/>
      <c r="AA59" s="8"/>
      <c r="AB59" s="40"/>
      <c r="AC59" s="90"/>
      <c r="AD59" s="20">
        <f t="shared" si="0"/>
        <v>25013</v>
      </c>
      <c r="AE59" s="21">
        <f t="shared" si="0"/>
        <v>8577</v>
      </c>
      <c r="AF59" s="22">
        <f t="shared" si="1"/>
        <v>33590</v>
      </c>
    </row>
    <row r="60" spans="1:32" ht="17.25" customHeight="1">
      <c r="A60" s="30">
        <v>57</v>
      </c>
      <c r="B60" s="171" t="s">
        <v>4511</v>
      </c>
      <c r="C60" s="172" t="s">
        <v>4512</v>
      </c>
      <c r="D60" s="88"/>
      <c r="E60" s="89">
        <v>682.16</v>
      </c>
      <c r="F60" s="96">
        <v>12536</v>
      </c>
      <c r="G60" s="96">
        <v>3134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/>
      <c r="Y60" s="90"/>
      <c r="Z60" s="91"/>
      <c r="AA60" s="8"/>
      <c r="AB60" s="40">
        <v>28000</v>
      </c>
      <c r="AC60" s="90">
        <v>12000</v>
      </c>
      <c r="AD60" s="20">
        <f t="shared" si="0"/>
        <v>40536</v>
      </c>
      <c r="AE60" s="21">
        <f t="shared" si="0"/>
        <v>15816.16</v>
      </c>
      <c r="AF60" s="22">
        <f t="shared" si="1"/>
        <v>56352.160000000003</v>
      </c>
    </row>
    <row r="61" spans="1:32" ht="17.25" customHeight="1">
      <c r="A61" s="30">
        <v>58</v>
      </c>
      <c r="B61" s="171" t="s">
        <v>4513</v>
      </c>
      <c r="C61" s="172" t="s">
        <v>4514</v>
      </c>
      <c r="D61" s="88"/>
      <c r="E61" s="89">
        <v>0.01</v>
      </c>
      <c r="F61" s="96">
        <v>7488</v>
      </c>
      <c r="G61" s="96">
        <v>1872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12"/>
      <c r="W61" s="8"/>
      <c r="X61" s="8">
        <v>10000</v>
      </c>
      <c r="Y61" s="90">
        <v>2500</v>
      </c>
      <c r="Z61" s="91"/>
      <c r="AA61" s="8"/>
      <c r="AB61" s="40"/>
      <c r="AC61" s="90"/>
      <c r="AD61" s="20">
        <f t="shared" si="0"/>
        <v>17488</v>
      </c>
      <c r="AE61" s="21">
        <f t="shared" si="0"/>
        <v>4372.01</v>
      </c>
      <c r="AF61" s="22">
        <f t="shared" si="1"/>
        <v>21860.010000000002</v>
      </c>
    </row>
    <row r="62" spans="1:32" ht="17.25" customHeight="1">
      <c r="A62" s="30">
        <v>59</v>
      </c>
      <c r="B62" s="171" t="s">
        <v>4515</v>
      </c>
      <c r="C62" s="172" t="s">
        <v>4516</v>
      </c>
      <c r="D62" s="88">
        <v>897.1</v>
      </c>
      <c r="E62" s="89">
        <v>656.45</v>
      </c>
      <c r="F62" s="96">
        <v>12176</v>
      </c>
      <c r="G62" s="96">
        <v>3044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91"/>
      <c r="AA62" s="8"/>
      <c r="AB62" s="40">
        <v>21000</v>
      </c>
      <c r="AC62" s="90">
        <v>9000</v>
      </c>
      <c r="AD62" s="20">
        <f t="shared" si="0"/>
        <v>34073.1</v>
      </c>
      <c r="AE62" s="21">
        <f t="shared" si="0"/>
        <v>12700.45</v>
      </c>
      <c r="AF62" s="22">
        <f t="shared" si="1"/>
        <v>46773.55</v>
      </c>
    </row>
    <row r="63" spans="1:32" ht="17.25" customHeight="1">
      <c r="A63" s="30">
        <v>60</v>
      </c>
      <c r="B63" s="171" t="s">
        <v>4517</v>
      </c>
      <c r="C63" s="172" t="s">
        <v>4518</v>
      </c>
      <c r="D63" s="88"/>
      <c r="E63" s="89"/>
      <c r="F63" s="96">
        <v>6640</v>
      </c>
      <c r="G63" s="96">
        <v>1660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/>
      <c r="Y63" s="90"/>
      <c r="Z63" s="91"/>
      <c r="AA63" s="8"/>
      <c r="AB63" s="40"/>
      <c r="AC63" s="90"/>
      <c r="AD63" s="20">
        <f t="shared" si="0"/>
        <v>6640</v>
      </c>
      <c r="AE63" s="21">
        <f t="shared" si="0"/>
        <v>1660</v>
      </c>
      <c r="AF63" s="22">
        <f t="shared" si="1"/>
        <v>8300</v>
      </c>
    </row>
    <row r="64" spans="1:32" ht="17.25" customHeight="1">
      <c r="A64" s="30">
        <v>61</v>
      </c>
      <c r="B64" s="171" t="s">
        <v>4519</v>
      </c>
      <c r="C64" s="172" t="s">
        <v>4520</v>
      </c>
      <c r="D64" s="88"/>
      <c r="E64" s="89">
        <v>435.83</v>
      </c>
      <c r="F64" s="96">
        <v>10848</v>
      </c>
      <c r="G64" s="96">
        <v>2712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/>
      <c r="Y64" s="90"/>
      <c r="Z64" s="91"/>
      <c r="AA64" s="8"/>
      <c r="AB64" s="40"/>
      <c r="AC64" s="90"/>
      <c r="AD64" s="20">
        <f t="shared" si="0"/>
        <v>10848</v>
      </c>
      <c r="AE64" s="21">
        <f t="shared" si="0"/>
        <v>3147.83</v>
      </c>
      <c r="AF64" s="22">
        <f t="shared" si="1"/>
        <v>13995.83</v>
      </c>
    </row>
    <row r="65" spans="1:32" ht="17.25" customHeight="1">
      <c r="A65" s="30">
        <v>62</v>
      </c>
      <c r="B65" s="171" t="s">
        <v>4521</v>
      </c>
      <c r="C65" s="172" t="s">
        <v>4522</v>
      </c>
      <c r="D65" s="88"/>
      <c r="E65" s="89"/>
      <c r="F65" s="96">
        <v>4896</v>
      </c>
      <c r="G65" s="96">
        <v>1224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/>
      <c r="Y65" s="90"/>
      <c r="Z65" s="91"/>
      <c r="AA65" s="8"/>
      <c r="AB65" s="40"/>
      <c r="AC65" s="90"/>
      <c r="AD65" s="20">
        <f t="shared" si="0"/>
        <v>4896</v>
      </c>
      <c r="AE65" s="21">
        <f t="shared" si="0"/>
        <v>1224</v>
      </c>
      <c r="AF65" s="22">
        <f t="shared" si="1"/>
        <v>6120</v>
      </c>
    </row>
    <row r="66" spans="1:32" ht="17.25" customHeight="1">
      <c r="A66" s="30">
        <v>63</v>
      </c>
      <c r="B66" s="171" t="s">
        <v>4523</v>
      </c>
      <c r="C66" s="172" t="s">
        <v>4524</v>
      </c>
      <c r="D66" s="88"/>
      <c r="E66" s="89">
        <v>926</v>
      </c>
      <c r="F66" s="96">
        <v>11656</v>
      </c>
      <c r="G66" s="96">
        <v>2914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/>
      <c r="Y66" s="90"/>
      <c r="Z66" s="91"/>
      <c r="AA66" s="8"/>
      <c r="AB66" s="40">
        <v>5600</v>
      </c>
      <c r="AC66" s="90">
        <v>1400</v>
      </c>
      <c r="AD66" s="20">
        <f t="shared" si="0"/>
        <v>17256</v>
      </c>
      <c r="AE66" s="21">
        <f t="shared" si="0"/>
        <v>5240</v>
      </c>
      <c r="AF66" s="22">
        <f t="shared" si="1"/>
        <v>22496</v>
      </c>
    </row>
    <row r="67" spans="1:32" ht="17.25" customHeight="1">
      <c r="A67" s="30">
        <v>64</v>
      </c>
      <c r="B67" s="171" t="s">
        <v>4525</v>
      </c>
      <c r="C67" s="172" t="s">
        <v>4526</v>
      </c>
      <c r="D67" s="88">
        <v>188.45</v>
      </c>
      <c r="E67" s="89">
        <v>43.95</v>
      </c>
      <c r="F67" s="96">
        <v>6328</v>
      </c>
      <c r="G67" s="96">
        <v>1582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8"/>
      <c r="Y67" s="90"/>
      <c r="Z67" s="91"/>
      <c r="AA67" s="8"/>
      <c r="AB67" s="40"/>
      <c r="AC67" s="90"/>
      <c r="AD67" s="20">
        <f t="shared" si="0"/>
        <v>6516.45</v>
      </c>
      <c r="AE67" s="21">
        <f t="shared" si="0"/>
        <v>1625.95</v>
      </c>
      <c r="AF67" s="22">
        <f t="shared" si="1"/>
        <v>8142.4</v>
      </c>
    </row>
    <row r="68" spans="1:32" ht="17.25" customHeight="1">
      <c r="A68" s="30">
        <v>65</v>
      </c>
      <c r="B68" s="171" t="s">
        <v>4527</v>
      </c>
      <c r="C68" s="172" t="s">
        <v>4528</v>
      </c>
      <c r="D68" s="88">
        <v>4382.84</v>
      </c>
      <c r="E68" s="89">
        <v>5014.1400000000003</v>
      </c>
      <c r="F68" s="96">
        <v>4317.7299999999996</v>
      </c>
      <c r="G68" s="96">
        <v>1079.43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/>
      <c r="Y68" s="90"/>
      <c r="Z68" s="91"/>
      <c r="AA68" s="8"/>
      <c r="AB68" s="40"/>
      <c r="AC68" s="90"/>
      <c r="AD68" s="20">
        <f t="shared" si="0"/>
        <v>8700.57</v>
      </c>
      <c r="AE68" s="21">
        <f t="shared" si="0"/>
        <v>6093.5700000000006</v>
      </c>
      <c r="AF68" s="22">
        <f t="shared" si="1"/>
        <v>14794.14</v>
      </c>
    </row>
    <row r="69" spans="1:32" ht="17.25" customHeight="1">
      <c r="A69" s="30">
        <v>66</v>
      </c>
      <c r="B69" s="171" t="s">
        <v>4529</v>
      </c>
      <c r="C69" s="172" t="s">
        <v>4530</v>
      </c>
      <c r="D69" s="88">
        <v>16953.04</v>
      </c>
      <c r="E69" s="89">
        <v>10129.780000000001</v>
      </c>
      <c r="F69" s="96">
        <v>4094.76</v>
      </c>
      <c r="G69" s="96">
        <v>1023.69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>
        <v>7520.02</v>
      </c>
      <c r="S69" s="8">
        <v>1739</v>
      </c>
      <c r="T69" s="8"/>
      <c r="U69" s="90"/>
      <c r="V69" s="12"/>
      <c r="W69" s="8"/>
      <c r="X69" s="8"/>
      <c r="Y69" s="90"/>
      <c r="Z69" s="91"/>
      <c r="AA69" s="8"/>
      <c r="AB69" s="40"/>
      <c r="AC69" s="90"/>
      <c r="AD69" s="20">
        <f t="shared" ref="AD69:AE92" si="2">SUM(D69,F69,H69,J69,L69,N69,P69,R69,T69,V69,X69,Z69,AB69)</f>
        <v>28567.820000000003</v>
      </c>
      <c r="AE69" s="21">
        <f t="shared" si="2"/>
        <v>12892.470000000001</v>
      </c>
      <c r="AF69" s="22">
        <f t="shared" ref="AF69:AF92" si="3">AD69+AE69</f>
        <v>41460.290000000008</v>
      </c>
    </row>
    <row r="70" spans="1:32" ht="17.25" customHeight="1">
      <c r="A70" s="30">
        <v>67</v>
      </c>
      <c r="B70" s="171" t="s">
        <v>4531</v>
      </c>
      <c r="C70" s="172" t="s">
        <v>4532</v>
      </c>
      <c r="D70" s="88">
        <v>7594.12</v>
      </c>
      <c r="E70" s="89">
        <v>217.23</v>
      </c>
      <c r="F70" s="96">
        <v>11208</v>
      </c>
      <c r="G70" s="96">
        <v>2802</v>
      </c>
      <c r="H70" s="9"/>
      <c r="I70" s="10"/>
      <c r="J70" s="40"/>
      <c r="K70" s="8"/>
      <c r="L70" s="8"/>
      <c r="M70" s="8"/>
      <c r="N70" s="8"/>
      <c r="O70" s="8"/>
      <c r="P70" s="8">
        <v>30807.38</v>
      </c>
      <c r="Q70" s="11">
        <v>5792.63</v>
      </c>
      <c r="R70" s="12"/>
      <c r="S70" s="8"/>
      <c r="T70" s="8"/>
      <c r="U70" s="90"/>
      <c r="V70" s="12"/>
      <c r="W70" s="8"/>
      <c r="X70" s="8"/>
      <c r="Y70" s="90"/>
      <c r="Z70" s="91"/>
      <c r="AA70" s="8"/>
      <c r="AB70" s="40">
        <v>21578</v>
      </c>
      <c r="AC70" s="90">
        <v>7500</v>
      </c>
      <c r="AD70" s="20">
        <f t="shared" si="2"/>
        <v>71187.5</v>
      </c>
      <c r="AE70" s="21">
        <f t="shared" si="2"/>
        <v>16311.86</v>
      </c>
      <c r="AF70" s="22">
        <f t="shared" si="3"/>
        <v>87499.36</v>
      </c>
    </row>
    <row r="71" spans="1:32" ht="17.25" customHeight="1">
      <c r="A71" s="30">
        <v>68</v>
      </c>
      <c r="B71" s="171" t="s">
        <v>4533</v>
      </c>
      <c r="C71" s="172" t="s">
        <v>4534</v>
      </c>
      <c r="D71" s="88">
        <v>72.430000000000007</v>
      </c>
      <c r="E71" s="89">
        <v>3212.93</v>
      </c>
      <c r="F71" s="96">
        <v>6072</v>
      </c>
      <c r="G71" s="96">
        <v>1518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/>
      <c r="Y71" s="90"/>
      <c r="Z71" s="91"/>
      <c r="AA71" s="8"/>
      <c r="AB71" s="40"/>
      <c r="AC71" s="90"/>
      <c r="AD71" s="20">
        <f t="shared" si="2"/>
        <v>6144.43</v>
      </c>
      <c r="AE71" s="21">
        <f t="shared" si="2"/>
        <v>4730.93</v>
      </c>
      <c r="AF71" s="22">
        <f t="shared" si="3"/>
        <v>10875.36</v>
      </c>
    </row>
    <row r="72" spans="1:32" ht="17.25" customHeight="1">
      <c r="A72" s="30">
        <v>69</v>
      </c>
      <c r="B72" s="171" t="s">
        <v>4535</v>
      </c>
      <c r="C72" s="172" t="s">
        <v>4536</v>
      </c>
      <c r="D72" s="88">
        <v>91.71</v>
      </c>
      <c r="E72" s="89">
        <v>9169.99</v>
      </c>
      <c r="F72" s="96">
        <v>8664</v>
      </c>
      <c r="G72" s="96">
        <v>2166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>
        <v>3501.52</v>
      </c>
      <c r="S72" s="8"/>
      <c r="T72" s="8"/>
      <c r="U72" s="90"/>
      <c r="V72" s="12"/>
      <c r="W72" s="8"/>
      <c r="X72" s="8"/>
      <c r="Y72" s="90"/>
      <c r="Z72" s="91"/>
      <c r="AA72" s="8"/>
      <c r="AB72" s="40"/>
      <c r="AC72" s="90"/>
      <c r="AD72" s="20">
        <f t="shared" si="2"/>
        <v>12257.23</v>
      </c>
      <c r="AE72" s="21">
        <f t="shared" si="2"/>
        <v>11335.99</v>
      </c>
      <c r="AF72" s="22">
        <f t="shared" si="3"/>
        <v>23593.22</v>
      </c>
    </row>
    <row r="73" spans="1:32" ht="17.25" customHeight="1">
      <c r="A73" s="30">
        <v>70</v>
      </c>
      <c r="B73" s="171" t="s">
        <v>4537</v>
      </c>
      <c r="C73" s="172" t="s">
        <v>4538</v>
      </c>
      <c r="D73" s="88">
        <v>0.99</v>
      </c>
      <c r="E73" s="89"/>
      <c r="F73" s="96">
        <v>8384</v>
      </c>
      <c r="G73" s="96">
        <v>2096</v>
      </c>
      <c r="H73" s="9"/>
      <c r="I73" s="10"/>
      <c r="J73" s="40"/>
      <c r="K73" s="8"/>
      <c r="L73" s="8"/>
      <c r="M73" s="8"/>
      <c r="N73" s="8"/>
      <c r="O73" s="8"/>
      <c r="P73" s="8">
        <v>79000</v>
      </c>
      <c r="Q73" s="11">
        <v>2700</v>
      </c>
      <c r="R73" s="12"/>
      <c r="S73" s="8"/>
      <c r="T73" s="8"/>
      <c r="U73" s="90"/>
      <c r="V73" s="12"/>
      <c r="W73" s="8"/>
      <c r="X73" s="8"/>
      <c r="Y73" s="90"/>
      <c r="Z73" s="91"/>
      <c r="AA73" s="8"/>
      <c r="AB73" s="40">
        <v>1090</v>
      </c>
      <c r="AC73" s="90"/>
      <c r="AD73" s="20">
        <f t="shared" si="2"/>
        <v>88474.99</v>
      </c>
      <c r="AE73" s="21">
        <f t="shared" si="2"/>
        <v>4796</v>
      </c>
      <c r="AF73" s="22">
        <f t="shared" si="3"/>
        <v>93270.99</v>
      </c>
    </row>
    <row r="74" spans="1:32" ht="17.25" customHeight="1">
      <c r="A74" s="30">
        <v>71</v>
      </c>
      <c r="B74" s="171" t="s">
        <v>4539</v>
      </c>
      <c r="C74" s="172" t="s">
        <v>4540</v>
      </c>
      <c r="D74" s="88">
        <v>212.4</v>
      </c>
      <c r="E74" s="89">
        <v>295.5</v>
      </c>
      <c r="F74" s="96">
        <v>5624</v>
      </c>
      <c r="G74" s="96">
        <v>1406</v>
      </c>
      <c r="H74" s="9"/>
      <c r="I74" s="10"/>
      <c r="J74" s="40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12"/>
      <c r="W74" s="8"/>
      <c r="X74" s="8"/>
      <c r="Y74" s="90"/>
      <c r="Z74" s="91"/>
      <c r="AA74" s="8"/>
      <c r="AB74" s="40"/>
      <c r="AC74" s="90"/>
      <c r="AD74" s="20">
        <f t="shared" si="2"/>
        <v>5836.4</v>
      </c>
      <c r="AE74" s="21">
        <f t="shared" si="2"/>
        <v>1701.5</v>
      </c>
      <c r="AF74" s="22">
        <f t="shared" si="3"/>
        <v>7537.9</v>
      </c>
    </row>
    <row r="75" spans="1:32" ht="17.25" customHeight="1">
      <c r="A75" s="30">
        <v>72</v>
      </c>
      <c r="B75" s="171" t="s">
        <v>4541</v>
      </c>
      <c r="C75" s="172" t="s">
        <v>4542</v>
      </c>
      <c r="D75" s="88">
        <v>1677.92</v>
      </c>
      <c r="E75" s="89">
        <v>1766.55</v>
      </c>
      <c r="F75" s="96">
        <v>9088</v>
      </c>
      <c r="G75" s="96">
        <v>2272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12"/>
      <c r="W75" s="8"/>
      <c r="X75" s="8">
        <v>12000</v>
      </c>
      <c r="Y75" s="90">
        <v>3000</v>
      </c>
      <c r="Z75" s="91"/>
      <c r="AA75" s="8"/>
      <c r="AB75" s="40"/>
      <c r="AC75" s="90"/>
      <c r="AD75" s="20">
        <f t="shared" si="2"/>
        <v>22765.919999999998</v>
      </c>
      <c r="AE75" s="21">
        <f t="shared" si="2"/>
        <v>7038.55</v>
      </c>
      <c r="AF75" s="22">
        <f t="shared" si="3"/>
        <v>29804.469999999998</v>
      </c>
    </row>
    <row r="76" spans="1:32" ht="17.25" customHeight="1">
      <c r="A76" s="30">
        <v>73</v>
      </c>
      <c r="B76" s="171" t="s">
        <v>4543</v>
      </c>
      <c r="C76" s="172" t="s">
        <v>4544</v>
      </c>
      <c r="D76" s="88"/>
      <c r="E76" s="89"/>
      <c r="F76" s="96">
        <v>11360</v>
      </c>
      <c r="G76" s="96">
        <v>2840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12"/>
      <c r="W76" s="8"/>
      <c r="X76" s="8">
        <v>12000</v>
      </c>
      <c r="Y76" s="90">
        <v>3000</v>
      </c>
      <c r="Z76" s="91"/>
      <c r="AA76" s="8"/>
      <c r="AB76" s="40">
        <v>21497</v>
      </c>
      <c r="AC76" s="90">
        <v>7500</v>
      </c>
      <c r="AD76" s="20">
        <f t="shared" si="2"/>
        <v>44857</v>
      </c>
      <c r="AE76" s="21">
        <f t="shared" si="2"/>
        <v>13340</v>
      </c>
      <c r="AF76" s="22">
        <f t="shared" si="3"/>
        <v>58197</v>
      </c>
    </row>
    <row r="77" spans="1:32" ht="17.25" customHeight="1">
      <c r="A77" s="30">
        <v>74</v>
      </c>
      <c r="B77" s="171" t="s">
        <v>4545</v>
      </c>
      <c r="C77" s="172" t="s">
        <v>4546</v>
      </c>
      <c r="D77" s="88">
        <v>1.75</v>
      </c>
      <c r="E77" s="89"/>
      <c r="F77" s="96">
        <v>4792</v>
      </c>
      <c r="G77" s="96">
        <v>1198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12"/>
      <c r="W77" s="8"/>
      <c r="X77" s="8"/>
      <c r="Y77" s="90"/>
      <c r="Z77" s="91"/>
      <c r="AA77" s="8"/>
      <c r="AB77" s="40"/>
      <c r="AC77" s="90"/>
      <c r="AD77" s="20">
        <f t="shared" si="2"/>
        <v>4793.75</v>
      </c>
      <c r="AE77" s="21">
        <f t="shared" si="2"/>
        <v>1198</v>
      </c>
      <c r="AF77" s="22">
        <f t="shared" si="3"/>
        <v>5991.75</v>
      </c>
    </row>
    <row r="78" spans="1:32" ht="17.25" customHeight="1">
      <c r="A78" s="30">
        <v>75</v>
      </c>
      <c r="B78" s="171" t="s">
        <v>4547</v>
      </c>
      <c r="C78" s="172" t="s">
        <v>4548</v>
      </c>
      <c r="D78" s="88"/>
      <c r="E78" s="89"/>
      <c r="F78" s="96">
        <v>13804</v>
      </c>
      <c r="G78" s="96">
        <v>5916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12"/>
      <c r="W78" s="8"/>
      <c r="X78" s="8"/>
      <c r="Y78" s="90"/>
      <c r="Z78" s="91"/>
      <c r="AA78" s="8"/>
      <c r="AB78" s="40"/>
      <c r="AC78" s="90"/>
      <c r="AD78" s="20">
        <f t="shared" si="2"/>
        <v>13804</v>
      </c>
      <c r="AE78" s="21">
        <f t="shared" si="2"/>
        <v>5916</v>
      </c>
      <c r="AF78" s="22">
        <f t="shared" si="3"/>
        <v>19720</v>
      </c>
    </row>
    <row r="79" spans="1:32" ht="17.25" customHeight="1">
      <c r="A79" s="30">
        <v>76</v>
      </c>
      <c r="B79" s="171" t="s">
        <v>4549</v>
      </c>
      <c r="C79" s="172" t="s">
        <v>4550</v>
      </c>
      <c r="D79" s="88">
        <v>3078.74</v>
      </c>
      <c r="E79" s="89">
        <v>5917.13</v>
      </c>
      <c r="F79" s="96">
        <v>2105.8200000000002</v>
      </c>
      <c r="G79" s="96">
        <v>526.46</v>
      </c>
      <c r="H79" s="9"/>
      <c r="I79" s="10"/>
      <c r="J79" s="40"/>
      <c r="K79" s="8"/>
      <c r="L79" s="8"/>
      <c r="M79" s="8"/>
      <c r="N79" s="8"/>
      <c r="O79" s="8"/>
      <c r="P79" s="8"/>
      <c r="Q79" s="11"/>
      <c r="R79" s="12"/>
      <c r="S79" s="8"/>
      <c r="T79" s="8"/>
      <c r="U79" s="90"/>
      <c r="V79" s="12"/>
      <c r="W79" s="8"/>
      <c r="X79" s="8"/>
      <c r="Y79" s="90"/>
      <c r="Z79" s="91"/>
      <c r="AA79" s="8"/>
      <c r="AB79" s="40"/>
      <c r="AC79" s="90"/>
      <c r="AD79" s="20">
        <f t="shared" si="2"/>
        <v>5184.5599999999995</v>
      </c>
      <c r="AE79" s="21">
        <f t="shared" si="2"/>
        <v>6443.59</v>
      </c>
      <c r="AF79" s="22">
        <f t="shared" si="3"/>
        <v>11628.15</v>
      </c>
    </row>
    <row r="80" spans="1:32" ht="17.25" customHeight="1">
      <c r="A80" s="30">
        <v>77</v>
      </c>
      <c r="B80" s="171" t="s">
        <v>4551</v>
      </c>
      <c r="C80" s="172" t="s">
        <v>4552</v>
      </c>
      <c r="D80" s="88">
        <v>339.78</v>
      </c>
      <c r="E80" s="89">
        <v>14064.45</v>
      </c>
      <c r="F80" s="96">
        <v>6095</v>
      </c>
      <c r="G80" s="96">
        <v>6095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12"/>
      <c r="W80" s="8"/>
      <c r="X80" s="8"/>
      <c r="Y80" s="90"/>
      <c r="Z80" s="91"/>
      <c r="AA80" s="8"/>
      <c r="AB80" s="40"/>
      <c r="AC80" s="90"/>
      <c r="AD80" s="20">
        <f t="shared" si="2"/>
        <v>6434.78</v>
      </c>
      <c r="AE80" s="21">
        <f t="shared" si="2"/>
        <v>20159.45</v>
      </c>
      <c r="AF80" s="22">
        <f t="shared" si="3"/>
        <v>26594.23</v>
      </c>
    </row>
    <row r="81" spans="1:32" ht="17.25" customHeight="1">
      <c r="A81" s="30">
        <v>78</v>
      </c>
      <c r="B81" s="171" t="s">
        <v>4553</v>
      </c>
      <c r="C81" s="172" t="s">
        <v>4554</v>
      </c>
      <c r="D81" s="88"/>
      <c r="E81" s="89"/>
      <c r="F81" s="96">
        <v>5624</v>
      </c>
      <c r="G81" s="96">
        <v>1406</v>
      </c>
      <c r="H81" s="9"/>
      <c r="I81" s="10"/>
      <c r="J81" s="40"/>
      <c r="K81" s="8"/>
      <c r="L81" s="8"/>
      <c r="M81" s="8"/>
      <c r="N81" s="8"/>
      <c r="O81" s="8"/>
      <c r="P81" s="8"/>
      <c r="Q81" s="11"/>
      <c r="R81" s="12"/>
      <c r="S81" s="8"/>
      <c r="T81" s="8"/>
      <c r="U81" s="90"/>
      <c r="V81" s="12"/>
      <c r="W81" s="8"/>
      <c r="X81" s="8"/>
      <c r="Y81" s="90"/>
      <c r="Z81" s="91"/>
      <c r="AA81" s="8"/>
      <c r="AB81" s="40"/>
      <c r="AC81" s="90"/>
      <c r="AD81" s="20">
        <f t="shared" si="2"/>
        <v>5624</v>
      </c>
      <c r="AE81" s="21">
        <f t="shared" si="2"/>
        <v>1406</v>
      </c>
      <c r="AF81" s="22">
        <f t="shared" si="3"/>
        <v>7030</v>
      </c>
    </row>
    <row r="82" spans="1:32" ht="17.25" customHeight="1">
      <c r="A82" s="30">
        <v>79</v>
      </c>
      <c r="B82" s="171" t="s">
        <v>4555</v>
      </c>
      <c r="C82" s="172" t="s">
        <v>4556</v>
      </c>
      <c r="D82" s="88">
        <v>4769.3500000000004</v>
      </c>
      <c r="E82" s="89">
        <v>16878.689999999999</v>
      </c>
      <c r="F82" s="96">
        <v>10296</v>
      </c>
      <c r="G82" s="96">
        <v>2574</v>
      </c>
      <c r="H82" s="9"/>
      <c r="I82" s="10"/>
      <c r="J82" s="40"/>
      <c r="K82" s="8"/>
      <c r="L82" s="8"/>
      <c r="M82" s="8"/>
      <c r="N82" s="8"/>
      <c r="O82" s="8"/>
      <c r="P82" s="8"/>
      <c r="Q82" s="11"/>
      <c r="R82" s="12"/>
      <c r="S82" s="8"/>
      <c r="T82" s="8"/>
      <c r="U82" s="90"/>
      <c r="V82" s="12"/>
      <c r="W82" s="8"/>
      <c r="X82" s="8"/>
      <c r="Y82" s="90"/>
      <c r="Z82" s="91"/>
      <c r="AA82" s="8"/>
      <c r="AB82" s="40">
        <v>17500</v>
      </c>
      <c r="AC82" s="90">
        <v>7500</v>
      </c>
      <c r="AD82" s="20">
        <f t="shared" si="2"/>
        <v>32565.35</v>
      </c>
      <c r="AE82" s="21">
        <f t="shared" si="2"/>
        <v>26952.69</v>
      </c>
      <c r="AF82" s="22">
        <f t="shared" si="3"/>
        <v>59518.039999999994</v>
      </c>
    </row>
    <row r="83" spans="1:32" ht="17.25" customHeight="1">
      <c r="A83" s="30">
        <v>80</v>
      </c>
      <c r="B83" s="171" t="s">
        <v>4557</v>
      </c>
      <c r="C83" s="172" t="s">
        <v>4558</v>
      </c>
      <c r="D83" s="88">
        <v>8841.56</v>
      </c>
      <c r="E83" s="89">
        <v>939.04</v>
      </c>
      <c r="F83" s="96">
        <v>8894.15</v>
      </c>
      <c r="G83" s="96">
        <v>2223.54</v>
      </c>
      <c r="H83" s="9"/>
      <c r="I83" s="10"/>
      <c r="J83" s="40"/>
      <c r="K83" s="8"/>
      <c r="L83" s="8"/>
      <c r="M83" s="8"/>
      <c r="N83" s="8"/>
      <c r="O83" s="8"/>
      <c r="P83" s="8"/>
      <c r="Q83" s="11"/>
      <c r="R83" s="12"/>
      <c r="S83" s="8"/>
      <c r="T83" s="8"/>
      <c r="U83" s="90"/>
      <c r="V83" s="12"/>
      <c r="W83" s="8"/>
      <c r="X83" s="8"/>
      <c r="Y83" s="90"/>
      <c r="Z83" s="91"/>
      <c r="AA83" s="8"/>
      <c r="AB83" s="40"/>
      <c r="AC83" s="90"/>
      <c r="AD83" s="20">
        <f t="shared" si="2"/>
        <v>17735.71</v>
      </c>
      <c r="AE83" s="21">
        <f t="shared" si="2"/>
        <v>3162.58</v>
      </c>
      <c r="AF83" s="22">
        <f t="shared" si="3"/>
        <v>20898.29</v>
      </c>
    </row>
    <row r="84" spans="1:32" ht="17.25" customHeight="1">
      <c r="A84" s="30">
        <v>81</v>
      </c>
      <c r="B84" s="171" t="s">
        <v>4559</v>
      </c>
      <c r="C84" s="172" t="s">
        <v>4560</v>
      </c>
      <c r="D84" s="88">
        <v>29.68</v>
      </c>
      <c r="E84" s="89"/>
      <c r="F84" s="96">
        <v>4888</v>
      </c>
      <c r="G84" s="96">
        <v>1222</v>
      </c>
      <c r="H84" s="9"/>
      <c r="I84" s="10"/>
      <c r="J84" s="40"/>
      <c r="K84" s="8"/>
      <c r="L84" s="8"/>
      <c r="M84" s="8"/>
      <c r="N84" s="8"/>
      <c r="O84" s="8"/>
      <c r="P84" s="8"/>
      <c r="Q84" s="11"/>
      <c r="R84" s="12"/>
      <c r="S84" s="8"/>
      <c r="T84" s="8"/>
      <c r="U84" s="90"/>
      <c r="V84" s="12"/>
      <c r="W84" s="8"/>
      <c r="X84" s="8"/>
      <c r="Y84" s="90"/>
      <c r="Z84" s="91"/>
      <c r="AA84" s="8"/>
      <c r="AB84" s="40"/>
      <c r="AC84" s="90"/>
      <c r="AD84" s="20">
        <f t="shared" si="2"/>
        <v>4917.68</v>
      </c>
      <c r="AE84" s="21">
        <f t="shared" si="2"/>
        <v>1222</v>
      </c>
      <c r="AF84" s="22">
        <f t="shared" si="3"/>
        <v>6139.68</v>
      </c>
    </row>
    <row r="85" spans="1:32" ht="17.25" customHeight="1">
      <c r="A85" s="30">
        <v>82</v>
      </c>
      <c r="B85" s="171" t="s">
        <v>4561</v>
      </c>
      <c r="C85" s="172" t="s">
        <v>4562</v>
      </c>
      <c r="D85" s="88"/>
      <c r="E85" s="89"/>
      <c r="F85" s="96">
        <v>9784</v>
      </c>
      <c r="G85" s="96">
        <v>2446</v>
      </c>
      <c r="H85" s="9"/>
      <c r="I85" s="10"/>
      <c r="J85" s="40"/>
      <c r="K85" s="8"/>
      <c r="L85" s="8"/>
      <c r="M85" s="8"/>
      <c r="N85" s="8"/>
      <c r="O85" s="8"/>
      <c r="P85" s="8"/>
      <c r="Q85" s="11"/>
      <c r="R85" s="12"/>
      <c r="S85" s="8"/>
      <c r="T85" s="8"/>
      <c r="U85" s="90"/>
      <c r="V85" s="12"/>
      <c r="W85" s="8"/>
      <c r="X85" s="8"/>
      <c r="Y85" s="90"/>
      <c r="Z85" s="91"/>
      <c r="AA85" s="8"/>
      <c r="AB85" s="40"/>
      <c r="AC85" s="90"/>
      <c r="AD85" s="20">
        <f t="shared" si="2"/>
        <v>9784</v>
      </c>
      <c r="AE85" s="21">
        <f t="shared" si="2"/>
        <v>2446</v>
      </c>
      <c r="AF85" s="22">
        <f t="shared" si="3"/>
        <v>12230</v>
      </c>
    </row>
    <row r="86" spans="1:32" ht="17.25" customHeight="1">
      <c r="A86" s="30">
        <v>83</v>
      </c>
      <c r="B86" s="171" t="s">
        <v>4563</v>
      </c>
      <c r="C86" s="172" t="s">
        <v>4564</v>
      </c>
      <c r="D86" s="88"/>
      <c r="E86" s="89"/>
      <c r="F86" s="96">
        <v>4800</v>
      </c>
      <c r="G86" s="96">
        <v>1200</v>
      </c>
      <c r="H86" s="9"/>
      <c r="I86" s="10"/>
      <c r="J86" s="40"/>
      <c r="K86" s="8"/>
      <c r="L86" s="8"/>
      <c r="M86" s="8"/>
      <c r="N86" s="8"/>
      <c r="O86" s="8"/>
      <c r="P86" s="8"/>
      <c r="Q86" s="11"/>
      <c r="R86" s="12"/>
      <c r="S86" s="8"/>
      <c r="T86" s="8"/>
      <c r="U86" s="90"/>
      <c r="V86" s="12"/>
      <c r="W86" s="8"/>
      <c r="X86" s="8"/>
      <c r="Y86" s="90"/>
      <c r="Z86" s="91"/>
      <c r="AA86" s="8"/>
      <c r="AB86" s="40"/>
      <c r="AC86" s="90"/>
      <c r="AD86" s="20">
        <f t="shared" si="2"/>
        <v>4800</v>
      </c>
      <c r="AE86" s="21">
        <f t="shared" si="2"/>
        <v>1200</v>
      </c>
      <c r="AF86" s="22">
        <f t="shared" si="3"/>
        <v>6000</v>
      </c>
    </row>
    <row r="87" spans="1:32" ht="17.25" customHeight="1">
      <c r="A87" s="30">
        <v>84</v>
      </c>
      <c r="B87" s="171" t="s">
        <v>4565</v>
      </c>
      <c r="C87" s="172" t="s">
        <v>4566</v>
      </c>
      <c r="D87" s="88">
        <v>848.24</v>
      </c>
      <c r="E87" s="89">
        <v>1874.28</v>
      </c>
      <c r="F87" s="96">
        <v>12048</v>
      </c>
      <c r="G87" s="96">
        <v>3012</v>
      </c>
      <c r="H87" s="9"/>
      <c r="I87" s="10"/>
      <c r="J87" s="40"/>
      <c r="K87" s="8"/>
      <c r="L87" s="8"/>
      <c r="M87" s="8"/>
      <c r="N87" s="8"/>
      <c r="O87" s="8"/>
      <c r="P87" s="8"/>
      <c r="Q87" s="11"/>
      <c r="R87" s="12"/>
      <c r="S87" s="8"/>
      <c r="T87" s="8"/>
      <c r="U87" s="90"/>
      <c r="V87" s="12"/>
      <c r="W87" s="8"/>
      <c r="X87" s="8"/>
      <c r="Y87" s="90"/>
      <c r="Z87" s="91"/>
      <c r="AA87" s="8"/>
      <c r="AB87" s="40">
        <v>21000</v>
      </c>
      <c r="AC87" s="90">
        <v>9000</v>
      </c>
      <c r="AD87" s="20">
        <f t="shared" si="2"/>
        <v>33896.239999999998</v>
      </c>
      <c r="AE87" s="21">
        <f t="shared" si="2"/>
        <v>13886.279999999999</v>
      </c>
      <c r="AF87" s="22">
        <f t="shared" si="3"/>
        <v>47782.52</v>
      </c>
    </row>
    <row r="88" spans="1:32" ht="17.25" customHeight="1">
      <c r="A88" s="30">
        <v>85</v>
      </c>
      <c r="B88" s="171" t="s">
        <v>4567</v>
      </c>
      <c r="C88" s="172" t="s">
        <v>4568</v>
      </c>
      <c r="D88" s="88"/>
      <c r="E88" s="89">
        <v>6.86</v>
      </c>
      <c r="F88" s="96">
        <v>11680</v>
      </c>
      <c r="G88" s="96">
        <v>2920</v>
      </c>
      <c r="H88" s="9"/>
      <c r="I88" s="10"/>
      <c r="J88" s="40"/>
      <c r="K88" s="8"/>
      <c r="L88" s="8"/>
      <c r="M88" s="8"/>
      <c r="N88" s="8"/>
      <c r="O88" s="8"/>
      <c r="P88" s="8">
        <v>26050</v>
      </c>
      <c r="Q88" s="11">
        <v>6150</v>
      </c>
      <c r="R88" s="12"/>
      <c r="S88" s="8"/>
      <c r="T88" s="8"/>
      <c r="U88" s="90"/>
      <c r="V88" s="12"/>
      <c r="W88" s="8"/>
      <c r="X88" s="8"/>
      <c r="Y88" s="90"/>
      <c r="Z88" s="91"/>
      <c r="AA88" s="8"/>
      <c r="AB88" s="40">
        <v>17500</v>
      </c>
      <c r="AC88" s="90">
        <v>7500</v>
      </c>
      <c r="AD88" s="20">
        <f t="shared" si="2"/>
        <v>55230</v>
      </c>
      <c r="AE88" s="21">
        <f t="shared" si="2"/>
        <v>16576.86</v>
      </c>
      <c r="AF88" s="22">
        <f t="shared" si="3"/>
        <v>71806.86</v>
      </c>
    </row>
    <row r="89" spans="1:32" ht="17.25" customHeight="1">
      <c r="A89" s="30">
        <v>86</v>
      </c>
      <c r="B89" s="171" t="s">
        <v>4569</v>
      </c>
      <c r="C89" s="172" t="s">
        <v>4570</v>
      </c>
      <c r="D89" s="88">
        <v>10645.21</v>
      </c>
      <c r="E89" s="89">
        <v>3168.3</v>
      </c>
      <c r="F89" s="96">
        <v>9372.69</v>
      </c>
      <c r="G89" s="96">
        <v>2343.17</v>
      </c>
      <c r="H89" s="9"/>
      <c r="I89" s="10"/>
      <c r="J89" s="40"/>
      <c r="K89" s="154"/>
      <c r="L89" s="154"/>
      <c r="M89" s="154"/>
      <c r="N89" s="154"/>
      <c r="O89" s="154"/>
      <c r="P89" s="8"/>
      <c r="Q89" s="11"/>
      <c r="R89" s="12"/>
      <c r="S89" s="8"/>
      <c r="T89" s="8"/>
      <c r="U89" s="90"/>
      <c r="V89" s="12"/>
      <c r="W89" s="8"/>
      <c r="X89" s="8"/>
      <c r="Y89" s="90"/>
      <c r="Z89" s="91"/>
      <c r="AA89" s="8"/>
      <c r="AB89" s="40"/>
      <c r="AC89" s="90"/>
      <c r="AD89" s="20">
        <f t="shared" si="2"/>
        <v>20017.900000000001</v>
      </c>
      <c r="AE89" s="21">
        <f t="shared" si="2"/>
        <v>5511.47</v>
      </c>
      <c r="AF89" s="22">
        <f t="shared" si="3"/>
        <v>25529.370000000003</v>
      </c>
    </row>
    <row r="90" spans="1:32" ht="17.25" customHeight="1">
      <c r="A90" s="30">
        <v>87</v>
      </c>
      <c r="B90" s="171" t="s">
        <v>4571</v>
      </c>
      <c r="C90" s="172" t="s">
        <v>4572</v>
      </c>
      <c r="D90" s="88">
        <v>554.33000000000004</v>
      </c>
      <c r="E90" s="89"/>
      <c r="F90" s="96">
        <v>14488</v>
      </c>
      <c r="G90" s="96">
        <v>3622</v>
      </c>
      <c r="H90" s="9"/>
      <c r="I90" s="10"/>
      <c r="J90" s="40"/>
      <c r="K90" s="8"/>
      <c r="L90" s="8"/>
      <c r="M90" s="8"/>
      <c r="N90" s="8"/>
      <c r="O90" s="8"/>
      <c r="P90" s="8"/>
      <c r="Q90" s="11"/>
      <c r="R90" s="12"/>
      <c r="S90" s="8"/>
      <c r="T90" s="8"/>
      <c r="U90" s="90"/>
      <c r="V90" s="12"/>
      <c r="W90" s="8"/>
      <c r="X90" s="8"/>
      <c r="Y90" s="90"/>
      <c r="Z90" s="91"/>
      <c r="AA90" s="8"/>
      <c r="AB90" s="40"/>
      <c r="AC90" s="90"/>
      <c r="AD90" s="20">
        <f t="shared" si="2"/>
        <v>15042.33</v>
      </c>
      <c r="AE90" s="21">
        <f t="shared" si="2"/>
        <v>3622</v>
      </c>
      <c r="AF90" s="22">
        <f t="shared" si="3"/>
        <v>18664.330000000002</v>
      </c>
    </row>
    <row r="91" spans="1:32" ht="17.25" customHeight="1">
      <c r="A91" s="30">
        <v>88</v>
      </c>
      <c r="B91" s="171" t="s">
        <v>4573</v>
      </c>
      <c r="C91" s="172" t="s">
        <v>4574</v>
      </c>
      <c r="D91" s="88"/>
      <c r="E91" s="89"/>
      <c r="F91" s="96">
        <v>4992</v>
      </c>
      <c r="G91" s="96">
        <v>1248</v>
      </c>
      <c r="H91" s="9"/>
      <c r="I91" s="10"/>
      <c r="J91" s="40"/>
      <c r="K91" s="8"/>
      <c r="L91" s="8"/>
      <c r="M91" s="8"/>
      <c r="N91" s="8"/>
      <c r="O91" s="8"/>
      <c r="P91" s="8"/>
      <c r="Q91" s="11"/>
      <c r="R91" s="12"/>
      <c r="S91" s="8"/>
      <c r="T91" s="8"/>
      <c r="U91" s="90"/>
      <c r="V91" s="12"/>
      <c r="W91" s="8"/>
      <c r="X91" s="8"/>
      <c r="Y91" s="90"/>
      <c r="Z91" s="91"/>
      <c r="AA91" s="8"/>
      <c r="AB91" s="40"/>
      <c r="AC91" s="90"/>
      <c r="AD91" s="20">
        <f t="shared" si="2"/>
        <v>4992</v>
      </c>
      <c r="AE91" s="21">
        <f t="shared" si="2"/>
        <v>1248</v>
      </c>
      <c r="AF91" s="22">
        <f t="shared" si="3"/>
        <v>6240</v>
      </c>
    </row>
    <row r="92" spans="1:32" ht="17.25" customHeight="1" thickBot="1">
      <c r="A92" s="30">
        <v>89</v>
      </c>
      <c r="B92" s="176" t="s">
        <v>4575</v>
      </c>
      <c r="C92" s="221" t="s">
        <v>4576</v>
      </c>
      <c r="D92" s="88">
        <v>130.91</v>
      </c>
      <c r="E92" s="89"/>
      <c r="F92" s="96">
        <v>9248</v>
      </c>
      <c r="G92" s="96">
        <v>2312</v>
      </c>
      <c r="H92" s="9"/>
      <c r="I92" s="10"/>
      <c r="J92" s="40">
        <v>27193.79</v>
      </c>
      <c r="K92" s="8">
        <v>9117.35</v>
      </c>
      <c r="L92" s="8"/>
      <c r="M92" s="8"/>
      <c r="N92" s="8"/>
      <c r="O92" s="8"/>
      <c r="P92" s="8">
        <v>40000</v>
      </c>
      <c r="Q92" s="11">
        <v>2600</v>
      </c>
      <c r="R92" s="12"/>
      <c r="S92" s="8"/>
      <c r="T92" s="8"/>
      <c r="U92" s="90"/>
      <c r="V92" s="12"/>
      <c r="W92" s="8"/>
      <c r="X92" s="8"/>
      <c r="Y92" s="90"/>
      <c r="Z92" s="91"/>
      <c r="AA92" s="52"/>
      <c r="AB92" s="40"/>
      <c r="AC92" s="90"/>
      <c r="AD92" s="20">
        <f t="shared" si="2"/>
        <v>76572.7</v>
      </c>
      <c r="AE92" s="21">
        <f t="shared" si="2"/>
        <v>14029.35</v>
      </c>
      <c r="AF92" s="22">
        <f t="shared" si="3"/>
        <v>90602.05</v>
      </c>
    </row>
    <row r="93" spans="1:32" s="48" customFormat="1" ht="27.75" customHeight="1" thickTop="1" thickBot="1">
      <c r="A93" s="214"/>
      <c r="B93" s="301" t="s">
        <v>15</v>
      </c>
      <c r="C93" s="302"/>
      <c r="D93" s="42">
        <f t="shared" ref="D93:AF93" si="4">SUM(D4:D92)</f>
        <v>223465.72999999998</v>
      </c>
      <c r="E93" s="43">
        <f t="shared" si="4"/>
        <v>261333.91</v>
      </c>
      <c r="F93" s="43">
        <f t="shared" si="4"/>
        <v>701451.47</v>
      </c>
      <c r="G93" s="43">
        <f t="shared" si="4"/>
        <v>185525.38</v>
      </c>
      <c r="H93" s="43">
        <f t="shared" si="4"/>
        <v>0</v>
      </c>
      <c r="I93" s="46">
        <f t="shared" si="4"/>
        <v>0</v>
      </c>
      <c r="J93" s="42">
        <f t="shared" si="4"/>
        <v>167678.99</v>
      </c>
      <c r="K93" s="43">
        <f t="shared" si="4"/>
        <v>17032.32</v>
      </c>
      <c r="L93" s="43">
        <f t="shared" si="4"/>
        <v>34669.81</v>
      </c>
      <c r="M93" s="43">
        <f t="shared" si="4"/>
        <v>2823.51</v>
      </c>
      <c r="N93" s="43">
        <f t="shared" si="4"/>
        <v>0</v>
      </c>
      <c r="O93" s="43">
        <f t="shared" si="4"/>
        <v>0</v>
      </c>
      <c r="P93" s="43">
        <f t="shared" si="4"/>
        <v>381857.38</v>
      </c>
      <c r="Q93" s="46">
        <f t="shared" si="4"/>
        <v>37242.630000000005</v>
      </c>
      <c r="R93" s="42">
        <f t="shared" si="4"/>
        <v>88133.590000000011</v>
      </c>
      <c r="S93" s="43">
        <f t="shared" si="4"/>
        <v>32501.39</v>
      </c>
      <c r="T93" s="43">
        <f t="shared" si="4"/>
        <v>0</v>
      </c>
      <c r="U93" s="44">
        <f t="shared" si="4"/>
        <v>0</v>
      </c>
      <c r="V93" s="42">
        <f t="shared" si="4"/>
        <v>0</v>
      </c>
      <c r="W93" s="43">
        <f t="shared" si="4"/>
        <v>0</v>
      </c>
      <c r="X93" s="43">
        <f t="shared" si="4"/>
        <v>168000</v>
      </c>
      <c r="Y93" s="44">
        <f t="shared" si="4"/>
        <v>42000</v>
      </c>
      <c r="Z93" s="42">
        <f t="shared" si="4"/>
        <v>0</v>
      </c>
      <c r="AA93" s="43">
        <f t="shared" si="4"/>
        <v>0</v>
      </c>
      <c r="AB93" s="43">
        <f t="shared" si="4"/>
        <v>233111</v>
      </c>
      <c r="AC93" s="44">
        <f t="shared" si="4"/>
        <v>90000</v>
      </c>
      <c r="AD93" s="49">
        <f t="shared" si="4"/>
        <v>1998367.97</v>
      </c>
      <c r="AE93" s="50">
        <f t="shared" si="4"/>
        <v>668459.13999999978</v>
      </c>
      <c r="AF93" s="51">
        <f t="shared" si="4"/>
        <v>2666827.11</v>
      </c>
    </row>
    <row r="94" spans="1:32" ht="10.5" customHeight="1" thickTop="1">
      <c r="A94" s="2"/>
      <c r="B94" s="3"/>
      <c r="C94" s="4"/>
      <c r="D94" s="5"/>
      <c r="E94" s="5"/>
      <c r="F94" s="5"/>
      <c r="G94" s="5"/>
      <c r="H94" s="6"/>
      <c r="I94" s="6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>
      <c r="L95" s="307" t="s">
        <v>381</v>
      </c>
      <c r="M95" s="307"/>
    </row>
    <row r="96" spans="1:32">
      <c r="L96" s="307"/>
      <c r="M96" s="307"/>
    </row>
    <row r="97" spans="12:13">
      <c r="L97" s="307"/>
      <c r="M97" s="307"/>
    </row>
  </sheetData>
  <mergeCells count="8">
    <mergeCell ref="V2:Y2"/>
    <mergeCell ref="Z2:AC2"/>
    <mergeCell ref="AD2:AE2"/>
    <mergeCell ref="B93:C93"/>
    <mergeCell ref="L95:M97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F98"/>
  <sheetViews>
    <sheetView workbookViewId="0">
      <selection activeCell="B24" sqref="B24"/>
    </sheetView>
  </sheetViews>
  <sheetFormatPr defaultRowHeight="15"/>
  <cols>
    <col min="1" max="1" width="4.7109375" style="1" customWidth="1"/>
    <col min="2" max="2" width="53.28515625" style="1" customWidth="1"/>
    <col min="3" max="3" width="16.7109375" style="1" customWidth="1"/>
    <col min="4" max="15" width="13.7109375" style="1" customWidth="1"/>
    <col min="16" max="16" width="14.42578125" style="1" customWidth="1"/>
    <col min="17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4577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4578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4579</v>
      </c>
      <c r="C4" s="172" t="s">
        <v>4580</v>
      </c>
      <c r="D4" s="82">
        <v>178.7</v>
      </c>
      <c r="E4" s="83">
        <v>44.67</v>
      </c>
      <c r="F4" s="96">
        <v>12264</v>
      </c>
      <c r="G4" s="96">
        <v>3066</v>
      </c>
      <c r="H4" s="129"/>
      <c r="I4" s="53"/>
      <c r="J4" s="39">
        <v>32351.11</v>
      </c>
      <c r="K4" s="17">
        <v>11628.7</v>
      </c>
      <c r="L4" s="17"/>
      <c r="M4" s="17"/>
      <c r="N4" s="17"/>
      <c r="O4" s="17"/>
      <c r="P4" s="17">
        <v>27700</v>
      </c>
      <c r="Q4" s="18">
        <v>1900</v>
      </c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72493.81</v>
      </c>
      <c r="AE4" s="21">
        <f>SUM(E4,G4,I4,K4,M4,O4,Q4,S4,U4,W4,Y4,AA4,AC4)</f>
        <v>16639.370000000003</v>
      </c>
      <c r="AF4" s="22">
        <f>AD4+AE4</f>
        <v>89133.18</v>
      </c>
    </row>
    <row r="5" spans="1:32" ht="17.25" customHeight="1">
      <c r="A5" s="29">
        <v>2</v>
      </c>
      <c r="B5" s="171" t="s">
        <v>4581</v>
      </c>
      <c r="C5" s="172" t="s">
        <v>4582</v>
      </c>
      <c r="D5" s="82">
        <v>756.8</v>
      </c>
      <c r="E5" s="83">
        <v>188.56</v>
      </c>
      <c r="F5" s="96">
        <v>4112</v>
      </c>
      <c r="G5" s="96">
        <v>1028</v>
      </c>
      <c r="H5" s="129"/>
      <c r="I5" s="53"/>
      <c r="J5" s="39">
        <v>13284.29</v>
      </c>
      <c r="K5" s="17">
        <v>2930</v>
      </c>
      <c r="L5" s="17"/>
      <c r="M5" s="17"/>
      <c r="N5" s="17"/>
      <c r="O5" s="17"/>
      <c r="P5" s="17">
        <v>25700</v>
      </c>
      <c r="Q5" s="18">
        <v>5350</v>
      </c>
      <c r="R5" s="19"/>
      <c r="S5" s="17"/>
      <c r="T5" s="17"/>
      <c r="U5" s="84"/>
      <c r="V5" s="85"/>
      <c r="W5" s="17"/>
      <c r="X5" s="39"/>
      <c r="Y5" s="84"/>
      <c r="Z5" s="85"/>
      <c r="AA5" s="17"/>
      <c r="AB5" s="39"/>
      <c r="AC5" s="84"/>
      <c r="AD5" s="20">
        <f t="shared" ref="AD5:AE68" si="0">SUM(D5,F5,H5,J5,L5,N5,P5,R5,T5,V5,X5,Z5,AB5)</f>
        <v>43853.09</v>
      </c>
      <c r="AE5" s="21">
        <f t="shared" si="0"/>
        <v>9496.56</v>
      </c>
      <c r="AF5" s="22">
        <f t="shared" ref="AF5:AF68" si="1">AD5+AE5</f>
        <v>53349.649999999994</v>
      </c>
    </row>
    <row r="6" spans="1:32" ht="17.25" customHeight="1">
      <c r="A6" s="29">
        <v>3</v>
      </c>
      <c r="B6" s="171" t="s">
        <v>4583</v>
      </c>
      <c r="C6" s="172" t="s">
        <v>4584</v>
      </c>
      <c r="D6" s="82"/>
      <c r="E6" s="83">
        <v>42</v>
      </c>
      <c r="F6" s="96">
        <v>12272</v>
      </c>
      <c r="G6" s="96">
        <v>3068</v>
      </c>
      <c r="H6" s="129"/>
      <c r="I6" s="53"/>
      <c r="J6" s="39"/>
      <c r="K6" s="17"/>
      <c r="L6" s="17"/>
      <c r="M6" s="17"/>
      <c r="N6" s="17"/>
      <c r="O6" s="17"/>
      <c r="P6" s="17">
        <v>23950</v>
      </c>
      <c r="Q6" s="18">
        <v>4250</v>
      </c>
      <c r="R6" s="19"/>
      <c r="S6" s="17"/>
      <c r="T6" s="17"/>
      <c r="U6" s="84"/>
      <c r="V6" s="85"/>
      <c r="W6" s="17"/>
      <c r="X6" s="39">
        <v>12000</v>
      </c>
      <c r="Y6" s="84">
        <v>3000</v>
      </c>
      <c r="Z6" s="85"/>
      <c r="AA6" s="17"/>
      <c r="AB6" s="39"/>
      <c r="AC6" s="84"/>
      <c r="AD6" s="20">
        <f t="shared" si="0"/>
        <v>48222</v>
      </c>
      <c r="AE6" s="21">
        <f t="shared" si="0"/>
        <v>10360</v>
      </c>
      <c r="AF6" s="22">
        <f t="shared" si="1"/>
        <v>58582</v>
      </c>
    </row>
    <row r="7" spans="1:32" ht="17.25" customHeight="1">
      <c r="A7" s="29">
        <v>4</v>
      </c>
      <c r="B7" s="171" t="s">
        <v>4585</v>
      </c>
      <c r="C7" s="172" t="s">
        <v>4586</v>
      </c>
      <c r="D7" s="82">
        <v>656.09</v>
      </c>
      <c r="E7" s="83"/>
      <c r="F7" s="96">
        <v>12456</v>
      </c>
      <c r="G7" s="96">
        <v>3114</v>
      </c>
      <c r="H7" s="129"/>
      <c r="I7" s="53"/>
      <c r="J7" s="39">
        <v>157499.76999999999</v>
      </c>
      <c r="K7" s="17">
        <v>2052.4299999999998</v>
      </c>
      <c r="L7" s="17"/>
      <c r="M7" s="17"/>
      <c r="N7" s="17"/>
      <c r="O7" s="17"/>
      <c r="P7" s="17">
        <v>36350</v>
      </c>
      <c r="Q7" s="18">
        <v>1700</v>
      </c>
      <c r="R7" s="19"/>
      <c r="S7" s="17"/>
      <c r="T7" s="17"/>
      <c r="U7" s="84"/>
      <c r="V7" s="85"/>
      <c r="W7" s="17"/>
      <c r="X7" s="39"/>
      <c r="Y7" s="84"/>
      <c r="Z7" s="85"/>
      <c r="AA7" s="17"/>
      <c r="AB7" s="39">
        <v>3841</v>
      </c>
      <c r="AC7" s="84"/>
      <c r="AD7" s="20">
        <f t="shared" si="0"/>
        <v>210802.86</v>
      </c>
      <c r="AE7" s="21">
        <f t="shared" si="0"/>
        <v>6866.43</v>
      </c>
      <c r="AF7" s="22">
        <f t="shared" si="1"/>
        <v>217669.28999999998</v>
      </c>
    </row>
    <row r="8" spans="1:32" ht="17.25" customHeight="1">
      <c r="A8" s="29">
        <v>5</v>
      </c>
      <c r="B8" s="171" t="s">
        <v>4587</v>
      </c>
      <c r="C8" s="172" t="s">
        <v>4588</v>
      </c>
      <c r="D8" s="82">
        <v>277.98</v>
      </c>
      <c r="E8" s="83">
        <v>1455.18</v>
      </c>
      <c r="F8" s="96">
        <v>14272</v>
      </c>
      <c r="G8" s="96">
        <v>3568</v>
      </c>
      <c r="H8" s="129"/>
      <c r="I8" s="53"/>
      <c r="J8" s="39"/>
      <c r="K8" s="17"/>
      <c r="L8" s="17"/>
      <c r="M8" s="17"/>
      <c r="N8" s="17"/>
      <c r="O8" s="17"/>
      <c r="P8" s="17">
        <v>34350</v>
      </c>
      <c r="Q8" s="18">
        <v>3000</v>
      </c>
      <c r="R8" s="19"/>
      <c r="S8" s="17"/>
      <c r="T8" s="17"/>
      <c r="U8" s="84"/>
      <c r="V8" s="85"/>
      <c r="W8" s="17"/>
      <c r="X8" s="39">
        <v>12000</v>
      </c>
      <c r="Y8" s="84">
        <v>3000</v>
      </c>
      <c r="Z8" s="85"/>
      <c r="AA8" s="17"/>
      <c r="AB8" s="39"/>
      <c r="AC8" s="84"/>
      <c r="AD8" s="20">
        <f t="shared" si="0"/>
        <v>60899.979999999996</v>
      </c>
      <c r="AE8" s="21">
        <f t="shared" si="0"/>
        <v>11023.18</v>
      </c>
      <c r="AF8" s="22">
        <f t="shared" si="1"/>
        <v>71923.16</v>
      </c>
    </row>
    <row r="9" spans="1:32" ht="17.25" customHeight="1">
      <c r="A9" s="29">
        <v>6</v>
      </c>
      <c r="B9" s="171" t="s">
        <v>4589</v>
      </c>
      <c r="C9" s="172" t="s">
        <v>4590</v>
      </c>
      <c r="D9" s="82"/>
      <c r="E9" s="83"/>
      <c r="F9" s="96">
        <v>8896</v>
      </c>
      <c r="G9" s="96">
        <v>2224</v>
      </c>
      <c r="H9" s="129"/>
      <c r="I9" s="53"/>
      <c r="J9" s="39">
        <v>32616.38</v>
      </c>
      <c r="K9" s="17">
        <v>1725</v>
      </c>
      <c r="L9" s="17"/>
      <c r="M9" s="17"/>
      <c r="N9" s="17"/>
      <c r="O9" s="17"/>
      <c r="P9" s="17"/>
      <c r="Q9" s="18"/>
      <c r="R9" s="19"/>
      <c r="S9" s="17"/>
      <c r="T9" s="17"/>
      <c r="U9" s="84"/>
      <c r="V9" s="85"/>
      <c r="W9" s="17"/>
      <c r="X9" s="39"/>
      <c r="Y9" s="84"/>
      <c r="Z9" s="85"/>
      <c r="AA9" s="17"/>
      <c r="AB9" s="39"/>
      <c r="AC9" s="84"/>
      <c r="AD9" s="20">
        <f t="shared" si="0"/>
        <v>41512.380000000005</v>
      </c>
      <c r="AE9" s="21">
        <f t="shared" si="0"/>
        <v>3949</v>
      </c>
      <c r="AF9" s="22">
        <f t="shared" si="1"/>
        <v>45461.380000000005</v>
      </c>
    </row>
    <row r="10" spans="1:32" ht="17.25" customHeight="1">
      <c r="A10" s="29">
        <v>7</v>
      </c>
      <c r="B10" s="171" t="s">
        <v>4591</v>
      </c>
      <c r="C10" s="172" t="s">
        <v>4592</v>
      </c>
      <c r="D10" s="82">
        <v>10.3</v>
      </c>
      <c r="E10" s="83"/>
      <c r="F10" s="96">
        <v>13904</v>
      </c>
      <c r="G10" s="96">
        <v>3476</v>
      </c>
      <c r="H10" s="129"/>
      <c r="I10" s="53"/>
      <c r="J10" s="39"/>
      <c r="K10" s="17">
        <v>6360</v>
      </c>
      <c r="L10" s="17"/>
      <c r="M10" s="17"/>
      <c r="N10" s="17"/>
      <c r="O10" s="17"/>
      <c r="P10" s="17">
        <v>19800</v>
      </c>
      <c r="Q10" s="18">
        <v>2350</v>
      </c>
      <c r="R10" s="19"/>
      <c r="S10" s="17"/>
      <c r="T10" s="17"/>
      <c r="U10" s="84"/>
      <c r="V10" s="85"/>
      <c r="W10" s="17"/>
      <c r="X10" s="39">
        <v>12000</v>
      </c>
      <c r="Y10" s="84">
        <v>3000</v>
      </c>
      <c r="Z10" s="85"/>
      <c r="AA10" s="17"/>
      <c r="AB10" s="39">
        <v>5600</v>
      </c>
      <c r="AC10" s="84">
        <v>1400</v>
      </c>
      <c r="AD10" s="20">
        <f t="shared" si="0"/>
        <v>51314.3</v>
      </c>
      <c r="AE10" s="21">
        <f t="shared" si="0"/>
        <v>16586</v>
      </c>
      <c r="AF10" s="22">
        <f t="shared" si="1"/>
        <v>67900.3</v>
      </c>
    </row>
    <row r="11" spans="1:32" ht="17.25" customHeight="1">
      <c r="A11" s="29">
        <v>8</v>
      </c>
      <c r="B11" s="171" t="s">
        <v>4593</v>
      </c>
      <c r="C11" s="172" t="s">
        <v>4594</v>
      </c>
      <c r="D11" s="82">
        <v>190.45</v>
      </c>
      <c r="E11" s="83">
        <v>154.74</v>
      </c>
      <c r="F11" s="96">
        <v>7060</v>
      </c>
      <c r="G11" s="96">
        <v>7060</v>
      </c>
      <c r="H11" s="129"/>
      <c r="I11" s="53"/>
      <c r="J11" s="39"/>
      <c r="K11" s="17"/>
      <c r="L11" s="17"/>
      <c r="M11" s="17"/>
      <c r="N11" s="17"/>
      <c r="O11" s="17"/>
      <c r="P11" s="17">
        <v>20850</v>
      </c>
      <c r="Q11" s="18">
        <v>3250</v>
      </c>
      <c r="R11" s="19"/>
      <c r="S11" s="17"/>
      <c r="T11" s="17"/>
      <c r="U11" s="84"/>
      <c r="V11" s="85"/>
      <c r="W11" s="17"/>
      <c r="X11" s="39">
        <v>12000</v>
      </c>
      <c r="Y11" s="84">
        <v>3000</v>
      </c>
      <c r="Z11" s="85"/>
      <c r="AA11" s="17"/>
      <c r="AB11" s="39"/>
      <c r="AC11" s="84"/>
      <c r="AD11" s="20">
        <f t="shared" si="0"/>
        <v>40100.449999999997</v>
      </c>
      <c r="AE11" s="21">
        <f t="shared" si="0"/>
        <v>13464.74</v>
      </c>
      <c r="AF11" s="22">
        <f t="shared" si="1"/>
        <v>53565.189999999995</v>
      </c>
    </row>
    <row r="12" spans="1:32" ht="17.25" customHeight="1">
      <c r="A12" s="29">
        <v>9</v>
      </c>
      <c r="B12" s="171" t="s">
        <v>4595</v>
      </c>
      <c r="C12" s="172" t="s">
        <v>4596</v>
      </c>
      <c r="D12" s="82"/>
      <c r="E12" s="83">
        <v>1130</v>
      </c>
      <c r="F12" s="96">
        <v>14800</v>
      </c>
      <c r="G12" s="96">
        <v>3700</v>
      </c>
      <c r="H12" s="129"/>
      <c r="I12" s="53"/>
      <c r="J12" s="39"/>
      <c r="K12" s="17"/>
      <c r="L12" s="17"/>
      <c r="M12" s="17"/>
      <c r="N12" s="17"/>
      <c r="O12" s="17"/>
      <c r="P12" s="17"/>
      <c r="Q12" s="18"/>
      <c r="R12" s="19"/>
      <c r="S12" s="17"/>
      <c r="T12" s="17"/>
      <c r="U12" s="84"/>
      <c r="V12" s="85"/>
      <c r="W12" s="17"/>
      <c r="X12" s="39"/>
      <c r="Y12" s="84"/>
      <c r="Z12" s="85"/>
      <c r="AA12" s="17"/>
      <c r="AB12" s="39">
        <v>21000</v>
      </c>
      <c r="AC12" s="84">
        <v>9000</v>
      </c>
      <c r="AD12" s="20">
        <f t="shared" si="0"/>
        <v>35800</v>
      </c>
      <c r="AE12" s="21">
        <f t="shared" si="0"/>
        <v>13830</v>
      </c>
      <c r="AF12" s="22">
        <f t="shared" si="1"/>
        <v>49630</v>
      </c>
    </row>
    <row r="13" spans="1:32" ht="17.25" customHeight="1">
      <c r="A13" s="29">
        <v>10</v>
      </c>
      <c r="B13" s="171" t="s">
        <v>4597</v>
      </c>
      <c r="C13" s="172" t="s">
        <v>4598</v>
      </c>
      <c r="D13" s="82"/>
      <c r="E13" s="83"/>
      <c r="F13" s="96">
        <v>8696</v>
      </c>
      <c r="G13" s="96">
        <v>2174</v>
      </c>
      <c r="H13" s="129"/>
      <c r="I13" s="53"/>
      <c r="J13" s="39"/>
      <c r="K13" s="17"/>
      <c r="L13" s="17"/>
      <c r="M13" s="17"/>
      <c r="N13" s="17"/>
      <c r="O13" s="17"/>
      <c r="P13" s="17">
        <v>36300</v>
      </c>
      <c r="Q13" s="18">
        <v>2150</v>
      </c>
      <c r="R13" s="19"/>
      <c r="S13" s="17"/>
      <c r="T13" s="17"/>
      <c r="U13" s="84"/>
      <c r="V13" s="85"/>
      <c r="W13" s="17"/>
      <c r="X13" s="39"/>
      <c r="Y13" s="84"/>
      <c r="Z13" s="85"/>
      <c r="AA13" s="17"/>
      <c r="AB13" s="39"/>
      <c r="AC13" s="84"/>
      <c r="AD13" s="20">
        <f t="shared" si="0"/>
        <v>44996</v>
      </c>
      <c r="AE13" s="21">
        <f t="shared" si="0"/>
        <v>4324</v>
      </c>
      <c r="AF13" s="22">
        <f t="shared" si="1"/>
        <v>49320</v>
      </c>
    </row>
    <row r="14" spans="1:32" ht="17.25" customHeight="1">
      <c r="A14" s="29">
        <v>11</v>
      </c>
      <c r="B14" s="171" t="s">
        <v>4599</v>
      </c>
      <c r="C14" s="172" t="s">
        <v>4600</v>
      </c>
      <c r="D14" s="82">
        <v>40.11</v>
      </c>
      <c r="E14" s="83">
        <v>133.49</v>
      </c>
      <c r="F14" s="96">
        <v>5296</v>
      </c>
      <c r="G14" s="96">
        <v>1324</v>
      </c>
      <c r="H14" s="129"/>
      <c r="I14" s="53"/>
      <c r="J14" s="39"/>
      <c r="K14" s="17"/>
      <c r="L14" s="17"/>
      <c r="M14" s="17"/>
      <c r="N14" s="17"/>
      <c r="O14" s="17"/>
      <c r="P14" s="17">
        <v>25950</v>
      </c>
      <c r="Q14" s="18">
        <v>2500</v>
      </c>
      <c r="R14" s="19"/>
      <c r="S14" s="17"/>
      <c r="T14" s="17"/>
      <c r="U14" s="84"/>
      <c r="V14" s="85"/>
      <c r="W14" s="17"/>
      <c r="X14" s="39"/>
      <c r="Y14" s="84"/>
      <c r="Z14" s="85"/>
      <c r="AA14" s="17"/>
      <c r="AB14" s="39"/>
      <c r="AC14" s="84"/>
      <c r="AD14" s="20">
        <f t="shared" si="0"/>
        <v>31286.11</v>
      </c>
      <c r="AE14" s="21">
        <f t="shared" si="0"/>
        <v>3957.49</v>
      </c>
      <c r="AF14" s="22">
        <f t="shared" si="1"/>
        <v>35243.599999999999</v>
      </c>
    </row>
    <row r="15" spans="1:32" ht="17.25" customHeight="1">
      <c r="A15" s="29">
        <v>12</v>
      </c>
      <c r="B15" s="171" t="s">
        <v>4601</v>
      </c>
      <c r="C15" s="172" t="s">
        <v>4602</v>
      </c>
      <c r="D15" s="82"/>
      <c r="E15" s="83">
        <v>25.2</v>
      </c>
      <c r="F15" s="96">
        <v>11480</v>
      </c>
      <c r="G15" s="96">
        <v>2870</v>
      </c>
      <c r="H15" s="129"/>
      <c r="I15" s="53"/>
      <c r="J15" s="39">
        <v>19725.46</v>
      </c>
      <c r="K15" s="17">
        <v>4160</v>
      </c>
      <c r="L15" s="239">
        <v>7161.58</v>
      </c>
      <c r="M15" s="240">
        <v>853.84</v>
      </c>
      <c r="N15" s="17"/>
      <c r="O15" s="17"/>
      <c r="P15" s="224">
        <v>25881.46</v>
      </c>
      <c r="Q15" s="225">
        <v>2968.55</v>
      </c>
      <c r="R15" s="19"/>
      <c r="S15" s="17"/>
      <c r="T15" s="17"/>
      <c r="U15" s="84"/>
      <c r="V15" s="85"/>
      <c r="W15" s="17"/>
      <c r="X15" s="39">
        <v>12000</v>
      </c>
      <c r="Y15" s="84">
        <v>3000</v>
      </c>
      <c r="Z15" s="85"/>
      <c r="AA15" s="17"/>
      <c r="AB15" s="39">
        <v>5600</v>
      </c>
      <c r="AC15" s="84">
        <v>1400</v>
      </c>
      <c r="AD15" s="20">
        <f t="shared" si="0"/>
        <v>81848.5</v>
      </c>
      <c r="AE15" s="21">
        <f t="shared" si="0"/>
        <v>15277.59</v>
      </c>
      <c r="AF15" s="22">
        <f t="shared" si="1"/>
        <v>97126.09</v>
      </c>
    </row>
    <row r="16" spans="1:32" ht="17.25" customHeight="1">
      <c r="A16" s="29">
        <v>13</v>
      </c>
      <c r="B16" s="171" t="s">
        <v>4603</v>
      </c>
      <c r="C16" s="172" t="s">
        <v>4604</v>
      </c>
      <c r="D16" s="82"/>
      <c r="E16" s="83"/>
      <c r="F16" s="96">
        <v>3880</v>
      </c>
      <c r="G16" s="96">
        <v>970</v>
      </c>
      <c r="H16" s="129"/>
      <c r="I16" s="53"/>
      <c r="J16" s="39"/>
      <c r="K16" s="17"/>
      <c r="L16" s="17"/>
      <c r="M16" s="17"/>
      <c r="N16" s="17"/>
      <c r="O16" s="17"/>
      <c r="P16" s="17"/>
      <c r="Q16" s="18"/>
      <c r="R16" s="19"/>
      <c r="S16" s="17"/>
      <c r="T16" s="17"/>
      <c r="U16" s="84"/>
      <c r="V16" s="85"/>
      <c r="W16" s="17"/>
      <c r="X16" s="39"/>
      <c r="Y16" s="84"/>
      <c r="Z16" s="85"/>
      <c r="AA16" s="17"/>
      <c r="AB16" s="39"/>
      <c r="AC16" s="84"/>
      <c r="AD16" s="20">
        <f t="shared" si="0"/>
        <v>3880</v>
      </c>
      <c r="AE16" s="21">
        <f t="shared" si="0"/>
        <v>970</v>
      </c>
      <c r="AF16" s="22">
        <f t="shared" si="1"/>
        <v>4850</v>
      </c>
    </row>
    <row r="17" spans="1:32" ht="17.25" customHeight="1">
      <c r="A17" s="29">
        <v>14</v>
      </c>
      <c r="B17" s="171" t="s">
        <v>4605</v>
      </c>
      <c r="C17" s="172" t="s">
        <v>4606</v>
      </c>
      <c r="D17" s="82"/>
      <c r="E17" s="83">
        <v>484.86</v>
      </c>
      <c r="F17" s="96">
        <v>4176</v>
      </c>
      <c r="G17" s="96">
        <v>1044</v>
      </c>
      <c r="H17" s="129"/>
      <c r="I17" s="53"/>
      <c r="J17" s="39"/>
      <c r="K17" s="17"/>
      <c r="L17" s="17"/>
      <c r="M17" s="17"/>
      <c r="N17" s="17"/>
      <c r="O17" s="17"/>
      <c r="P17" s="17">
        <v>32950</v>
      </c>
      <c r="Q17" s="18">
        <v>3250</v>
      </c>
      <c r="R17" s="19"/>
      <c r="S17" s="17"/>
      <c r="T17" s="17"/>
      <c r="U17" s="84"/>
      <c r="V17" s="85"/>
      <c r="W17" s="17"/>
      <c r="X17" s="39"/>
      <c r="Y17" s="84"/>
      <c r="Z17" s="85"/>
      <c r="AA17" s="17"/>
      <c r="AB17" s="39"/>
      <c r="AC17" s="84"/>
      <c r="AD17" s="20">
        <f t="shared" si="0"/>
        <v>37126</v>
      </c>
      <c r="AE17" s="21">
        <f t="shared" si="0"/>
        <v>4778.8600000000006</v>
      </c>
      <c r="AF17" s="22">
        <f t="shared" si="1"/>
        <v>41904.86</v>
      </c>
    </row>
    <row r="18" spans="1:32" ht="17.25" customHeight="1">
      <c r="A18" s="29">
        <v>15</v>
      </c>
      <c r="B18" s="171" t="s">
        <v>4607</v>
      </c>
      <c r="C18" s="172" t="s">
        <v>4608</v>
      </c>
      <c r="D18" s="82"/>
      <c r="E18" s="83">
        <v>4342.24</v>
      </c>
      <c r="F18" s="96">
        <v>4992</v>
      </c>
      <c r="G18" s="96">
        <v>1248</v>
      </c>
      <c r="H18" s="129"/>
      <c r="I18" s="53"/>
      <c r="J18" s="39"/>
      <c r="K18" s="17"/>
      <c r="L18" s="17"/>
      <c r="M18" s="17"/>
      <c r="N18" s="17"/>
      <c r="O18" s="17"/>
      <c r="P18" s="17"/>
      <c r="Q18" s="18"/>
      <c r="R18" s="19"/>
      <c r="S18" s="17"/>
      <c r="T18" s="17"/>
      <c r="U18" s="84"/>
      <c r="V18" s="85"/>
      <c r="W18" s="17"/>
      <c r="X18" s="39"/>
      <c r="Y18" s="84"/>
      <c r="Z18" s="85"/>
      <c r="AA18" s="17"/>
      <c r="AB18" s="39"/>
      <c r="AC18" s="84"/>
      <c r="AD18" s="20">
        <f t="shared" si="0"/>
        <v>4992</v>
      </c>
      <c r="AE18" s="21">
        <f t="shared" si="0"/>
        <v>5590.24</v>
      </c>
      <c r="AF18" s="22">
        <f t="shared" si="1"/>
        <v>10582.24</v>
      </c>
    </row>
    <row r="19" spans="1:32" ht="17.25" customHeight="1">
      <c r="A19" s="29">
        <v>16</v>
      </c>
      <c r="B19" s="171" t="s">
        <v>4609</v>
      </c>
      <c r="C19" s="172" t="s">
        <v>4610</v>
      </c>
      <c r="D19" s="82"/>
      <c r="E19" s="83"/>
      <c r="F19" s="96">
        <v>5000</v>
      </c>
      <c r="G19" s="96">
        <v>1250</v>
      </c>
      <c r="H19" s="129"/>
      <c r="I19" s="53"/>
      <c r="J19" s="39">
        <v>1629.03</v>
      </c>
      <c r="K19" s="17"/>
      <c r="L19" s="17"/>
      <c r="M19" s="17"/>
      <c r="N19" s="17"/>
      <c r="O19" s="17"/>
      <c r="P19" s="17">
        <v>27044.74</v>
      </c>
      <c r="Q19" s="18">
        <v>3149.39</v>
      </c>
      <c r="R19" s="19"/>
      <c r="S19" s="17"/>
      <c r="T19" s="17"/>
      <c r="U19" s="84"/>
      <c r="V19" s="85"/>
      <c r="W19" s="17"/>
      <c r="X19" s="39"/>
      <c r="Y19" s="84"/>
      <c r="Z19" s="85"/>
      <c r="AA19" s="17"/>
      <c r="AB19" s="39"/>
      <c r="AC19" s="84"/>
      <c r="AD19" s="20">
        <f t="shared" si="0"/>
        <v>33673.770000000004</v>
      </c>
      <c r="AE19" s="21">
        <f t="shared" si="0"/>
        <v>4399.3899999999994</v>
      </c>
      <c r="AF19" s="22">
        <f t="shared" si="1"/>
        <v>38073.160000000003</v>
      </c>
    </row>
    <row r="20" spans="1:32" ht="17.25" customHeight="1">
      <c r="A20" s="29">
        <v>17</v>
      </c>
      <c r="B20" s="171" t="s">
        <v>4611</v>
      </c>
      <c r="C20" s="172" t="s">
        <v>4612</v>
      </c>
      <c r="D20" s="82">
        <v>39.81</v>
      </c>
      <c r="E20" s="83"/>
      <c r="F20" s="96">
        <v>11048</v>
      </c>
      <c r="G20" s="96">
        <v>2762</v>
      </c>
      <c r="H20" s="129"/>
      <c r="I20" s="53"/>
      <c r="J20" s="39">
        <v>77048.490000000005</v>
      </c>
      <c r="K20" s="17">
        <v>15341.14</v>
      </c>
      <c r="L20" s="17"/>
      <c r="M20" s="17"/>
      <c r="N20" s="17"/>
      <c r="O20" s="17"/>
      <c r="P20" s="17"/>
      <c r="Q20" s="18"/>
      <c r="R20" s="19"/>
      <c r="S20" s="17"/>
      <c r="T20" s="17"/>
      <c r="U20" s="84"/>
      <c r="V20" s="85"/>
      <c r="W20" s="17"/>
      <c r="X20" s="39">
        <v>12000</v>
      </c>
      <c r="Y20" s="84">
        <v>3000</v>
      </c>
      <c r="Z20" s="85"/>
      <c r="AA20" s="17"/>
      <c r="AB20" s="39"/>
      <c r="AC20" s="84"/>
      <c r="AD20" s="20">
        <f t="shared" si="0"/>
        <v>100136.3</v>
      </c>
      <c r="AE20" s="21">
        <f t="shared" si="0"/>
        <v>21103.14</v>
      </c>
      <c r="AF20" s="22">
        <f t="shared" si="1"/>
        <v>121239.44</v>
      </c>
    </row>
    <row r="21" spans="1:32" ht="17.25" customHeight="1">
      <c r="A21" s="29">
        <v>18</v>
      </c>
      <c r="B21" s="171" t="s">
        <v>4613</v>
      </c>
      <c r="C21" s="172" t="s">
        <v>4614</v>
      </c>
      <c r="D21" s="82">
        <v>10.88</v>
      </c>
      <c r="E21" s="83"/>
      <c r="F21" s="96">
        <v>6064</v>
      </c>
      <c r="G21" s="96">
        <v>1516</v>
      </c>
      <c r="H21" s="129"/>
      <c r="I21" s="53"/>
      <c r="J21" s="39"/>
      <c r="K21" s="17"/>
      <c r="L21" s="17"/>
      <c r="M21" s="17"/>
      <c r="N21" s="17"/>
      <c r="O21" s="17"/>
      <c r="P21" s="17">
        <v>35150</v>
      </c>
      <c r="Q21" s="18">
        <v>2950</v>
      </c>
      <c r="R21" s="19"/>
      <c r="S21" s="17"/>
      <c r="T21" s="17"/>
      <c r="U21" s="84"/>
      <c r="V21" s="85"/>
      <c r="W21" s="17"/>
      <c r="X21" s="39">
        <v>10000</v>
      </c>
      <c r="Y21" s="84">
        <v>2500</v>
      </c>
      <c r="Z21" s="85"/>
      <c r="AA21" s="17"/>
      <c r="AB21" s="39">
        <v>4800</v>
      </c>
      <c r="AC21" s="84">
        <v>1200</v>
      </c>
      <c r="AD21" s="20">
        <f t="shared" si="0"/>
        <v>56024.88</v>
      </c>
      <c r="AE21" s="21">
        <f t="shared" si="0"/>
        <v>8166</v>
      </c>
      <c r="AF21" s="22">
        <f t="shared" si="1"/>
        <v>64190.879999999997</v>
      </c>
    </row>
    <row r="22" spans="1:32" ht="17.25" customHeight="1">
      <c r="A22" s="29">
        <v>19</v>
      </c>
      <c r="B22" s="171" t="s">
        <v>4615</v>
      </c>
      <c r="C22" s="172" t="s">
        <v>4616</v>
      </c>
      <c r="D22" s="82"/>
      <c r="E22" s="83"/>
      <c r="F22" s="96">
        <v>12632</v>
      </c>
      <c r="G22" s="96">
        <v>3158</v>
      </c>
      <c r="H22" s="129"/>
      <c r="I22" s="53"/>
      <c r="J22" s="39"/>
      <c r="K22" s="17"/>
      <c r="L22" s="17"/>
      <c r="M22" s="17"/>
      <c r="N22" s="17"/>
      <c r="O22" s="17"/>
      <c r="P22" s="17">
        <v>31500</v>
      </c>
      <c r="Q22" s="18">
        <v>1950</v>
      </c>
      <c r="R22" s="19"/>
      <c r="S22" s="17"/>
      <c r="T22" s="17"/>
      <c r="U22" s="84"/>
      <c r="V22" s="85"/>
      <c r="W22" s="17"/>
      <c r="X22" s="39"/>
      <c r="Y22" s="84"/>
      <c r="Z22" s="85"/>
      <c r="AA22" s="17"/>
      <c r="AB22" s="39"/>
      <c r="AC22" s="84"/>
      <c r="AD22" s="20">
        <f t="shared" si="0"/>
        <v>44132</v>
      </c>
      <c r="AE22" s="21">
        <f t="shared" si="0"/>
        <v>5108</v>
      </c>
      <c r="AF22" s="22">
        <f t="shared" si="1"/>
        <v>49240</v>
      </c>
    </row>
    <row r="23" spans="1:32" ht="17.25" customHeight="1">
      <c r="A23" s="29">
        <v>20</v>
      </c>
      <c r="B23" s="171" t="s">
        <v>4617</v>
      </c>
      <c r="C23" s="172" t="s">
        <v>4618</v>
      </c>
      <c r="D23" s="82">
        <v>14463.9</v>
      </c>
      <c r="E23" s="83">
        <v>4579.0600000000004</v>
      </c>
      <c r="F23" s="96">
        <v>14616</v>
      </c>
      <c r="G23" s="96">
        <v>3654</v>
      </c>
      <c r="H23" s="129"/>
      <c r="I23" s="53"/>
      <c r="J23" s="39"/>
      <c r="K23" s="17"/>
      <c r="L23" s="17"/>
      <c r="M23" s="17"/>
      <c r="N23" s="17"/>
      <c r="O23" s="17"/>
      <c r="P23" s="17">
        <v>25000</v>
      </c>
      <c r="Q23" s="18">
        <v>3450</v>
      </c>
      <c r="R23" s="19"/>
      <c r="S23" s="17"/>
      <c r="T23" s="17"/>
      <c r="U23" s="84"/>
      <c r="V23" s="85"/>
      <c r="W23" s="17"/>
      <c r="X23" s="39">
        <v>12000</v>
      </c>
      <c r="Y23" s="84">
        <v>3000</v>
      </c>
      <c r="Z23" s="85"/>
      <c r="AA23" s="17"/>
      <c r="AB23" s="39">
        <v>21000</v>
      </c>
      <c r="AC23" s="84">
        <v>9000</v>
      </c>
      <c r="AD23" s="20">
        <f t="shared" si="0"/>
        <v>87079.9</v>
      </c>
      <c r="AE23" s="21">
        <f t="shared" si="0"/>
        <v>23683.06</v>
      </c>
      <c r="AF23" s="22">
        <f t="shared" si="1"/>
        <v>110762.95999999999</v>
      </c>
    </row>
    <row r="24" spans="1:32" ht="17.25" customHeight="1">
      <c r="A24" s="29">
        <v>21</v>
      </c>
      <c r="B24" s="171" t="s">
        <v>4619</v>
      </c>
      <c r="C24" s="172" t="s">
        <v>4620</v>
      </c>
      <c r="D24" s="82">
        <v>5.56</v>
      </c>
      <c r="E24" s="83"/>
      <c r="F24" s="96">
        <v>5800</v>
      </c>
      <c r="G24" s="96">
        <v>1450</v>
      </c>
      <c r="H24" s="129"/>
      <c r="I24" s="53"/>
      <c r="J24" s="39">
        <v>41966.77</v>
      </c>
      <c r="K24" s="17">
        <v>4528.7</v>
      </c>
      <c r="L24" s="17"/>
      <c r="M24" s="17"/>
      <c r="N24" s="17"/>
      <c r="O24" s="17"/>
      <c r="P24" s="17">
        <v>5881.95</v>
      </c>
      <c r="Q24" s="18">
        <v>1373.63</v>
      </c>
      <c r="R24" s="19"/>
      <c r="S24" s="17"/>
      <c r="T24" s="17"/>
      <c r="U24" s="84"/>
      <c r="V24" s="85"/>
      <c r="W24" s="17"/>
      <c r="X24" s="39"/>
      <c r="Y24" s="84"/>
      <c r="Z24" s="85"/>
      <c r="AA24" s="17"/>
      <c r="AB24" s="39"/>
      <c r="AC24" s="84"/>
      <c r="AD24" s="20">
        <f t="shared" si="0"/>
        <v>53654.279999999992</v>
      </c>
      <c r="AE24" s="21">
        <f t="shared" si="0"/>
        <v>7352.33</v>
      </c>
      <c r="AF24" s="22">
        <f t="shared" si="1"/>
        <v>61006.609999999993</v>
      </c>
    </row>
    <row r="25" spans="1:32" ht="17.25" customHeight="1">
      <c r="A25" s="29">
        <v>22</v>
      </c>
      <c r="B25" s="171" t="s">
        <v>4621</v>
      </c>
      <c r="C25" s="172" t="s">
        <v>4622</v>
      </c>
      <c r="D25" s="82">
        <v>1099.4100000000001</v>
      </c>
      <c r="E25" s="83">
        <v>1988.35</v>
      </c>
      <c r="F25" s="96">
        <v>11952</v>
      </c>
      <c r="G25" s="96">
        <v>2988</v>
      </c>
      <c r="H25" s="129"/>
      <c r="I25" s="53"/>
      <c r="J25" s="39">
        <v>1494</v>
      </c>
      <c r="K25" s="17"/>
      <c r="L25" s="17"/>
      <c r="M25" s="17"/>
      <c r="N25" s="17"/>
      <c r="O25" s="17"/>
      <c r="P25" s="17">
        <v>3000</v>
      </c>
      <c r="Q25" s="18">
        <v>1000</v>
      </c>
      <c r="R25" s="19"/>
      <c r="S25" s="17"/>
      <c r="T25" s="17"/>
      <c r="U25" s="84"/>
      <c r="V25" s="85"/>
      <c r="W25" s="17"/>
      <c r="X25" s="39">
        <v>12000</v>
      </c>
      <c r="Y25" s="84">
        <v>3000</v>
      </c>
      <c r="Z25" s="85"/>
      <c r="AA25" s="17"/>
      <c r="AB25" s="39"/>
      <c r="AC25" s="84"/>
      <c r="AD25" s="20">
        <f t="shared" si="0"/>
        <v>29545.41</v>
      </c>
      <c r="AE25" s="21">
        <f t="shared" si="0"/>
        <v>8976.35</v>
      </c>
      <c r="AF25" s="22">
        <f t="shared" si="1"/>
        <v>38521.760000000002</v>
      </c>
    </row>
    <row r="26" spans="1:32" ht="17.25" customHeight="1">
      <c r="A26" s="29">
        <v>23</v>
      </c>
      <c r="B26" s="171" t="s">
        <v>4623</v>
      </c>
      <c r="C26" s="172" t="s">
        <v>4624</v>
      </c>
      <c r="D26" s="82"/>
      <c r="E26" s="83"/>
      <c r="F26" s="96">
        <v>6928</v>
      </c>
      <c r="G26" s="96">
        <v>1732</v>
      </c>
      <c r="H26" s="129"/>
      <c r="I26" s="53"/>
      <c r="J26" s="39">
        <v>475.12</v>
      </c>
      <c r="K26" s="17">
        <v>1000</v>
      </c>
      <c r="L26" s="17"/>
      <c r="M26" s="17"/>
      <c r="N26" s="17"/>
      <c r="O26" s="17"/>
      <c r="P26" s="17">
        <v>29750</v>
      </c>
      <c r="Q26" s="18">
        <v>2000</v>
      </c>
      <c r="R26" s="19"/>
      <c r="S26" s="17"/>
      <c r="T26" s="17"/>
      <c r="U26" s="84"/>
      <c r="V26" s="85"/>
      <c r="W26" s="17"/>
      <c r="X26" s="39"/>
      <c r="Y26" s="84"/>
      <c r="Z26" s="85"/>
      <c r="AA26" s="17"/>
      <c r="AB26" s="39"/>
      <c r="AC26" s="84"/>
      <c r="AD26" s="20">
        <f t="shared" si="0"/>
        <v>37153.120000000003</v>
      </c>
      <c r="AE26" s="21">
        <f t="shared" si="0"/>
        <v>4732</v>
      </c>
      <c r="AF26" s="22">
        <f t="shared" si="1"/>
        <v>41885.120000000003</v>
      </c>
    </row>
    <row r="27" spans="1:32" ht="17.25" customHeight="1">
      <c r="A27" s="29">
        <v>24</v>
      </c>
      <c r="B27" s="171" t="s">
        <v>4625</v>
      </c>
      <c r="C27" s="172" t="s">
        <v>4626</v>
      </c>
      <c r="D27" s="82"/>
      <c r="E27" s="83"/>
      <c r="F27" s="96">
        <v>5376</v>
      </c>
      <c r="G27" s="96">
        <v>1344</v>
      </c>
      <c r="H27" s="129"/>
      <c r="I27" s="53"/>
      <c r="J27" s="39"/>
      <c r="K27" s="17"/>
      <c r="L27" s="17"/>
      <c r="M27" s="17"/>
      <c r="N27" s="17"/>
      <c r="O27" s="17"/>
      <c r="P27" s="17">
        <v>36200</v>
      </c>
      <c r="Q27" s="18">
        <v>3150</v>
      </c>
      <c r="R27" s="19"/>
      <c r="S27" s="17"/>
      <c r="T27" s="17"/>
      <c r="U27" s="84"/>
      <c r="V27" s="85"/>
      <c r="W27" s="17"/>
      <c r="X27" s="39"/>
      <c r="Y27" s="84"/>
      <c r="Z27" s="85"/>
      <c r="AA27" s="17"/>
      <c r="AB27" s="39"/>
      <c r="AC27" s="84"/>
      <c r="AD27" s="20">
        <f t="shared" si="0"/>
        <v>41576</v>
      </c>
      <c r="AE27" s="21">
        <f t="shared" si="0"/>
        <v>4494</v>
      </c>
      <c r="AF27" s="22">
        <f t="shared" si="1"/>
        <v>46070</v>
      </c>
    </row>
    <row r="28" spans="1:32" ht="17.25" customHeight="1">
      <c r="A28" s="29">
        <v>25</v>
      </c>
      <c r="B28" s="171" t="s">
        <v>4627</v>
      </c>
      <c r="C28" s="172" t="s">
        <v>4628</v>
      </c>
      <c r="D28" s="82">
        <v>4083.61</v>
      </c>
      <c r="E28" s="83"/>
      <c r="F28" s="96">
        <v>5040</v>
      </c>
      <c r="G28" s="96">
        <v>1260</v>
      </c>
      <c r="H28" s="129"/>
      <c r="I28" s="53"/>
      <c r="J28" s="39"/>
      <c r="K28" s="17"/>
      <c r="L28" s="17"/>
      <c r="M28" s="17"/>
      <c r="N28" s="17"/>
      <c r="O28" s="17"/>
      <c r="P28" s="17">
        <v>35300</v>
      </c>
      <c r="Q28" s="18">
        <v>2750</v>
      </c>
      <c r="R28" s="19"/>
      <c r="S28" s="17"/>
      <c r="T28" s="17"/>
      <c r="U28" s="84"/>
      <c r="V28" s="85"/>
      <c r="W28" s="17"/>
      <c r="X28" s="39"/>
      <c r="Y28" s="84"/>
      <c r="Z28" s="85"/>
      <c r="AA28" s="17"/>
      <c r="AB28" s="39"/>
      <c r="AC28" s="84"/>
      <c r="AD28" s="20">
        <f t="shared" si="0"/>
        <v>44423.61</v>
      </c>
      <c r="AE28" s="21">
        <f t="shared" si="0"/>
        <v>4010</v>
      </c>
      <c r="AF28" s="22">
        <f t="shared" si="1"/>
        <v>48433.61</v>
      </c>
    </row>
    <row r="29" spans="1:32" ht="17.25" customHeight="1">
      <c r="A29" s="29">
        <v>26</v>
      </c>
      <c r="B29" s="171" t="s">
        <v>4629</v>
      </c>
      <c r="C29" s="172" t="s">
        <v>4630</v>
      </c>
      <c r="D29" s="82"/>
      <c r="E29" s="83"/>
      <c r="F29" s="96">
        <v>5528</v>
      </c>
      <c r="G29" s="96">
        <v>1382</v>
      </c>
      <c r="H29" s="129"/>
      <c r="I29" s="53"/>
      <c r="J29" s="39"/>
      <c r="K29" s="17"/>
      <c r="L29" s="17"/>
      <c r="M29" s="17"/>
      <c r="N29" s="17"/>
      <c r="O29" s="17"/>
      <c r="P29" s="17">
        <v>38600</v>
      </c>
      <c r="Q29" s="18">
        <v>2950</v>
      </c>
      <c r="R29" s="19"/>
      <c r="S29" s="17"/>
      <c r="T29" s="17"/>
      <c r="U29" s="84"/>
      <c r="V29" s="85"/>
      <c r="W29" s="17"/>
      <c r="X29" s="39"/>
      <c r="Y29" s="84"/>
      <c r="Z29" s="85"/>
      <c r="AA29" s="17"/>
      <c r="AB29" s="39">
        <v>4800</v>
      </c>
      <c r="AC29" s="84">
        <v>1200</v>
      </c>
      <c r="AD29" s="20">
        <f t="shared" si="0"/>
        <v>48928</v>
      </c>
      <c r="AE29" s="21">
        <f t="shared" si="0"/>
        <v>5532</v>
      </c>
      <c r="AF29" s="22">
        <f t="shared" si="1"/>
        <v>54460</v>
      </c>
    </row>
    <row r="30" spans="1:32" ht="17.25" customHeight="1">
      <c r="A30" s="29">
        <v>27</v>
      </c>
      <c r="B30" s="171" t="s">
        <v>4631</v>
      </c>
      <c r="C30" s="172" t="s">
        <v>4632</v>
      </c>
      <c r="D30" s="82">
        <v>9811.07</v>
      </c>
      <c r="E30" s="83">
        <v>4634.57</v>
      </c>
      <c r="F30" s="96">
        <v>18312</v>
      </c>
      <c r="G30" s="96">
        <v>4578</v>
      </c>
      <c r="H30" s="129"/>
      <c r="I30" s="53"/>
      <c r="J30" s="39"/>
      <c r="K30" s="17"/>
      <c r="L30" s="17"/>
      <c r="M30" s="17"/>
      <c r="N30" s="17"/>
      <c r="O30" s="17"/>
      <c r="P30" s="17"/>
      <c r="Q30" s="18"/>
      <c r="R30" s="19"/>
      <c r="S30" s="17"/>
      <c r="T30" s="17"/>
      <c r="U30" s="84"/>
      <c r="V30" s="85"/>
      <c r="W30" s="17"/>
      <c r="X30" s="39">
        <v>12000</v>
      </c>
      <c r="Y30" s="84">
        <v>3000</v>
      </c>
      <c r="Z30" s="85"/>
      <c r="AA30" s="17"/>
      <c r="AB30" s="39"/>
      <c r="AC30" s="84"/>
      <c r="AD30" s="20">
        <f t="shared" si="0"/>
        <v>40123.07</v>
      </c>
      <c r="AE30" s="21">
        <f t="shared" si="0"/>
        <v>12212.57</v>
      </c>
      <c r="AF30" s="22">
        <f t="shared" si="1"/>
        <v>52335.64</v>
      </c>
    </row>
    <row r="31" spans="1:32" ht="17.25" customHeight="1">
      <c r="A31" s="29">
        <v>28</v>
      </c>
      <c r="B31" s="171" t="s">
        <v>4633</v>
      </c>
      <c r="C31" s="172" t="s">
        <v>4634</v>
      </c>
      <c r="D31" s="82">
        <v>6819.96</v>
      </c>
      <c r="E31" s="83">
        <v>3147.92</v>
      </c>
      <c r="F31" s="96">
        <v>2420.35</v>
      </c>
      <c r="G31" s="96">
        <v>605.09</v>
      </c>
      <c r="H31" s="129"/>
      <c r="I31" s="53"/>
      <c r="J31" s="39"/>
      <c r="K31" s="17"/>
      <c r="L31" s="17"/>
      <c r="M31" s="17"/>
      <c r="N31" s="17"/>
      <c r="O31" s="17"/>
      <c r="P31" s="17">
        <v>23500</v>
      </c>
      <c r="Q31" s="18">
        <v>4600</v>
      </c>
      <c r="R31" s="19"/>
      <c r="S31" s="17"/>
      <c r="T31" s="17"/>
      <c r="U31" s="84"/>
      <c r="V31" s="85"/>
      <c r="W31" s="17"/>
      <c r="X31" s="39"/>
      <c r="Y31" s="84"/>
      <c r="Z31" s="85"/>
      <c r="AA31" s="17"/>
      <c r="AB31" s="39"/>
      <c r="AC31" s="84"/>
      <c r="AD31" s="20">
        <f t="shared" si="0"/>
        <v>32740.309999999998</v>
      </c>
      <c r="AE31" s="21">
        <f t="shared" si="0"/>
        <v>8353.01</v>
      </c>
      <c r="AF31" s="22">
        <f t="shared" si="1"/>
        <v>41093.32</v>
      </c>
    </row>
    <row r="32" spans="1:32" ht="17.25" customHeight="1">
      <c r="A32" s="29">
        <v>29</v>
      </c>
      <c r="B32" s="171" t="s">
        <v>4635</v>
      </c>
      <c r="C32" s="172" t="s">
        <v>4636</v>
      </c>
      <c r="D32" s="82">
        <v>1877.19</v>
      </c>
      <c r="E32" s="83">
        <v>518.88</v>
      </c>
      <c r="F32" s="96">
        <v>6936</v>
      </c>
      <c r="G32" s="96">
        <v>1734</v>
      </c>
      <c r="H32" s="129"/>
      <c r="I32" s="53"/>
      <c r="J32" s="39"/>
      <c r="K32" s="17"/>
      <c r="L32" s="17"/>
      <c r="M32" s="17"/>
      <c r="N32" s="17"/>
      <c r="O32" s="17"/>
      <c r="P32" s="17"/>
      <c r="Q32" s="18"/>
      <c r="R32" s="19"/>
      <c r="S32" s="17"/>
      <c r="T32" s="17"/>
      <c r="U32" s="84"/>
      <c r="V32" s="85"/>
      <c r="W32" s="17"/>
      <c r="X32" s="39">
        <v>10000</v>
      </c>
      <c r="Y32" s="84">
        <v>2500</v>
      </c>
      <c r="Z32" s="85"/>
      <c r="AA32" s="17"/>
      <c r="AB32" s="39"/>
      <c r="AC32" s="84"/>
      <c r="AD32" s="20">
        <f t="shared" si="0"/>
        <v>18813.190000000002</v>
      </c>
      <c r="AE32" s="21">
        <f t="shared" si="0"/>
        <v>4752.88</v>
      </c>
      <c r="AF32" s="22">
        <f t="shared" si="1"/>
        <v>23566.070000000003</v>
      </c>
    </row>
    <row r="33" spans="1:32" ht="17.25" customHeight="1">
      <c r="A33" s="29">
        <v>30</v>
      </c>
      <c r="B33" s="171" t="s">
        <v>4637</v>
      </c>
      <c r="C33" s="172" t="s">
        <v>4638</v>
      </c>
      <c r="D33" s="82"/>
      <c r="E33" s="83"/>
      <c r="F33" s="96">
        <v>12824</v>
      </c>
      <c r="G33" s="96">
        <v>3206</v>
      </c>
      <c r="H33" s="129"/>
      <c r="I33" s="53"/>
      <c r="J33" s="39"/>
      <c r="K33" s="17">
        <v>6976.57</v>
      </c>
      <c r="L33" s="17"/>
      <c r="M33" s="17"/>
      <c r="N33" s="17"/>
      <c r="O33" s="17"/>
      <c r="P33" s="17">
        <v>14960.7</v>
      </c>
      <c r="Q33" s="18">
        <v>2593.19</v>
      </c>
      <c r="R33" s="19"/>
      <c r="S33" s="17"/>
      <c r="T33" s="17"/>
      <c r="U33" s="84"/>
      <c r="V33" s="85"/>
      <c r="W33" s="17"/>
      <c r="X33" s="39"/>
      <c r="Y33" s="84"/>
      <c r="Z33" s="85"/>
      <c r="AA33" s="17"/>
      <c r="AB33" s="39"/>
      <c r="AC33" s="84"/>
      <c r="AD33" s="20">
        <f t="shared" si="0"/>
        <v>27784.7</v>
      </c>
      <c r="AE33" s="21">
        <f t="shared" si="0"/>
        <v>12775.76</v>
      </c>
      <c r="AF33" s="22">
        <f t="shared" si="1"/>
        <v>40560.46</v>
      </c>
    </row>
    <row r="34" spans="1:32" ht="17.25" customHeight="1">
      <c r="A34" s="29">
        <v>31</v>
      </c>
      <c r="B34" s="171" t="s">
        <v>4639</v>
      </c>
      <c r="C34" s="172" t="s">
        <v>4640</v>
      </c>
      <c r="D34" s="82">
        <v>43650.61</v>
      </c>
      <c r="E34" s="83">
        <v>10899.86</v>
      </c>
      <c r="F34" s="96">
        <v>15160</v>
      </c>
      <c r="G34" s="96">
        <v>3790</v>
      </c>
      <c r="H34" s="129"/>
      <c r="I34" s="53"/>
      <c r="J34" s="39"/>
      <c r="K34" s="17"/>
      <c r="L34" s="17"/>
      <c r="M34" s="17"/>
      <c r="N34" s="17"/>
      <c r="O34" s="17"/>
      <c r="P34" s="17">
        <v>32450</v>
      </c>
      <c r="Q34" s="18">
        <v>3150</v>
      </c>
      <c r="R34" s="19"/>
      <c r="S34" s="17"/>
      <c r="T34" s="17"/>
      <c r="U34" s="84"/>
      <c r="V34" s="85"/>
      <c r="W34" s="17"/>
      <c r="X34" s="39"/>
      <c r="Y34" s="84"/>
      <c r="Z34" s="85"/>
      <c r="AA34" s="17"/>
      <c r="AB34" s="39"/>
      <c r="AC34" s="84"/>
      <c r="AD34" s="20">
        <f t="shared" si="0"/>
        <v>91260.61</v>
      </c>
      <c r="AE34" s="21">
        <f t="shared" si="0"/>
        <v>17839.86</v>
      </c>
      <c r="AF34" s="22">
        <f t="shared" si="1"/>
        <v>109100.47</v>
      </c>
    </row>
    <row r="35" spans="1:32" ht="17.25" customHeight="1">
      <c r="A35" s="29">
        <v>32</v>
      </c>
      <c r="B35" s="171" t="s">
        <v>4641</v>
      </c>
      <c r="C35" s="172" t="s">
        <v>4642</v>
      </c>
      <c r="D35" s="82">
        <v>1150.07</v>
      </c>
      <c r="E35" s="83"/>
      <c r="F35" s="96">
        <v>11664</v>
      </c>
      <c r="G35" s="96">
        <v>2916</v>
      </c>
      <c r="H35" s="129"/>
      <c r="I35" s="53"/>
      <c r="J35" s="39"/>
      <c r="K35" s="17"/>
      <c r="L35" s="17"/>
      <c r="M35" s="17"/>
      <c r="N35" s="17"/>
      <c r="O35" s="17"/>
      <c r="P35" s="17"/>
      <c r="Q35" s="18"/>
      <c r="R35" s="19"/>
      <c r="S35" s="17"/>
      <c r="T35" s="17"/>
      <c r="U35" s="84"/>
      <c r="V35" s="85"/>
      <c r="W35" s="17"/>
      <c r="X35" s="39"/>
      <c r="Y35" s="84"/>
      <c r="Z35" s="85"/>
      <c r="AA35" s="17"/>
      <c r="AB35" s="39"/>
      <c r="AC35" s="84"/>
      <c r="AD35" s="20">
        <f t="shared" si="0"/>
        <v>12814.07</v>
      </c>
      <c r="AE35" s="21">
        <f t="shared" si="0"/>
        <v>2916</v>
      </c>
      <c r="AF35" s="22">
        <f t="shared" si="1"/>
        <v>15730.07</v>
      </c>
    </row>
    <row r="36" spans="1:32" ht="17.25" customHeight="1">
      <c r="A36" s="29">
        <v>33</v>
      </c>
      <c r="B36" s="171" t="s">
        <v>4643</v>
      </c>
      <c r="C36" s="172" t="s">
        <v>4644</v>
      </c>
      <c r="D36" s="82"/>
      <c r="E36" s="83">
        <v>5799.5</v>
      </c>
      <c r="F36" s="96">
        <v>12672</v>
      </c>
      <c r="G36" s="96">
        <v>3168</v>
      </c>
      <c r="H36" s="129"/>
      <c r="I36" s="53"/>
      <c r="J36" s="39"/>
      <c r="K36" s="17"/>
      <c r="L36" s="17"/>
      <c r="M36" s="17"/>
      <c r="N36" s="17"/>
      <c r="O36" s="17"/>
      <c r="P36" s="17">
        <v>25650</v>
      </c>
      <c r="Q36" s="18">
        <v>3250</v>
      </c>
      <c r="R36" s="19"/>
      <c r="S36" s="17"/>
      <c r="T36" s="17"/>
      <c r="U36" s="84"/>
      <c r="V36" s="85"/>
      <c r="W36" s="17"/>
      <c r="X36" s="39">
        <v>12000</v>
      </c>
      <c r="Y36" s="84">
        <v>3000</v>
      </c>
      <c r="Z36" s="85"/>
      <c r="AA36" s="17"/>
      <c r="AB36" s="39"/>
      <c r="AC36" s="84"/>
      <c r="AD36" s="20">
        <f t="shared" si="0"/>
        <v>50322</v>
      </c>
      <c r="AE36" s="21">
        <f t="shared" si="0"/>
        <v>15217.5</v>
      </c>
      <c r="AF36" s="22">
        <f t="shared" si="1"/>
        <v>65539.5</v>
      </c>
    </row>
    <row r="37" spans="1:32" ht="17.25" customHeight="1">
      <c r="A37" s="29">
        <v>34</v>
      </c>
      <c r="B37" s="171" t="s">
        <v>4645</v>
      </c>
      <c r="C37" s="172" t="s">
        <v>4646</v>
      </c>
      <c r="D37" s="82">
        <v>2912.09</v>
      </c>
      <c r="E37" s="83">
        <v>341.39</v>
      </c>
      <c r="F37" s="96">
        <v>365.19</v>
      </c>
      <c r="G37" s="96">
        <v>91.3</v>
      </c>
      <c r="H37" s="129"/>
      <c r="I37" s="53"/>
      <c r="J37" s="39"/>
      <c r="K37" s="17"/>
      <c r="L37" s="17"/>
      <c r="M37" s="17"/>
      <c r="N37" s="17"/>
      <c r="O37" s="17"/>
      <c r="P37" s="17"/>
      <c r="Q37" s="18"/>
      <c r="R37" s="19"/>
      <c r="S37" s="17"/>
      <c r="T37" s="17"/>
      <c r="U37" s="84"/>
      <c r="V37" s="85"/>
      <c r="W37" s="17"/>
      <c r="X37" s="39"/>
      <c r="Y37" s="84"/>
      <c r="Z37" s="85"/>
      <c r="AA37" s="17"/>
      <c r="AB37" s="39"/>
      <c r="AC37" s="84"/>
      <c r="AD37" s="20">
        <f t="shared" si="0"/>
        <v>3277.28</v>
      </c>
      <c r="AE37" s="21">
        <f t="shared" si="0"/>
        <v>432.69</v>
      </c>
      <c r="AF37" s="22">
        <f t="shared" si="1"/>
        <v>3709.9700000000003</v>
      </c>
    </row>
    <row r="38" spans="1:32" ht="17.25" customHeight="1">
      <c r="A38" s="29">
        <v>35</v>
      </c>
      <c r="B38" s="171" t="s">
        <v>4647</v>
      </c>
      <c r="C38" s="172" t="s">
        <v>4648</v>
      </c>
      <c r="D38" s="82">
        <v>25023.33</v>
      </c>
      <c r="E38" s="83">
        <v>11920.04</v>
      </c>
      <c r="F38" s="96">
        <v>6846.92</v>
      </c>
      <c r="G38" s="96">
        <v>1711.73</v>
      </c>
      <c r="H38" s="129"/>
      <c r="I38" s="53"/>
      <c r="J38" s="39"/>
      <c r="K38" s="17"/>
      <c r="L38" s="17"/>
      <c r="M38" s="17"/>
      <c r="N38" s="17"/>
      <c r="O38" s="17"/>
      <c r="P38" s="17">
        <v>3000</v>
      </c>
      <c r="Q38" s="18">
        <v>1000</v>
      </c>
      <c r="R38" s="19"/>
      <c r="S38" s="17"/>
      <c r="T38" s="17"/>
      <c r="U38" s="84"/>
      <c r="V38" s="85"/>
      <c r="W38" s="17"/>
      <c r="X38" s="39"/>
      <c r="Y38" s="84"/>
      <c r="Z38" s="85"/>
      <c r="AA38" s="17"/>
      <c r="AB38" s="39">
        <v>20843</v>
      </c>
      <c r="AC38" s="84">
        <v>7500</v>
      </c>
      <c r="AD38" s="20">
        <f t="shared" si="0"/>
        <v>55713.25</v>
      </c>
      <c r="AE38" s="21">
        <f t="shared" si="0"/>
        <v>22131.77</v>
      </c>
      <c r="AF38" s="22">
        <f t="shared" si="1"/>
        <v>77845.02</v>
      </c>
    </row>
    <row r="39" spans="1:32" ht="17.25" customHeight="1">
      <c r="A39" s="29">
        <v>36</v>
      </c>
      <c r="B39" s="171" t="s">
        <v>4649</v>
      </c>
      <c r="C39" s="172" t="s">
        <v>4650</v>
      </c>
      <c r="D39" s="82"/>
      <c r="E39" s="83">
        <v>30</v>
      </c>
      <c r="F39" s="96">
        <v>13048</v>
      </c>
      <c r="G39" s="96">
        <v>3262</v>
      </c>
      <c r="H39" s="129"/>
      <c r="I39" s="53"/>
      <c r="J39" s="39"/>
      <c r="K39" s="17"/>
      <c r="L39" s="17"/>
      <c r="M39" s="17"/>
      <c r="N39" s="17"/>
      <c r="O39" s="17"/>
      <c r="P39" s="17">
        <v>26750</v>
      </c>
      <c r="Q39" s="18">
        <v>4900</v>
      </c>
      <c r="R39" s="19"/>
      <c r="S39" s="17"/>
      <c r="T39" s="17"/>
      <c r="U39" s="84"/>
      <c r="V39" s="85"/>
      <c r="W39" s="17"/>
      <c r="X39" s="39"/>
      <c r="Y39" s="84"/>
      <c r="Z39" s="85"/>
      <c r="AA39" s="17"/>
      <c r="AB39" s="39">
        <v>9492</v>
      </c>
      <c r="AC39" s="84">
        <v>1400</v>
      </c>
      <c r="AD39" s="20">
        <f t="shared" si="0"/>
        <v>49290</v>
      </c>
      <c r="AE39" s="21">
        <f t="shared" si="0"/>
        <v>9592</v>
      </c>
      <c r="AF39" s="22">
        <f t="shared" si="1"/>
        <v>58882</v>
      </c>
    </row>
    <row r="40" spans="1:32" ht="17.25" customHeight="1">
      <c r="A40" s="29">
        <v>37</v>
      </c>
      <c r="B40" s="171" t="s">
        <v>4651</v>
      </c>
      <c r="C40" s="172" t="s">
        <v>4652</v>
      </c>
      <c r="D40" s="82"/>
      <c r="E40" s="83"/>
      <c r="F40" s="96">
        <v>4459</v>
      </c>
      <c r="G40" s="96">
        <v>1911</v>
      </c>
      <c r="H40" s="129"/>
      <c r="I40" s="53"/>
      <c r="J40" s="39"/>
      <c r="K40" s="17"/>
      <c r="L40" s="17"/>
      <c r="M40" s="17"/>
      <c r="N40" s="17"/>
      <c r="O40" s="17"/>
      <c r="P40" s="17">
        <v>34900</v>
      </c>
      <c r="Q40" s="18">
        <v>2850</v>
      </c>
      <c r="R40" s="19"/>
      <c r="S40" s="17"/>
      <c r="T40" s="17"/>
      <c r="U40" s="84"/>
      <c r="V40" s="85"/>
      <c r="W40" s="17"/>
      <c r="X40" s="39"/>
      <c r="Y40" s="84"/>
      <c r="Z40" s="85"/>
      <c r="AA40" s="17"/>
      <c r="AB40" s="39"/>
      <c r="AC40" s="84"/>
      <c r="AD40" s="20">
        <f t="shared" si="0"/>
        <v>39359</v>
      </c>
      <c r="AE40" s="21">
        <f t="shared" si="0"/>
        <v>4761</v>
      </c>
      <c r="AF40" s="22">
        <f t="shared" si="1"/>
        <v>44120</v>
      </c>
    </row>
    <row r="41" spans="1:32" ht="17.25" customHeight="1">
      <c r="A41" s="29">
        <v>38</v>
      </c>
      <c r="B41" s="171" t="s">
        <v>4653</v>
      </c>
      <c r="C41" s="172" t="s">
        <v>4654</v>
      </c>
      <c r="D41" s="88"/>
      <c r="E41" s="89">
        <v>35.36</v>
      </c>
      <c r="F41" s="96">
        <v>6936</v>
      </c>
      <c r="G41" s="96">
        <v>1734</v>
      </c>
      <c r="H41" s="9"/>
      <c r="I41" s="10"/>
      <c r="J41" s="40"/>
      <c r="K41" s="8"/>
      <c r="L41" s="8"/>
      <c r="M41" s="8"/>
      <c r="N41" s="8"/>
      <c r="O41" s="8"/>
      <c r="P41" s="8">
        <v>20848.53</v>
      </c>
      <c r="Q41" s="11">
        <v>2649.82</v>
      </c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27784.53</v>
      </c>
      <c r="AE41" s="21">
        <f t="shared" si="0"/>
        <v>4419.18</v>
      </c>
      <c r="AF41" s="22">
        <f t="shared" si="1"/>
        <v>32203.71</v>
      </c>
    </row>
    <row r="42" spans="1:32" ht="17.25" customHeight="1">
      <c r="A42" s="29">
        <v>39</v>
      </c>
      <c r="B42" s="171" t="s">
        <v>4655</v>
      </c>
      <c r="C42" s="172" t="s">
        <v>4656</v>
      </c>
      <c r="D42" s="88"/>
      <c r="E42" s="89">
        <v>5272.57</v>
      </c>
      <c r="F42" s="96">
        <v>9440</v>
      </c>
      <c r="G42" s="96">
        <v>2360</v>
      </c>
      <c r="H42" s="9"/>
      <c r="I42" s="10"/>
      <c r="J42" s="40"/>
      <c r="K42" s="8"/>
      <c r="L42" s="8"/>
      <c r="M42" s="8"/>
      <c r="N42" s="8"/>
      <c r="O42" s="8"/>
      <c r="P42" s="8">
        <v>31300</v>
      </c>
      <c r="Q42" s="11">
        <v>3050</v>
      </c>
      <c r="R42" s="12"/>
      <c r="S42" s="8"/>
      <c r="T42" s="8"/>
      <c r="U42" s="90"/>
      <c r="V42" s="91"/>
      <c r="W42" s="8"/>
      <c r="X42" s="40">
        <v>12000</v>
      </c>
      <c r="Y42" s="90">
        <v>3000</v>
      </c>
      <c r="Z42" s="91"/>
      <c r="AA42" s="8"/>
      <c r="AB42" s="40"/>
      <c r="AC42" s="90"/>
      <c r="AD42" s="20">
        <f t="shared" si="0"/>
        <v>52740</v>
      </c>
      <c r="AE42" s="21">
        <f t="shared" si="0"/>
        <v>13682.57</v>
      </c>
      <c r="AF42" s="22">
        <f t="shared" si="1"/>
        <v>66422.570000000007</v>
      </c>
    </row>
    <row r="43" spans="1:32" ht="17.25" customHeight="1">
      <c r="A43" s="29">
        <v>40</v>
      </c>
      <c r="B43" s="171" t="s">
        <v>4657</v>
      </c>
      <c r="C43" s="172" t="s">
        <v>4658</v>
      </c>
      <c r="D43" s="88"/>
      <c r="E43" s="89"/>
      <c r="F43" s="96">
        <v>15688</v>
      </c>
      <c r="G43" s="96">
        <v>3922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15688</v>
      </c>
      <c r="AE43" s="21">
        <f t="shared" si="0"/>
        <v>3922</v>
      </c>
      <c r="AF43" s="22">
        <f t="shared" si="1"/>
        <v>19610</v>
      </c>
    </row>
    <row r="44" spans="1:32" ht="17.25" customHeight="1">
      <c r="A44" s="29">
        <v>41</v>
      </c>
      <c r="B44" s="171" t="s">
        <v>4659</v>
      </c>
      <c r="C44" s="172" t="s">
        <v>4660</v>
      </c>
      <c r="D44" s="88">
        <v>2482.11</v>
      </c>
      <c r="E44" s="89">
        <v>4000.6</v>
      </c>
      <c r="F44" s="96">
        <v>9824</v>
      </c>
      <c r="G44" s="96">
        <v>2456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/>
      <c r="Y44" s="90"/>
      <c r="Z44" s="91"/>
      <c r="AA44" s="8"/>
      <c r="AB44" s="40"/>
      <c r="AC44" s="90"/>
      <c r="AD44" s="20">
        <f t="shared" si="0"/>
        <v>12306.11</v>
      </c>
      <c r="AE44" s="21">
        <f t="shared" si="0"/>
        <v>6456.6</v>
      </c>
      <c r="AF44" s="22">
        <f t="shared" si="1"/>
        <v>18762.71</v>
      </c>
    </row>
    <row r="45" spans="1:32" ht="17.25" customHeight="1">
      <c r="A45" s="29">
        <v>42</v>
      </c>
      <c r="B45" s="171" t="s">
        <v>4661</v>
      </c>
      <c r="C45" s="172" t="s">
        <v>4662</v>
      </c>
      <c r="D45" s="88"/>
      <c r="E45" s="89"/>
      <c r="F45" s="96">
        <v>10984</v>
      </c>
      <c r="G45" s="96">
        <v>2746</v>
      </c>
      <c r="H45" s="9"/>
      <c r="I45" s="10"/>
      <c r="J45" s="40">
        <v>15424.21</v>
      </c>
      <c r="K45" s="8">
        <v>1155.83</v>
      </c>
      <c r="L45" s="8"/>
      <c r="M45" s="8"/>
      <c r="N45" s="8"/>
      <c r="O45" s="8"/>
      <c r="P45" s="8">
        <v>3000</v>
      </c>
      <c r="Q45" s="11">
        <v>1000</v>
      </c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0"/>
        <v>29408.21</v>
      </c>
      <c r="AE45" s="21">
        <f t="shared" si="0"/>
        <v>4901.83</v>
      </c>
      <c r="AF45" s="22">
        <f t="shared" si="1"/>
        <v>34310.04</v>
      </c>
    </row>
    <row r="46" spans="1:32" ht="17.25" customHeight="1">
      <c r="A46" s="29">
        <v>43</v>
      </c>
      <c r="B46" s="171" t="s">
        <v>4663</v>
      </c>
      <c r="C46" s="172" t="s">
        <v>4664</v>
      </c>
      <c r="D46" s="88"/>
      <c r="E46" s="89"/>
      <c r="F46" s="96">
        <v>14944</v>
      </c>
      <c r="G46" s="96">
        <v>3736</v>
      </c>
      <c r="H46" s="9"/>
      <c r="I46" s="10"/>
      <c r="J46" s="40"/>
      <c r="K46" s="8">
        <v>2070</v>
      </c>
      <c r="L46" s="8"/>
      <c r="M46" s="8"/>
      <c r="N46" s="8">
        <v>36361.26</v>
      </c>
      <c r="O46" s="11">
        <v>1162.1500000000001</v>
      </c>
      <c r="P46" s="8"/>
      <c r="Q46" s="11"/>
      <c r="R46" s="12"/>
      <c r="S46" s="8"/>
      <c r="T46" s="8"/>
      <c r="U46" s="90"/>
      <c r="V46" s="91"/>
      <c r="W46" s="8"/>
      <c r="X46" s="40">
        <v>12000</v>
      </c>
      <c r="Y46" s="90">
        <v>3000</v>
      </c>
      <c r="Z46" s="91">
        <v>2657.53</v>
      </c>
      <c r="AA46" s="8"/>
      <c r="AB46" s="40">
        <v>3454.16</v>
      </c>
      <c r="AC46" s="90">
        <v>0</v>
      </c>
      <c r="AD46" s="20">
        <f t="shared" si="0"/>
        <v>69416.950000000012</v>
      </c>
      <c r="AE46" s="21">
        <f t="shared" si="0"/>
        <v>9968.15</v>
      </c>
      <c r="AF46" s="22">
        <f t="shared" si="1"/>
        <v>79385.100000000006</v>
      </c>
    </row>
    <row r="47" spans="1:32" ht="17.25" customHeight="1">
      <c r="A47" s="29">
        <v>44</v>
      </c>
      <c r="B47" s="171" t="s">
        <v>4665</v>
      </c>
      <c r="C47" s="172" t="s">
        <v>4666</v>
      </c>
      <c r="D47" s="97">
        <v>1722.45</v>
      </c>
      <c r="E47" s="98">
        <v>10210.69</v>
      </c>
      <c r="F47" s="96">
        <v>15376</v>
      </c>
      <c r="G47" s="96">
        <v>3844</v>
      </c>
      <c r="H47" s="13"/>
      <c r="I47" s="14"/>
      <c r="J47" s="40">
        <v>33907.17</v>
      </c>
      <c r="K47" s="8">
        <v>2382.64</v>
      </c>
      <c r="L47" s="8"/>
      <c r="M47" s="8"/>
      <c r="N47" s="8"/>
      <c r="O47" s="11"/>
      <c r="P47" s="8">
        <v>17850</v>
      </c>
      <c r="Q47" s="11">
        <v>2850</v>
      </c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>
        <v>5386</v>
      </c>
      <c r="AC47" s="90"/>
      <c r="AD47" s="20">
        <f t="shared" si="0"/>
        <v>74241.62</v>
      </c>
      <c r="AE47" s="21">
        <f t="shared" si="0"/>
        <v>19287.330000000002</v>
      </c>
      <c r="AF47" s="22">
        <f t="shared" si="1"/>
        <v>93528.95</v>
      </c>
    </row>
    <row r="48" spans="1:32" ht="17.25" customHeight="1">
      <c r="A48" s="29">
        <v>45</v>
      </c>
      <c r="B48" s="171" t="s">
        <v>4667</v>
      </c>
      <c r="C48" s="172" t="s">
        <v>4668</v>
      </c>
      <c r="D48" s="88">
        <v>20546.59</v>
      </c>
      <c r="E48" s="89">
        <v>3428</v>
      </c>
      <c r="F48" s="96">
        <v>8002.6</v>
      </c>
      <c r="G48" s="96">
        <v>2000.65</v>
      </c>
      <c r="H48" s="9"/>
      <c r="I48" s="10"/>
      <c r="J48" s="40"/>
      <c r="K48" s="8"/>
      <c r="L48" s="8"/>
      <c r="M48" s="8"/>
      <c r="N48" s="8">
        <v>19900</v>
      </c>
      <c r="O48" s="11">
        <v>4300</v>
      </c>
      <c r="P48" s="8"/>
      <c r="Q48" s="11"/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>
        <v>27810</v>
      </c>
      <c r="AC48" s="90">
        <v>10500</v>
      </c>
      <c r="AD48" s="20">
        <f t="shared" si="0"/>
        <v>76259.19</v>
      </c>
      <c r="AE48" s="21">
        <f t="shared" si="0"/>
        <v>20228.650000000001</v>
      </c>
      <c r="AF48" s="22">
        <f t="shared" si="1"/>
        <v>96487.84</v>
      </c>
    </row>
    <row r="49" spans="1:32" ht="17.25" customHeight="1">
      <c r="A49" s="29">
        <v>46</v>
      </c>
      <c r="B49" s="171" t="s">
        <v>4669</v>
      </c>
      <c r="C49" s="172" t="s">
        <v>4670</v>
      </c>
      <c r="D49" s="88"/>
      <c r="E49" s="89"/>
      <c r="F49" s="96">
        <v>12968</v>
      </c>
      <c r="G49" s="96">
        <v>3242</v>
      </c>
      <c r="H49" s="9"/>
      <c r="I49" s="10"/>
      <c r="J49" s="40">
        <v>8863.7900000000009</v>
      </c>
      <c r="K49" s="8">
        <v>3169.65</v>
      </c>
      <c r="L49" s="8"/>
      <c r="M49" s="8"/>
      <c r="N49" s="8"/>
      <c r="O49" s="8"/>
      <c r="P49" s="8">
        <v>26450</v>
      </c>
      <c r="Q49" s="11">
        <v>2100</v>
      </c>
      <c r="R49" s="12"/>
      <c r="S49" s="8"/>
      <c r="T49" s="8"/>
      <c r="U49" s="90"/>
      <c r="V49" s="91"/>
      <c r="W49" s="8"/>
      <c r="X49" s="40"/>
      <c r="Y49" s="90"/>
      <c r="Z49" s="91"/>
      <c r="AA49" s="8"/>
      <c r="AB49" s="40"/>
      <c r="AC49" s="90"/>
      <c r="AD49" s="20">
        <f t="shared" si="0"/>
        <v>48281.79</v>
      </c>
      <c r="AE49" s="21">
        <f t="shared" si="0"/>
        <v>8511.65</v>
      </c>
      <c r="AF49" s="22">
        <f t="shared" si="1"/>
        <v>56793.440000000002</v>
      </c>
    </row>
    <row r="50" spans="1:32" ht="17.25" customHeight="1">
      <c r="A50" s="29">
        <v>47</v>
      </c>
      <c r="B50" s="171" t="s">
        <v>1314</v>
      </c>
      <c r="C50" s="172" t="s">
        <v>4671</v>
      </c>
      <c r="D50" s="88">
        <v>21179.01</v>
      </c>
      <c r="E50" s="89">
        <v>13219.56</v>
      </c>
      <c r="F50" s="96">
        <v>8031.42</v>
      </c>
      <c r="G50" s="96">
        <v>2007.86</v>
      </c>
      <c r="H50" s="9"/>
      <c r="I50" s="10"/>
      <c r="J50" s="40"/>
      <c r="K50" s="8"/>
      <c r="L50" s="8"/>
      <c r="M50" s="8"/>
      <c r="N50" s="8"/>
      <c r="O50" s="8"/>
      <c r="P50" s="8">
        <v>29400</v>
      </c>
      <c r="Q50" s="11">
        <v>5500</v>
      </c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>
        <v>5098</v>
      </c>
      <c r="AC50" s="90"/>
      <c r="AD50" s="20">
        <f t="shared" si="0"/>
        <v>63708.43</v>
      </c>
      <c r="AE50" s="21">
        <f t="shared" si="0"/>
        <v>20727.419999999998</v>
      </c>
      <c r="AF50" s="22">
        <f t="shared" si="1"/>
        <v>84435.85</v>
      </c>
    </row>
    <row r="51" spans="1:32" ht="17.25" customHeight="1">
      <c r="A51" s="29">
        <v>48</v>
      </c>
      <c r="B51" s="171" t="s">
        <v>4672</v>
      </c>
      <c r="C51" s="172" t="s">
        <v>4673</v>
      </c>
      <c r="D51" s="88">
        <v>110</v>
      </c>
      <c r="E51" s="89"/>
      <c r="F51" s="96">
        <v>8016</v>
      </c>
      <c r="G51" s="96">
        <v>2004</v>
      </c>
      <c r="H51" s="9"/>
      <c r="I51" s="10"/>
      <c r="J51" s="40"/>
      <c r="K51" s="8"/>
      <c r="L51" s="8"/>
      <c r="M51" s="8"/>
      <c r="N51" s="8"/>
      <c r="O51" s="8"/>
      <c r="P51" s="8">
        <v>20500</v>
      </c>
      <c r="Q51" s="11">
        <v>1700</v>
      </c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/>
      <c r="AC51" s="90"/>
      <c r="AD51" s="20">
        <f t="shared" si="0"/>
        <v>28626</v>
      </c>
      <c r="AE51" s="21">
        <f t="shared" si="0"/>
        <v>3704</v>
      </c>
      <c r="AF51" s="22">
        <f t="shared" si="1"/>
        <v>32330</v>
      </c>
    </row>
    <row r="52" spans="1:32" ht="17.25" customHeight="1">
      <c r="A52" s="29">
        <v>49</v>
      </c>
      <c r="B52" s="171" t="s">
        <v>4674</v>
      </c>
      <c r="C52" s="172" t="s">
        <v>4675</v>
      </c>
      <c r="D52" s="88"/>
      <c r="E52" s="89"/>
      <c r="F52" s="96">
        <v>9224</v>
      </c>
      <c r="G52" s="96">
        <v>2306</v>
      </c>
      <c r="H52" s="9"/>
      <c r="I52" s="10"/>
      <c r="J52" s="40"/>
      <c r="K52" s="8">
        <v>3156.46</v>
      </c>
      <c r="L52" s="173">
        <v>12792.55</v>
      </c>
      <c r="M52" s="174">
        <v>2194.54</v>
      </c>
      <c r="N52" s="8"/>
      <c r="O52" s="8"/>
      <c r="P52" s="134">
        <v>33350</v>
      </c>
      <c r="Q52" s="135">
        <v>2150</v>
      </c>
      <c r="R52" s="12"/>
      <c r="S52" s="8"/>
      <c r="T52" s="8"/>
      <c r="U52" s="90"/>
      <c r="V52" s="91"/>
      <c r="W52" s="8"/>
      <c r="X52" s="40">
        <v>12000</v>
      </c>
      <c r="Y52" s="90">
        <v>3000</v>
      </c>
      <c r="Z52" s="91"/>
      <c r="AA52" s="8"/>
      <c r="AB52" s="40"/>
      <c r="AC52" s="90"/>
      <c r="AD52" s="20">
        <f t="shared" si="0"/>
        <v>67366.55</v>
      </c>
      <c r="AE52" s="21">
        <f t="shared" si="0"/>
        <v>12807</v>
      </c>
      <c r="AF52" s="22">
        <f t="shared" si="1"/>
        <v>80173.55</v>
      </c>
    </row>
    <row r="53" spans="1:32" ht="17.25" customHeight="1">
      <c r="A53" s="29">
        <v>50</v>
      </c>
      <c r="B53" s="171" t="s">
        <v>4676</v>
      </c>
      <c r="C53" s="172" t="s">
        <v>4677</v>
      </c>
      <c r="D53" s="88"/>
      <c r="E53" s="89">
        <v>3583.28</v>
      </c>
      <c r="F53" s="96">
        <v>14040</v>
      </c>
      <c r="G53" s="96">
        <v>3510</v>
      </c>
      <c r="H53" s="9"/>
      <c r="I53" s="10"/>
      <c r="J53" s="40"/>
      <c r="K53" s="8"/>
      <c r="L53" s="8"/>
      <c r="M53" s="8"/>
      <c r="N53" s="8"/>
      <c r="O53" s="8"/>
      <c r="P53" s="134">
        <v>20350</v>
      </c>
      <c r="Q53" s="135">
        <v>2850</v>
      </c>
      <c r="R53" s="12"/>
      <c r="S53" s="8"/>
      <c r="T53" s="8"/>
      <c r="U53" s="90"/>
      <c r="V53" s="91"/>
      <c r="W53" s="8"/>
      <c r="X53" s="40">
        <v>12000</v>
      </c>
      <c r="Y53" s="90">
        <v>3000</v>
      </c>
      <c r="Z53" s="91"/>
      <c r="AA53" s="8"/>
      <c r="AB53" s="40">
        <v>17500</v>
      </c>
      <c r="AC53" s="90">
        <v>7500</v>
      </c>
      <c r="AD53" s="20">
        <f t="shared" si="0"/>
        <v>63890</v>
      </c>
      <c r="AE53" s="21">
        <f t="shared" si="0"/>
        <v>20443.28</v>
      </c>
      <c r="AF53" s="22">
        <f t="shared" si="1"/>
        <v>84333.28</v>
      </c>
    </row>
    <row r="54" spans="1:32" ht="17.25" customHeight="1">
      <c r="A54" s="29">
        <v>51</v>
      </c>
      <c r="B54" s="171" t="s">
        <v>4678</v>
      </c>
      <c r="C54" s="172" t="s">
        <v>4679</v>
      </c>
      <c r="D54" s="88">
        <v>1850</v>
      </c>
      <c r="E54" s="89"/>
      <c r="F54" s="96">
        <v>12383</v>
      </c>
      <c r="G54" s="96">
        <v>5307</v>
      </c>
      <c r="H54" s="9"/>
      <c r="I54" s="10"/>
      <c r="J54" s="40"/>
      <c r="K54" s="8"/>
      <c r="L54" s="8"/>
      <c r="M54" s="8"/>
      <c r="N54" s="8">
        <v>21900</v>
      </c>
      <c r="O54" s="8">
        <v>6100</v>
      </c>
      <c r="P54" s="134"/>
      <c r="Q54" s="135"/>
      <c r="R54" s="12"/>
      <c r="S54" s="8"/>
      <c r="T54" s="8"/>
      <c r="U54" s="90"/>
      <c r="V54" s="91"/>
      <c r="W54" s="8"/>
      <c r="X54" s="40">
        <v>12000</v>
      </c>
      <c r="Y54" s="90">
        <v>3000</v>
      </c>
      <c r="Z54" s="91"/>
      <c r="AA54" s="8"/>
      <c r="AB54" s="40">
        <v>21000</v>
      </c>
      <c r="AC54" s="90">
        <v>9000</v>
      </c>
      <c r="AD54" s="20">
        <f t="shared" si="0"/>
        <v>69133</v>
      </c>
      <c r="AE54" s="21">
        <f t="shared" si="0"/>
        <v>23407</v>
      </c>
      <c r="AF54" s="22">
        <f t="shared" si="1"/>
        <v>92540</v>
      </c>
    </row>
    <row r="55" spans="1:32" ht="17.25" customHeight="1">
      <c r="A55" s="29">
        <v>52</v>
      </c>
      <c r="B55" s="171" t="s">
        <v>4680</v>
      </c>
      <c r="C55" s="172" t="s">
        <v>4681</v>
      </c>
      <c r="D55" s="88">
        <v>3080.05</v>
      </c>
      <c r="E55" s="89">
        <v>9433.2199999999993</v>
      </c>
      <c r="F55" s="96">
        <v>13104</v>
      </c>
      <c r="G55" s="96">
        <v>3276</v>
      </c>
      <c r="H55" s="9"/>
      <c r="I55" s="10"/>
      <c r="J55" s="40">
        <v>27247.68</v>
      </c>
      <c r="K55" s="8">
        <v>4095</v>
      </c>
      <c r="L55" s="8"/>
      <c r="M55" s="8"/>
      <c r="N55" s="8"/>
      <c r="O55" s="8"/>
      <c r="P55" s="8">
        <v>16600</v>
      </c>
      <c r="Q55" s="11">
        <v>3250</v>
      </c>
      <c r="R55" s="12"/>
      <c r="S55" s="8"/>
      <c r="T55" s="8"/>
      <c r="U55" s="90"/>
      <c r="V55" s="91"/>
      <c r="W55" s="8"/>
      <c r="X55" s="40">
        <v>12000</v>
      </c>
      <c r="Y55" s="90">
        <v>3000</v>
      </c>
      <c r="Z55" s="91"/>
      <c r="AA55" s="8"/>
      <c r="AB55" s="40"/>
      <c r="AC55" s="90"/>
      <c r="AD55" s="20">
        <f t="shared" si="0"/>
        <v>72031.73</v>
      </c>
      <c r="AE55" s="21">
        <f t="shared" si="0"/>
        <v>23054.22</v>
      </c>
      <c r="AF55" s="22">
        <f t="shared" si="1"/>
        <v>95085.95</v>
      </c>
    </row>
    <row r="56" spans="1:32" ht="17.25" customHeight="1">
      <c r="A56" s="29">
        <v>53</v>
      </c>
      <c r="B56" s="171" t="s">
        <v>4682</v>
      </c>
      <c r="C56" s="172" t="s">
        <v>4683</v>
      </c>
      <c r="D56" s="88">
        <v>5273</v>
      </c>
      <c r="E56" s="89">
        <v>100</v>
      </c>
      <c r="F56" s="96">
        <v>12968</v>
      </c>
      <c r="G56" s="96">
        <v>3242</v>
      </c>
      <c r="H56" s="9"/>
      <c r="I56" s="10"/>
      <c r="J56" s="40"/>
      <c r="K56" s="8"/>
      <c r="L56" s="8"/>
      <c r="M56" s="8"/>
      <c r="N56" s="8"/>
      <c r="O56" s="8"/>
      <c r="P56" s="8">
        <v>29821.97</v>
      </c>
      <c r="Q56" s="11">
        <v>7278.03</v>
      </c>
      <c r="R56" s="12"/>
      <c r="S56" s="8"/>
      <c r="T56" s="8"/>
      <c r="U56" s="90"/>
      <c r="V56" s="91"/>
      <c r="W56" s="8"/>
      <c r="X56" s="40"/>
      <c r="Y56" s="90"/>
      <c r="Z56" s="91"/>
      <c r="AA56" s="8"/>
      <c r="AB56" s="40">
        <v>24772</v>
      </c>
      <c r="AC56" s="90">
        <v>9000</v>
      </c>
      <c r="AD56" s="20">
        <f t="shared" si="0"/>
        <v>72834.97</v>
      </c>
      <c r="AE56" s="21">
        <f t="shared" si="0"/>
        <v>19620.03</v>
      </c>
      <c r="AF56" s="22">
        <f t="shared" si="1"/>
        <v>92455</v>
      </c>
    </row>
    <row r="57" spans="1:32" ht="17.25" customHeight="1">
      <c r="A57" s="29">
        <v>54</v>
      </c>
      <c r="B57" s="171" t="s">
        <v>4684</v>
      </c>
      <c r="C57" s="172" t="s">
        <v>4685</v>
      </c>
      <c r="D57" s="88"/>
      <c r="E57" s="89"/>
      <c r="F57" s="96">
        <v>12744</v>
      </c>
      <c r="G57" s="96">
        <v>3186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40">
        <v>12000</v>
      </c>
      <c r="Y57" s="90">
        <v>3000</v>
      </c>
      <c r="Z57" s="91"/>
      <c r="AA57" s="8"/>
      <c r="AB57" s="40"/>
      <c r="AC57" s="90"/>
      <c r="AD57" s="20">
        <f t="shared" si="0"/>
        <v>24744</v>
      </c>
      <c r="AE57" s="21">
        <f t="shared" si="0"/>
        <v>6186</v>
      </c>
      <c r="AF57" s="22">
        <f t="shared" si="1"/>
        <v>30930</v>
      </c>
    </row>
    <row r="58" spans="1:32" ht="17.25" customHeight="1">
      <c r="A58" s="29">
        <v>55</v>
      </c>
      <c r="B58" s="171" t="s">
        <v>4686</v>
      </c>
      <c r="C58" s="172" t="s">
        <v>4687</v>
      </c>
      <c r="D58" s="88">
        <v>1.63</v>
      </c>
      <c r="E58" s="89"/>
      <c r="F58" s="96">
        <v>6748</v>
      </c>
      <c r="G58" s="96">
        <v>2892</v>
      </c>
      <c r="H58" s="9"/>
      <c r="I58" s="10"/>
      <c r="J58" s="40">
        <v>18670.169999999998</v>
      </c>
      <c r="K58" s="8">
        <v>1970</v>
      </c>
      <c r="L58" s="8"/>
      <c r="M58" s="8"/>
      <c r="N58" s="8"/>
      <c r="O58" s="8"/>
      <c r="P58" s="8">
        <v>30250</v>
      </c>
      <c r="Q58" s="11">
        <v>3500</v>
      </c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/>
      <c r="AC58" s="90"/>
      <c r="AD58" s="20">
        <f t="shared" si="0"/>
        <v>55669.8</v>
      </c>
      <c r="AE58" s="21">
        <f t="shared" si="0"/>
        <v>8362</v>
      </c>
      <c r="AF58" s="22">
        <f t="shared" si="1"/>
        <v>64031.8</v>
      </c>
    </row>
    <row r="59" spans="1:32" ht="17.25" customHeight="1">
      <c r="A59" s="29">
        <v>56</v>
      </c>
      <c r="B59" s="171" t="s">
        <v>4688</v>
      </c>
      <c r="C59" s="172" t="s">
        <v>4689</v>
      </c>
      <c r="D59" s="88"/>
      <c r="E59" s="89"/>
      <c r="F59" s="96">
        <v>9248</v>
      </c>
      <c r="G59" s="96">
        <v>2312</v>
      </c>
      <c r="H59" s="9"/>
      <c r="I59" s="10"/>
      <c r="J59" s="40"/>
      <c r="K59" s="8"/>
      <c r="L59" s="8"/>
      <c r="M59" s="8"/>
      <c r="N59" s="8"/>
      <c r="O59" s="8"/>
      <c r="P59" s="8">
        <v>25800</v>
      </c>
      <c r="Q59" s="11">
        <v>3100</v>
      </c>
      <c r="R59" s="12"/>
      <c r="S59" s="8"/>
      <c r="T59" s="8"/>
      <c r="U59" s="90"/>
      <c r="V59" s="91"/>
      <c r="W59" s="8"/>
      <c r="X59" s="40"/>
      <c r="Y59" s="90"/>
      <c r="Z59" s="91"/>
      <c r="AA59" s="8"/>
      <c r="AB59" s="40">
        <v>5600</v>
      </c>
      <c r="AC59" s="90">
        <v>1400</v>
      </c>
      <c r="AD59" s="20">
        <f t="shared" si="0"/>
        <v>40648</v>
      </c>
      <c r="AE59" s="21">
        <f t="shared" si="0"/>
        <v>6812</v>
      </c>
      <c r="AF59" s="22">
        <f t="shared" si="1"/>
        <v>47460</v>
      </c>
    </row>
    <row r="60" spans="1:32" ht="17.25" customHeight="1">
      <c r="A60" s="29">
        <v>57</v>
      </c>
      <c r="B60" s="171" t="s">
        <v>4690</v>
      </c>
      <c r="C60" s="172" t="s">
        <v>4691</v>
      </c>
      <c r="D60" s="88">
        <v>6611.73</v>
      </c>
      <c r="E60" s="89">
        <v>33686.400000000001</v>
      </c>
      <c r="F60" s="96">
        <v>8771.81</v>
      </c>
      <c r="G60" s="96">
        <v>2192.9499999999998</v>
      </c>
      <c r="H60" s="9"/>
      <c r="I60" s="10"/>
      <c r="J60" s="40">
        <v>61441.16</v>
      </c>
      <c r="K60" s="8">
        <v>8604.5</v>
      </c>
      <c r="L60" s="8"/>
      <c r="M60" s="8"/>
      <c r="N60" s="8"/>
      <c r="O60" s="8"/>
      <c r="P60" s="8"/>
      <c r="Q60" s="11"/>
      <c r="R60" s="12"/>
      <c r="S60" s="8"/>
      <c r="T60" s="8"/>
      <c r="U60" s="90"/>
      <c r="V60" s="91"/>
      <c r="W60" s="8"/>
      <c r="X60" s="40">
        <v>12000</v>
      </c>
      <c r="Y60" s="90">
        <v>3000</v>
      </c>
      <c r="Z60" s="91"/>
      <c r="AA60" s="8"/>
      <c r="AB60" s="40"/>
      <c r="AC60" s="90"/>
      <c r="AD60" s="20">
        <f t="shared" si="0"/>
        <v>88824.7</v>
      </c>
      <c r="AE60" s="21">
        <f t="shared" si="0"/>
        <v>47483.85</v>
      </c>
      <c r="AF60" s="22">
        <f t="shared" si="1"/>
        <v>136308.54999999999</v>
      </c>
    </row>
    <row r="61" spans="1:32" ht="17.25" customHeight="1">
      <c r="A61" s="29">
        <v>58</v>
      </c>
      <c r="B61" s="171" t="s">
        <v>4692</v>
      </c>
      <c r="C61" s="172" t="s">
        <v>4693</v>
      </c>
      <c r="D61" s="88"/>
      <c r="E61" s="89"/>
      <c r="F61" s="96">
        <v>11144</v>
      </c>
      <c r="G61" s="96">
        <v>2786</v>
      </c>
      <c r="H61" s="9"/>
      <c r="I61" s="10"/>
      <c r="J61" s="40"/>
      <c r="K61" s="8">
        <v>3810</v>
      </c>
      <c r="L61" s="8"/>
      <c r="M61" s="8"/>
      <c r="N61" s="8"/>
      <c r="O61" s="8"/>
      <c r="P61" s="8">
        <v>13550</v>
      </c>
      <c r="Q61" s="11">
        <v>5900</v>
      </c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/>
      <c r="AC61" s="90"/>
      <c r="AD61" s="20">
        <f t="shared" si="0"/>
        <v>24694</v>
      </c>
      <c r="AE61" s="21">
        <f t="shared" si="0"/>
        <v>12496</v>
      </c>
      <c r="AF61" s="22">
        <f t="shared" si="1"/>
        <v>37190</v>
      </c>
    </row>
    <row r="62" spans="1:32" ht="17.25" customHeight="1">
      <c r="A62" s="29">
        <v>59</v>
      </c>
      <c r="B62" s="171" t="s">
        <v>4694</v>
      </c>
      <c r="C62" s="172" t="s">
        <v>4695</v>
      </c>
      <c r="D62" s="88">
        <v>62.78</v>
      </c>
      <c r="E62" s="89"/>
      <c r="F62" s="96">
        <v>9640</v>
      </c>
      <c r="G62" s="96">
        <v>2410</v>
      </c>
      <c r="H62" s="9"/>
      <c r="I62" s="10"/>
      <c r="J62" s="40"/>
      <c r="K62" s="8"/>
      <c r="L62" s="8"/>
      <c r="M62" s="8"/>
      <c r="N62" s="8"/>
      <c r="O62" s="8"/>
      <c r="P62" s="8">
        <v>26150</v>
      </c>
      <c r="Q62" s="11">
        <v>3150</v>
      </c>
      <c r="R62" s="12"/>
      <c r="S62" s="8"/>
      <c r="T62" s="8"/>
      <c r="U62" s="90"/>
      <c r="V62" s="91"/>
      <c r="W62" s="8"/>
      <c r="X62" s="40"/>
      <c r="Y62" s="90"/>
      <c r="Z62" s="91"/>
      <c r="AA62" s="8"/>
      <c r="AB62" s="40"/>
      <c r="AC62" s="90"/>
      <c r="AD62" s="20">
        <f t="shared" si="0"/>
        <v>35852.78</v>
      </c>
      <c r="AE62" s="21">
        <f t="shared" si="0"/>
        <v>5560</v>
      </c>
      <c r="AF62" s="22">
        <f t="shared" si="1"/>
        <v>41412.78</v>
      </c>
    </row>
    <row r="63" spans="1:32" ht="17.25" customHeight="1">
      <c r="A63" s="29">
        <v>60</v>
      </c>
      <c r="B63" s="171" t="s">
        <v>4696</v>
      </c>
      <c r="C63" s="172" t="s">
        <v>4697</v>
      </c>
      <c r="D63" s="88">
        <v>6.88</v>
      </c>
      <c r="E63" s="89">
        <v>735.68</v>
      </c>
      <c r="F63" s="96">
        <v>2808</v>
      </c>
      <c r="G63" s="96">
        <v>702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40"/>
      <c r="Y63" s="90"/>
      <c r="Z63" s="91"/>
      <c r="AA63" s="8"/>
      <c r="AB63" s="40">
        <v>19600</v>
      </c>
      <c r="AC63" s="90">
        <v>8400</v>
      </c>
      <c r="AD63" s="20">
        <f t="shared" si="0"/>
        <v>22414.880000000001</v>
      </c>
      <c r="AE63" s="21">
        <f t="shared" si="0"/>
        <v>9837.68</v>
      </c>
      <c r="AF63" s="22">
        <f t="shared" si="1"/>
        <v>32252.560000000001</v>
      </c>
    </row>
    <row r="64" spans="1:32" ht="17.25" customHeight="1">
      <c r="A64" s="29">
        <v>61</v>
      </c>
      <c r="B64" s="171" t="s">
        <v>4698</v>
      </c>
      <c r="C64" s="172" t="s">
        <v>4699</v>
      </c>
      <c r="D64" s="88"/>
      <c r="E64" s="89"/>
      <c r="F64" s="96">
        <v>11072</v>
      </c>
      <c r="G64" s="96">
        <v>2768</v>
      </c>
      <c r="H64" s="9"/>
      <c r="I64" s="10"/>
      <c r="J64" s="40"/>
      <c r="K64" s="8"/>
      <c r="L64" s="8"/>
      <c r="M64" s="8"/>
      <c r="N64" s="8"/>
      <c r="O64" s="8"/>
      <c r="P64" s="8">
        <v>30000</v>
      </c>
      <c r="Q64" s="11">
        <v>7050</v>
      </c>
      <c r="R64" s="12"/>
      <c r="S64" s="8"/>
      <c r="T64" s="8"/>
      <c r="U64" s="90"/>
      <c r="V64" s="91"/>
      <c r="W64" s="8"/>
      <c r="X64" s="40">
        <v>12000</v>
      </c>
      <c r="Y64" s="90">
        <v>3000</v>
      </c>
      <c r="Z64" s="91"/>
      <c r="AA64" s="8"/>
      <c r="AB64" s="40"/>
      <c r="AC64" s="90"/>
      <c r="AD64" s="20">
        <f t="shared" si="0"/>
        <v>53072</v>
      </c>
      <c r="AE64" s="21">
        <f t="shared" si="0"/>
        <v>12818</v>
      </c>
      <c r="AF64" s="22">
        <f t="shared" si="1"/>
        <v>65890</v>
      </c>
    </row>
    <row r="65" spans="1:32" ht="17.25" customHeight="1">
      <c r="A65" s="29">
        <v>62</v>
      </c>
      <c r="B65" s="171" t="s">
        <v>4700</v>
      </c>
      <c r="C65" s="172" t="s">
        <v>4701</v>
      </c>
      <c r="D65" s="88">
        <v>202.72</v>
      </c>
      <c r="E65" s="89">
        <v>1.1599999999999999</v>
      </c>
      <c r="F65" s="96">
        <v>13224</v>
      </c>
      <c r="G65" s="96">
        <v>3306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91"/>
      <c r="W65" s="8"/>
      <c r="X65" s="40"/>
      <c r="Y65" s="90"/>
      <c r="Z65" s="91"/>
      <c r="AA65" s="8"/>
      <c r="AB65" s="40"/>
      <c r="AC65" s="90"/>
      <c r="AD65" s="20">
        <f t="shared" si="0"/>
        <v>13426.72</v>
      </c>
      <c r="AE65" s="21">
        <f t="shared" si="0"/>
        <v>3307.16</v>
      </c>
      <c r="AF65" s="22">
        <f t="shared" si="1"/>
        <v>16733.879999999997</v>
      </c>
    </row>
    <row r="66" spans="1:32" ht="17.25" customHeight="1">
      <c r="A66" s="29">
        <v>63</v>
      </c>
      <c r="B66" s="171" t="s">
        <v>4702</v>
      </c>
      <c r="C66" s="172" t="s">
        <v>4703</v>
      </c>
      <c r="D66" s="88">
        <v>11375.04</v>
      </c>
      <c r="E66" s="89">
        <v>2247.4299999999998</v>
      </c>
      <c r="F66" s="96">
        <v>13880</v>
      </c>
      <c r="G66" s="96">
        <v>3470</v>
      </c>
      <c r="H66" s="9"/>
      <c r="I66" s="10"/>
      <c r="J66" s="40"/>
      <c r="K66" s="8"/>
      <c r="L66" s="8"/>
      <c r="M66" s="8"/>
      <c r="N66" s="8"/>
      <c r="O66" s="8"/>
      <c r="P66" s="8">
        <v>27700</v>
      </c>
      <c r="Q66" s="11">
        <v>2800</v>
      </c>
      <c r="R66" s="12"/>
      <c r="S66" s="8"/>
      <c r="T66" s="8"/>
      <c r="U66" s="90"/>
      <c r="V66" s="91"/>
      <c r="W66" s="8"/>
      <c r="X66" s="40">
        <v>12000</v>
      </c>
      <c r="Y66" s="90">
        <v>3000</v>
      </c>
      <c r="Z66" s="91"/>
      <c r="AA66" s="8"/>
      <c r="AB66" s="40"/>
      <c r="AC66" s="90"/>
      <c r="AD66" s="20">
        <f t="shared" si="0"/>
        <v>64955.040000000001</v>
      </c>
      <c r="AE66" s="21">
        <f t="shared" si="0"/>
        <v>11517.43</v>
      </c>
      <c r="AF66" s="22">
        <f t="shared" si="1"/>
        <v>76472.47</v>
      </c>
    </row>
    <row r="67" spans="1:32" ht="17.25" customHeight="1">
      <c r="A67" s="29">
        <v>64</v>
      </c>
      <c r="B67" s="171" t="s">
        <v>4704</v>
      </c>
      <c r="C67" s="172" t="s">
        <v>4705</v>
      </c>
      <c r="D67" s="88"/>
      <c r="E67" s="89"/>
      <c r="F67" s="96">
        <v>14816</v>
      </c>
      <c r="G67" s="96">
        <v>3704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91"/>
      <c r="W67" s="8"/>
      <c r="X67" s="40"/>
      <c r="Y67" s="90"/>
      <c r="Z67" s="91"/>
      <c r="AA67" s="8"/>
      <c r="AB67" s="40">
        <v>22274</v>
      </c>
      <c r="AC67" s="90">
        <v>7500</v>
      </c>
      <c r="AD67" s="20">
        <f t="shared" si="0"/>
        <v>37090</v>
      </c>
      <c r="AE67" s="21">
        <f t="shared" si="0"/>
        <v>11204</v>
      </c>
      <c r="AF67" s="22">
        <f t="shared" si="1"/>
        <v>48294</v>
      </c>
    </row>
    <row r="68" spans="1:32" ht="17.25" customHeight="1">
      <c r="A68" s="29">
        <v>65</v>
      </c>
      <c r="B68" s="171" t="s">
        <v>4706</v>
      </c>
      <c r="C68" s="172" t="s">
        <v>4707</v>
      </c>
      <c r="D68" s="88">
        <v>2224.54</v>
      </c>
      <c r="E68" s="89">
        <v>884.84</v>
      </c>
      <c r="F68" s="96">
        <v>12184</v>
      </c>
      <c r="G68" s="96">
        <v>3046</v>
      </c>
      <c r="H68" s="9"/>
      <c r="I68" s="10"/>
      <c r="J68" s="40"/>
      <c r="K68" s="8"/>
      <c r="L68" s="8"/>
      <c r="M68" s="8"/>
      <c r="N68" s="8"/>
      <c r="O68" s="8"/>
      <c r="P68" s="8">
        <v>26150</v>
      </c>
      <c r="Q68" s="11">
        <v>3150</v>
      </c>
      <c r="R68" s="12"/>
      <c r="S68" s="8"/>
      <c r="T68" s="8"/>
      <c r="U68" s="90"/>
      <c r="V68" s="91"/>
      <c r="W68" s="8"/>
      <c r="X68" s="40"/>
      <c r="Y68" s="90"/>
      <c r="Z68" s="91"/>
      <c r="AA68" s="8"/>
      <c r="AB68" s="40">
        <v>5600</v>
      </c>
      <c r="AC68" s="90">
        <v>1400</v>
      </c>
      <c r="AD68" s="20">
        <f t="shared" si="0"/>
        <v>46158.54</v>
      </c>
      <c r="AE68" s="21">
        <f t="shared" si="0"/>
        <v>8480.84</v>
      </c>
      <c r="AF68" s="22">
        <f t="shared" si="1"/>
        <v>54639.380000000005</v>
      </c>
    </row>
    <row r="69" spans="1:32" ht="17.25" customHeight="1">
      <c r="A69" s="29">
        <v>66</v>
      </c>
      <c r="B69" s="171" t="s">
        <v>4708</v>
      </c>
      <c r="C69" s="172" t="s">
        <v>4709</v>
      </c>
      <c r="D69" s="88">
        <v>4739.1400000000003</v>
      </c>
      <c r="E69" s="89">
        <v>8778.9699999999993</v>
      </c>
      <c r="F69" s="96">
        <v>9616.41</v>
      </c>
      <c r="G69" s="96">
        <v>2404.1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91"/>
      <c r="W69" s="8"/>
      <c r="X69" s="40"/>
      <c r="Y69" s="90"/>
      <c r="Z69" s="91"/>
      <c r="AA69" s="8"/>
      <c r="AB69" s="40">
        <v>14000</v>
      </c>
      <c r="AC69" s="90">
        <v>6000</v>
      </c>
      <c r="AD69" s="20">
        <f t="shared" ref="AD69:AE93" si="2">SUM(D69,F69,H69,J69,L69,N69,P69,R69,T69,V69,X69,Z69,AB69)</f>
        <v>28355.55</v>
      </c>
      <c r="AE69" s="21">
        <f t="shared" si="2"/>
        <v>17183.07</v>
      </c>
      <c r="AF69" s="22">
        <f t="shared" ref="AF69:AF93" si="3">AD69+AE69</f>
        <v>45538.619999999995</v>
      </c>
    </row>
    <row r="70" spans="1:32" ht="17.25" customHeight="1">
      <c r="A70" s="29">
        <v>67</v>
      </c>
      <c r="B70" s="171" t="s">
        <v>4710</v>
      </c>
      <c r="C70" s="172" t="s">
        <v>4711</v>
      </c>
      <c r="D70" s="88"/>
      <c r="E70" s="89"/>
      <c r="F70" s="96">
        <v>5936</v>
      </c>
      <c r="G70" s="96">
        <v>1484</v>
      </c>
      <c r="H70" s="9"/>
      <c r="I70" s="10"/>
      <c r="J70" s="40"/>
      <c r="K70" s="8"/>
      <c r="L70" s="8"/>
      <c r="M70" s="8"/>
      <c r="N70" s="8"/>
      <c r="O70" s="8"/>
      <c r="P70" s="8">
        <v>26150</v>
      </c>
      <c r="Q70" s="11">
        <v>2350</v>
      </c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40">
        <v>18800</v>
      </c>
      <c r="AC70" s="90">
        <v>7200</v>
      </c>
      <c r="AD70" s="20">
        <f t="shared" si="2"/>
        <v>50886</v>
      </c>
      <c r="AE70" s="21">
        <f t="shared" si="2"/>
        <v>11034</v>
      </c>
      <c r="AF70" s="22">
        <f t="shared" si="3"/>
        <v>61920</v>
      </c>
    </row>
    <row r="71" spans="1:32" ht="17.25" customHeight="1">
      <c r="A71" s="29">
        <v>68</v>
      </c>
      <c r="B71" s="171" t="s">
        <v>4712</v>
      </c>
      <c r="C71" s="172" t="s">
        <v>4713</v>
      </c>
      <c r="D71" s="88">
        <v>1287.6300000000001</v>
      </c>
      <c r="E71" s="89"/>
      <c r="F71" s="96">
        <v>8064</v>
      </c>
      <c r="G71" s="96">
        <v>2016</v>
      </c>
      <c r="H71" s="9"/>
      <c r="I71" s="10"/>
      <c r="J71" s="40">
        <v>2541.6999999999998</v>
      </c>
      <c r="K71" s="8"/>
      <c r="L71" s="8"/>
      <c r="M71" s="8"/>
      <c r="N71" s="8"/>
      <c r="O71" s="8"/>
      <c r="P71" s="8">
        <v>26250</v>
      </c>
      <c r="Q71" s="11">
        <v>3600</v>
      </c>
      <c r="R71" s="12"/>
      <c r="S71" s="8"/>
      <c r="T71" s="8"/>
      <c r="U71" s="90"/>
      <c r="V71" s="91"/>
      <c r="W71" s="8"/>
      <c r="X71" s="40"/>
      <c r="Y71" s="90"/>
      <c r="Z71" s="91"/>
      <c r="AA71" s="8"/>
      <c r="AB71" s="40">
        <v>16893</v>
      </c>
      <c r="AC71" s="90">
        <v>6000</v>
      </c>
      <c r="AD71" s="20">
        <f t="shared" si="2"/>
        <v>55036.33</v>
      </c>
      <c r="AE71" s="21">
        <f t="shared" si="2"/>
        <v>11616</v>
      </c>
      <c r="AF71" s="22">
        <f t="shared" si="3"/>
        <v>66652.33</v>
      </c>
    </row>
    <row r="72" spans="1:32" ht="17.25" customHeight="1">
      <c r="A72" s="29">
        <v>69</v>
      </c>
      <c r="B72" s="171" t="s">
        <v>4714</v>
      </c>
      <c r="C72" s="172" t="s">
        <v>4715</v>
      </c>
      <c r="D72" s="88">
        <v>78.81</v>
      </c>
      <c r="E72" s="89">
        <v>983.84</v>
      </c>
      <c r="F72" s="96">
        <v>4968</v>
      </c>
      <c r="G72" s="96">
        <v>1242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91"/>
      <c r="W72" s="8"/>
      <c r="X72" s="40"/>
      <c r="Y72" s="90"/>
      <c r="Z72" s="91"/>
      <c r="AA72" s="8"/>
      <c r="AB72" s="40"/>
      <c r="AC72" s="90"/>
      <c r="AD72" s="20">
        <f t="shared" si="2"/>
        <v>5046.8100000000004</v>
      </c>
      <c r="AE72" s="21">
        <f t="shared" si="2"/>
        <v>2225.84</v>
      </c>
      <c r="AF72" s="22">
        <f t="shared" si="3"/>
        <v>7272.6500000000005</v>
      </c>
    </row>
    <row r="73" spans="1:32" ht="17.25" customHeight="1">
      <c r="A73" s="29">
        <v>70</v>
      </c>
      <c r="B73" s="171" t="s">
        <v>4716</v>
      </c>
      <c r="C73" s="172" t="s">
        <v>4717</v>
      </c>
      <c r="D73" s="88"/>
      <c r="E73" s="89">
        <v>731.73</v>
      </c>
      <c r="F73" s="96">
        <v>15768</v>
      </c>
      <c r="G73" s="96">
        <v>3942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91"/>
      <c r="W73" s="8"/>
      <c r="X73" s="40">
        <v>12000</v>
      </c>
      <c r="Y73" s="90">
        <v>3000</v>
      </c>
      <c r="Z73" s="91"/>
      <c r="AA73" s="8"/>
      <c r="AB73" s="40"/>
      <c r="AC73" s="90"/>
      <c r="AD73" s="20">
        <f t="shared" si="2"/>
        <v>27768</v>
      </c>
      <c r="AE73" s="21">
        <f t="shared" si="2"/>
        <v>7673.73</v>
      </c>
      <c r="AF73" s="22">
        <f t="shared" si="3"/>
        <v>35441.729999999996</v>
      </c>
    </row>
    <row r="74" spans="1:32" ht="17.25" customHeight="1">
      <c r="A74" s="29">
        <v>71</v>
      </c>
      <c r="B74" s="171" t="s">
        <v>4718</v>
      </c>
      <c r="C74" s="172" t="s">
        <v>4719</v>
      </c>
      <c r="D74" s="88">
        <v>0.37</v>
      </c>
      <c r="E74" s="89"/>
      <c r="F74" s="96">
        <v>11736</v>
      </c>
      <c r="G74" s="96">
        <v>2934</v>
      </c>
      <c r="H74" s="9"/>
      <c r="I74" s="10"/>
      <c r="J74" s="40">
        <v>11713.82</v>
      </c>
      <c r="K74" s="8">
        <v>6990.78</v>
      </c>
      <c r="L74" s="173">
        <v>21717.35</v>
      </c>
      <c r="M74" s="174">
        <v>3664.08</v>
      </c>
      <c r="N74" s="8"/>
      <c r="O74" s="8"/>
      <c r="P74" s="134">
        <v>33950</v>
      </c>
      <c r="Q74" s="135">
        <v>2000</v>
      </c>
      <c r="R74" s="12"/>
      <c r="S74" s="8"/>
      <c r="T74" s="8"/>
      <c r="U74" s="90"/>
      <c r="V74" s="91"/>
      <c r="W74" s="8"/>
      <c r="X74" s="40"/>
      <c r="Y74" s="90"/>
      <c r="Z74" s="91"/>
      <c r="AA74" s="8"/>
      <c r="AB74" s="40"/>
      <c r="AC74" s="90"/>
      <c r="AD74" s="20">
        <f t="shared" si="2"/>
        <v>79117.540000000008</v>
      </c>
      <c r="AE74" s="21">
        <f t="shared" si="2"/>
        <v>15588.859999999999</v>
      </c>
      <c r="AF74" s="22">
        <f t="shared" si="3"/>
        <v>94706.400000000009</v>
      </c>
    </row>
    <row r="75" spans="1:32" ht="17.25" customHeight="1">
      <c r="A75" s="29">
        <v>72</v>
      </c>
      <c r="B75" s="171" t="s">
        <v>4720</v>
      </c>
      <c r="C75" s="172" t="s">
        <v>4721</v>
      </c>
      <c r="D75" s="88">
        <v>12.57</v>
      </c>
      <c r="E75" s="89">
        <v>5664.64</v>
      </c>
      <c r="F75" s="96">
        <v>16128</v>
      </c>
      <c r="G75" s="96">
        <v>4032</v>
      </c>
      <c r="H75" s="9"/>
      <c r="I75" s="10"/>
      <c r="J75" s="40">
        <v>168586.3</v>
      </c>
      <c r="K75" s="8">
        <v>1425.27</v>
      </c>
      <c r="L75" s="8"/>
      <c r="M75" s="8"/>
      <c r="N75" s="8"/>
      <c r="O75" s="8"/>
      <c r="P75" s="8"/>
      <c r="Q75" s="11"/>
      <c r="R75" s="12"/>
      <c r="S75" s="8"/>
      <c r="T75" s="8"/>
      <c r="U75" s="90"/>
      <c r="V75" s="91"/>
      <c r="W75" s="8"/>
      <c r="X75" s="40">
        <v>12000</v>
      </c>
      <c r="Y75" s="90">
        <v>3000</v>
      </c>
      <c r="Z75" s="91"/>
      <c r="AA75" s="8"/>
      <c r="AB75" s="40"/>
      <c r="AC75" s="90"/>
      <c r="AD75" s="20">
        <f t="shared" si="2"/>
        <v>196726.87</v>
      </c>
      <c r="AE75" s="21">
        <f t="shared" si="2"/>
        <v>14121.91</v>
      </c>
      <c r="AF75" s="22">
        <f t="shared" si="3"/>
        <v>210848.78</v>
      </c>
    </row>
    <row r="76" spans="1:32" ht="17.25" customHeight="1">
      <c r="A76" s="29">
        <v>73</v>
      </c>
      <c r="B76" s="171" t="s">
        <v>4722</v>
      </c>
      <c r="C76" s="172" t="s">
        <v>4723</v>
      </c>
      <c r="D76" s="88"/>
      <c r="E76" s="89">
        <v>89.45</v>
      </c>
      <c r="F76" s="96">
        <v>12680</v>
      </c>
      <c r="G76" s="96">
        <v>3170</v>
      </c>
      <c r="H76" s="9"/>
      <c r="I76" s="10"/>
      <c r="J76" s="40"/>
      <c r="K76" s="8"/>
      <c r="L76" s="8"/>
      <c r="M76" s="8"/>
      <c r="N76" s="8">
        <v>22200</v>
      </c>
      <c r="O76" s="11">
        <v>4100</v>
      </c>
      <c r="P76" s="8"/>
      <c r="Q76" s="11"/>
      <c r="R76" s="12"/>
      <c r="S76" s="8"/>
      <c r="T76" s="8"/>
      <c r="U76" s="90"/>
      <c r="V76" s="91"/>
      <c r="W76" s="8"/>
      <c r="X76" s="40">
        <v>12000</v>
      </c>
      <c r="Y76" s="90">
        <v>3000</v>
      </c>
      <c r="Z76" s="91"/>
      <c r="AA76" s="8"/>
      <c r="AB76" s="40">
        <v>5600</v>
      </c>
      <c r="AC76" s="90">
        <v>1400</v>
      </c>
      <c r="AD76" s="20">
        <f t="shared" si="2"/>
        <v>52480</v>
      </c>
      <c r="AE76" s="21">
        <f t="shared" si="2"/>
        <v>11759.45</v>
      </c>
      <c r="AF76" s="22">
        <f t="shared" si="3"/>
        <v>64239.45</v>
      </c>
    </row>
    <row r="77" spans="1:32" ht="17.25" customHeight="1">
      <c r="A77" s="29">
        <v>74</v>
      </c>
      <c r="B77" s="171" t="s">
        <v>4724</v>
      </c>
      <c r="C77" s="172" t="s">
        <v>4725</v>
      </c>
      <c r="D77" s="88"/>
      <c r="E77" s="89">
        <v>2957.15</v>
      </c>
      <c r="F77" s="96">
        <v>9848</v>
      </c>
      <c r="G77" s="96">
        <v>2462</v>
      </c>
      <c r="H77" s="9"/>
      <c r="I77" s="10"/>
      <c r="J77" s="40"/>
      <c r="K77" s="8"/>
      <c r="L77" s="8"/>
      <c r="M77" s="8"/>
      <c r="N77" s="8"/>
      <c r="O77" s="8"/>
      <c r="P77" s="8">
        <v>31050</v>
      </c>
      <c r="Q77" s="11">
        <v>1500</v>
      </c>
      <c r="R77" s="12"/>
      <c r="S77" s="8"/>
      <c r="T77" s="8"/>
      <c r="U77" s="90"/>
      <c r="V77" s="91"/>
      <c r="W77" s="8"/>
      <c r="X77" s="40">
        <v>12000</v>
      </c>
      <c r="Y77" s="90">
        <v>3000</v>
      </c>
      <c r="Z77" s="91"/>
      <c r="AA77" s="8"/>
      <c r="AB77" s="40">
        <v>21206</v>
      </c>
      <c r="AC77" s="90">
        <v>7500</v>
      </c>
      <c r="AD77" s="20">
        <f t="shared" si="2"/>
        <v>74104</v>
      </c>
      <c r="AE77" s="21">
        <f t="shared" si="2"/>
        <v>17419.150000000001</v>
      </c>
      <c r="AF77" s="22">
        <f t="shared" si="3"/>
        <v>91523.15</v>
      </c>
    </row>
    <row r="78" spans="1:32" ht="17.25" customHeight="1">
      <c r="A78" s="29">
        <v>75</v>
      </c>
      <c r="B78" s="171" t="s">
        <v>4726</v>
      </c>
      <c r="C78" s="172" t="s">
        <v>4727</v>
      </c>
      <c r="D78" s="88"/>
      <c r="E78" s="89"/>
      <c r="F78" s="96">
        <v>6256</v>
      </c>
      <c r="G78" s="96">
        <v>1564</v>
      </c>
      <c r="H78" s="9"/>
      <c r="I78" s="10"/>
      <c r="J78" s="40"/>
      <c r="K78" s="8"/>
      <c r="L78" s="8"/>
      <c r="M78" s="8"/>
      <c r="N78" s="8"/>
      <c r="O78" s="8"/>
      <c r="P78" s="8">
        <v>24850</v>
      </c>
      <c r="Q78" s="11">
        <v>3950</v>
      </c>
      <c r="R78" s="12"/>
      <c r="S78" s="8"/>
      <c r="T78" s="8"/>
      <c r="U78" s="90"/>
      <c r="V78" s="91"/>
      <c r="W78" s="8"/>
      <c r="X78" s="40"/>
      <c r="Y78" s="90"/>
      <c r="Z78" s="91"/>
      <c r="AA78" s="8"/>
      <c r="AB78" s="40"/>
      <c r="AC78" s="90"/>
      <c r="AD78" s="20">
        <f t="shared" si="2"/>
        <v>31106</v>
      </c>
      <c r="AE78" s="21">
        <f t="shared" si="2"/>
        <v>5514</v>
      </c>
      <c r="AF78" s="22">
        <f t="shared" si="3"/>
        <v>36620</v>
      </c>
    </row>
    <row r="79" spans="1:32" ht="17.25" customHeight="1">
      <c r="A79" s="29">
        <v>76</v>
      </c>
      <c r="B79" s="171" t="s">
        <v>4728</v>
      </c>
      <c r="C79" s="172" t="s">
        <v>4729</v>
      </c>
      <c r="D79" s="88">
        <v>190</v>
      </c>
      <c r="E79" s="89"/>
      <c r="F79" s="96">
        <v>4112</v>
      </c>
      <c r="G79" s="96">
        <v>1028</v>
      </c>
      <c r="H79" s="9"/>
      <c r="I79" s="10"/>
      <c r="J79" s="40"/>
      <c r="K79" s="8"/>
      <c r="L79" s="8"/>
      <c r="M79" s="8"/>
      <c r="N79" s="8"/>
      <c r="O79" s="8"/>
      <c r="P79" s="8">
        <v>27100</v>
      </c>
      <c r="Q79" s="11">
        <v>2850</v>
      </c>
      <c r="R79" s="12"/>
      <c r="S79" s="8"/>
      <c r="T79" s="8"/>
      <c r="U79" s="90"/>
      <c r="V79" s="91"/>
      <c r="W79" s="8"/>
      <c r="X79" s="40"/>
      <c r="Y79" s="90"/>
      <c r="Z79" s="91"/>
      <c r="AA79" s="8"/>
      <c r="AB79" s="40"/>
      <c r="AC79" s="90"/>
      <c r="AD79" s="20">
        <f t="shared" si="2"/>
        <v>31402</v>
      </c>
      <c r="AE79" s="21">
        <f t="shared" si="2"/>
        <v>3878</v>
      </c>
      <c r="AF79" s="22">
        <f t="shared" si="3"/>
        <v>35280</v>
      </c>
    </row>
    <row r="80" spans="1:32" ht="17.25" customHeight="1">
      <c r="A80" s="29">
        <v>77</v>
      </c>
      <c r="B80" s="171" t="s">
        <v>4730</v>
      </c>
      <c r="C80" s="172" t="s">
        <v>4731</v>
      </c>
      <c r="D80" s="88">
        <v>1597.77</v>
      </c>
      <c r="E80" s="89">
        <v>565.5</v>
      </c>
      <c r="F80" s="96">
        <v>11952</v>
      </c>
      <c r="G80" s="96">
        <v>2988</v>
      </c>
      <c r="H80" s="9"/>
      <c r="I80" s="10"/>
      <c r="J80" s="40">
        <v>18335.95</v>
      </c>
      <c r="K80" s="8">
        <v>9245</v>
      </c>
      <c r="L80" s="173">
        <v>21017.32</v>
      </c>
      <c r="M80" s="174">
        <v>2957.21</v>
      </c>
      <c r="N80" s="8"/>
      <c r="O80" s="8"/>
      <c r="P80" s="134">
        <v>33550</v>
      </c>
      <c r="Q80" s="135">
        <v>6100</v>
      </c>
      <c r="R80" s="12"/>
      <c r="S80" s="8"/>
      <c r="T80" s="8"/>
      <c r="U80" s="90"/>
      <c r="V80" s="91"/>
      <c r="W80" s="8"/>
      <c r="X80" s="40"/>
      <c r="Y80" s="90"/>
      <c r="Z80" s="91"/>
      <c r="AA80" s="8"/>
      <c r="AB80" s="40"/>
      <c r="AC80" s="90"/>
      <c r="AD80" s="20">
        <f t="shared" si="2"/>
        <v>86453.040000000008</v>
      </c>
      <c r="AE80" s="21">
        <f t="shared" si="2"/>
        <v>21855.71</v>
      </c>
      <c r="AF80" s="22">
        <f t="shared" si="3"/>
        <v>108308.75</v>
      </c>
    </row>
    <row r="81" spans="1:32" ht="17.25" customHeight="1">
      <c r="A81" s="29">
        <v>78</v>
      </c>
      <c r="B81" s="171" t="s">
        <v>4732</v>
      </c>
      <c r="C81" s="172" t="s">
        <v>4733</v>
      </c>
      <c r="D81" s="88">
        <v>1.71</v>
      </c>
      <c r="E81" s="89"/>
      <c r="F81" s="96">
        <v>10416</v>
      </c>
      <c r="G81" s="96">
        <v>2604</v>
      </c>
      <c r="H81" s="9"/>
      <c r="I81" s="10"/>
      <c r="J81" s="40"/>
      <c r="K81" s="8"/>
      <c r="L81" s="8"/>
      <c r="M81" s="8"/>
      <c r="N81" s="8"/>
      <c r="O81" s="8"/>
      <c r="P81" s="134"/>
      <c r="Q81" s="135"/>
      <c r="R81" s="12"/>
      <c r="S81" s="8"/>
      <c r="T81" s="8"/>
      <c r="U81" s="90"/>
      <c r="V81" s="91"/>
      <c r="W81" s="8"/>
      <c r="X81" s="40"/>
      <c r="Y81" s="90"/>
      <c r="Z81" s="91"/>
      <c r="AA81" s="8"/>
      <c r="AB81" s="40"/>
      <c r="AC81" s="90"/>
      <c r="AD81" s="20">
        <f t="shared" si="2"/>
        <v>10417.709999999999</v>
      </c>
      <c r="AE81" s="21">
        <f t="shared" si="2"/>
        <v>2604</v>
      </c>
      <c r="AF81" s="22">
        <f t="shared" si="3"/>
        <v>13021.71</v>
      </c>
    </row>
    <row r="82" spans="1:32" ht="17.25" customHeight="1">
      <c r="A82" s="29">
        <v>79</v>
      </c>
      <c r="B82" s="171" t="s">
        <v>4734</v>
      </c>
      <c r="C82" s="172" t="s">
        <v>4735</v>
      </c>
      <c r="D82" s="88">
        <v>9612.5400000000009</v>
      </c>
      <c r="E82" s="89">
        <v>6183.66</v>
      </c>
      <c r="F82" s="96">
        <v>10652.35</v>
      </c>
      <c r="G82" s="96">
        <v>2663.09</v>
      </c>
      <c r="H82" s="9"/>
      <c r="I82" s="10"/>
      <c r="J82" s="40"/>
      <c r="K82" s="8"/>
      <c r="L82" s="8"/>
      <c r="M82" s="8"/>
      <c r="N82" s="8"/>
      <c r="O82" s="8"/>
      <c r="P82" s="8">
        <v>33359.730000000003</v>
      </c>
      <c r="Q82" s="11">
        <v>2090.27</v>
      </c>
      <c r="R82" s="12"/>
      <c r="S82" s="8"/>
      <c r="T82" s="8"/>
      <c r="U82" s="90"/>
      <c r="V82" s="91"/>
      <c r="W82" s="8"/>
      <c r="X82" s="40"/>
      <c r="Y82" s="90"/>
      <c r="Z82" s="91"/>
      <c r="AA82" s="8"/>
      <c r="AB82" s="40">
        <v>24763</v>
      </c>
      <c r="AC82" s="90">
        <v>9000</v>
      </c>
      <c r="AD82" s="20">
        <f t="shared" si="2"/>
        <v>78387.62</v>
      </c>
      <c r="AE82" s="21">
        <f t="shared" si="2"/>
        <v>19937.02</v>
      </c>
      <c r="AF82" s="22">
        <f t="shared" si="3"/>
        <v>98324.64</v>
      </c>
    </row>
    <row r="83" spans="1:32" ht="17.25" customHeight="1">
      <c r="A83" s="29">
        <v>80</v>
      </c>
      <c r="B83" s="171" t="s">
        <v>4736</v>
      </c>
      <c r="C83" s="172" t="s">
        <v>4737</v>
      </c>
      <c r="D83" s="88">
        <v>53.2</v>
      </c>
      <c r="E83" s="89">
        <v>299.95</v>
      </c>
      <c r="F83" s="96">
        <v>8536</v>
      </c>
      <c r="G83" s="96">
        <v>2134</v>
      </c>
      <c r="H83" s="9"/>
      <c r="I83" s="10"/>
      <c r="J83" s="40"/>
      <c r="K83" s="8"/>
      <c r="L83" s="8"/>
      <c r="M83" s="8"/>
      <c r="N83" s="8"/>
      <c r="O83" s="8"/>
      <c r="P83" s="8">
        <v>31300</v>
      </c>
      <c r="Q83" s="11">
        <v>2800</v>
      </c>
      <c r="R83" s="12"/>
      <c r="S83" s="8"/>
      <c r="T83" s="8"/>
      <c r="U83" s="90"/>
      <c r="V83" s="91"/>
      <c r="W83" s="8"/>
      <c r="X83" s="40"/>
      <c r="Y83" s="90"/>
      <c r="Z83" s="91"/>
      <c r="AA83" s="8"/>
      <c r="AB83" s="40">
        <v>5600</v>
      </c>
      <c r="AC83" s="90">
        <v>1400</v>
      </c>
      <c r="AD83" s="20">
        <f t="shared" si="2"/>
        <v>45489.2</v>
      </c>
      <c r="AE83" s="21">
        <f t="shared" si="2"/>
        <v>6633.95</v>
      </c>
      <c r="AF83" s="22">
        <f t="shared" si="3"/>
        <v>52123.149999999994</v>
      </c>
    </row>
    <row r="84" spans="1:32" ht="17.25" customHeight="1">
      <c r="A84" s="29">
        <v>81</v>
      </c>
      <c r="B84" s="171" t="s">
        <v>4738</v>
      </c>
      <c r="C84" s="172" t="s">
        <v>4739</v>
      </c>
      <c r="D84" s="88"/>
      <c r="E84" s="89"/>
      <c r="F84" s="96">
        <v>12176</v>
      </c>
      <c r="G84" s="96">
        <v>3044</v>
      </c>
      <c r="H84" s="9"/>
      <c r="I84" s="10"/>
      <c r="J84" s="40"/>
      <c r="K84" s="8"/>
      <c r="L84" s="8"/>
      <c r="M84" s="8"/>
      <c r="N84" s="8"/>
      <c r="O84" s="8"/>
      <c r="P84" s="8"/>
      <c r="Q84" s="11"/>
      <c r="R84" s="12"/>
      <c r="S84" s="8"/>
      <c r="T84" s="8"/>
      <c r="U84" s="90"/>
      <c r="V84" s="91"/>
      <c r="W84" s="8"/>
      <c r="X84" s="40"/>
      <c r="Y84" s="90"/>
      <c r="Z84" s="91"/>
      <c r="AA84" s="8"/>
      <c r="AB84" s="40"/>
      <c r="AC84" s="90"/>
      <c r="AD84" s="20">
        <f t="shared" si="2"/>
        <v>12176</v>
      </c>
      <c r="AE84" s="21">
        <f t="shared" si="2"/>
        <v>3044</v>
      </c>
      <c r="AF84" s="22">
        <f t="shared" si="3"/>
        <v>15220</v>
      </c>
    </row>
    <row r="85" spans="1:32" ht="17.25" customHeight="1">
      <c r="A85" s="29">
        <v>82</v>
      </c>
      <c r="B85" s="171" t="s">
        <v>4740</v>
      </c>
      <c r="C85" s="172" t="s">
        <v>4741</v>
      </c>
      <c r="D85" s="88">
        <v>4619.2299999999996</v>
      </c>
      <c r="E85" s="89">
        <v>3234</v>
      </c>
      <c r="F85" s="96">
        <v>9688</v>
      </c>
      <c r="G85" s="96">
        <v>2422</v>
      </c>
      <c r="H85" s="9"/>
      <c r="I85" s="10"/>
      <c r="J85" s="40"/>
      <c r="K85" s="8"/>
      <c r="L85" s="8"/>
      <c r="M85" s="8"/>
      <c r="N85" s="8"/>
      <c r="O85" s="8"/>
      <c r="P85" s="8"/>
      <c r="Q85" s="11"/>
      <c r="R85" s="12"/>
      <c r="S85" s="8"/>
      <c r="T85" s="8"/>
      <c r="U85" s="90"/>
      <c r="V85" s="91"/>
      <c r="W85" s="8"/>
      <c r="X85" s="40"/>
      <c r="Y85" s="90"/>
      <c r="Z85" s="91"/>
      <c r="AA85" s="8"/>
      <c r="AB85" s="40"/>
      <c r="AC85" s="90"/>
      <c r="AD85" s="20">
        <f t="shared" si="2"/>
        <v>14307.23</v>
      </c>
      <c r="AE85" s="21">
        <f t="shared" si="2"/>
        <v>5656</v>
      </c>
      <c r="AF85" s="22">
        <f t="shared" si="3"/>
        <v>19963.23</v>
      </c>
    </row>
    <row r="86" spans="1:32" ht="17.25" customHeight="1">
      <c r="A86" s="29">
        <v>83</v>
      </c>
      <c r="B86" s="171" t="s">
        <v>4742</v>
      </c>
      <c r="C86" s="172" t="s">
        <v>4743</v>
      </c>
      <c r="D86" s="88">
        <v>1492.18</v>
      </c>
      <c r="E86" s="89"/>
      <c r="F86" s="96">
        <v>13280</v>
      </c>
      <c r="G86" s="96">
        <v>3320</v>
      </c>
      <c r="H86" s="9"/>
      <c r="I86" s="10"/>
      <c r="J86" s="40">
        <v>28454.99</v>
      </c>
      <c r="K86" s="8">
        <v>1400</v>
      </c>
      <c r="L86" s="8"/>
      <c r="M86" s="8"/>
      <c r="N86" s="8"/>
      <c r="O86" s="8"/>
      <c r="P86" s="8"/>
      <c r="Q86" s="11"/>
      <c r="R86" s="12"/>
      <c r="S86" s="8"/>
      <c r="T86" s="8"/>
      <c r="U86" s="90"/>
      <c r="V86" s="91"/>
      <c r="W86" s="8"/>
      <c r="X86" s="40">
        <v>12000</v>
      </c>
      <c r="Y86" s="90">
        <v>3000</v>
      </c>
      <c r="Z86" s="91"/>
      <c r="AA86" s="8"/>
      <c r="AB86" s="40"/>
      <c r="AC86" s="90"/>
      <c r="AD86" s="20">
        <f t="shared" si="2"/>
        <v>55227.17</v>
      </c>
      <c r="AE86" s="21">
        <f t="shared" si="2"/>
        <v>7720</v>
      </c>
      <c r="AF86" s="22">
        <f t="shared" si="3"/>
        <v>62947.17</v>
      </c>
    </row>
    <row r="87" spans="1:32" ht="17.25" customHeight="1">
      <c r="A87" s="29">
        <v>84</v>
      </c>
      <c r="B87" s="171" t="s">
        <v>4744</v>
      </c>
      <c r="C87" s="172" t="s">
        <v>4745</v>
      </c>
      <c r="D87" s="88"/>
      <c r="E87" s="89"/>
      <c r="F87" s="96">
        <v>2204</v>
      </c>
      <c r="G87" s="96">
        <v>3306</v>
      </c>
      <c r="H87" s="9"/>
      <c r="I87" s="10"/>
      <c r="J87" s="40"/>
      <c r="K87" s="8"/>
      <c r="L87" s="8"/>
      <c r="M87" s="8"/>
      <c r="N87" s="8"/>
      <c r="O87" s="8"/>
      <c r="P87" s="8">
        <v>30250</v>
      </c>
      <c r="Q87" s="11">
        <v>2050</v>
      </c>
      <c r="R87" s="12"/>
      <c r="S87" s="8"/>
      <c r="T87" s="8"/>
      <c r="U87" s="90"/>
      <c r="V87" s="91"/>
      <c r="W87" s="8"/>
      <c r="X87" s="40"/>
      <c r="Y87" s="90"/>
      <c r="Z87" s="91"/>
      <c r="AA87" s="8"/>
      <c r="AB87" s="40"/>
      <c r="AC87" s="90"/>
      <c r="AD87" s="20">
        <f t="shared" si="2"/>
        <v>32454</v>
      </c>
      <c r="AE87" s="21">
        <f t="shared" si="2"/>
        <v>5356</v>
      </c>
      <c r="AF87" s="22">
        <f t="shared" si="3"/>
        <v>37810</v>
      </c>
    </row>
    <row r="88" spans="1:32" ht="17.25" customHeight="1">
      <c r="A88" s="29">
        <v>85</v>
      </c>
      <c r="B88" s="171" t="s">
        <v>4746</v>
      </c>
      <c r="C88" s="172" t="s">
        <v>4747</v>
      </c>
      <c r="D88" s="88"/>
      <c r="E88" s="89">
        <v>3375.33</v>
      </c>
      <c r="F88" s="96">
        <v>11552</v>
      </c>
      <c r="G88" s="96">
        <v>2888</v>
      </c>
      <c r="H88" s="9"/>
      <c r="I88" s="10"/>
      <c r="J88" s="40"/>
      <c r="K88" s="8"/>
      <c r="L88" s="8"/>
      <c r="M88" s="8"/>
      <c r="N88" s="8"/>
      <c r="O88" s="8"/>
      <c r="P88" s="8">
        <v>19500</v>
      </c>
      <c r="Q88" s="11">
        <v>4000</v>
      </c>
      <c r="R88" s="12"/>
      <c r="S88" s="8"/>
      <c r="T88" s="8"/>
      <c r="U88" s="90"/>
      <c r="V88" s="91"/>
      <c r="W88" s="8"/>
      <c r="X88" s="40"/>
      <c r="Y88" s="90"/>
      <c r="Z88" s="91"/>
      <c r="AA88" s="8"/>
      <c r="AB88" s="40"/>
      <c r="AC88" s="90"/>
      <c r="AD88" s="20">
        <f t="shared" si="2"/>
        <v>31052</v>
      </c>
      <c r="AE88" s="21">
        <f t="shared" si="2"/>
        <v>10263.33</v>
      </c>
      <c r="AF88" s="22">
        <f t="shared" si="3"/>
        <v>41315.33</v>
      </c>
    </row>
    <row r="89" spans="1:32" ht="17.25" customHeight="1">
      <c r="A89" s="29">
        <v>86</v>
      </c>
      <c r="B89" s="171" t="s">
        <v>4748</v>
      </c>
      <c r="C89" s="172" t="s">
        <v>4749</v>
      </c>
      <c r="D89" s="88">
        <v>11236.97</v>
      </c>
      <c r="E89" s="89">
        <v>6400</v>
      </c>
      <c r="F89" s="96">
        <v>2890.47</v>
      </c>
      <c r="G89" s="96">
        <v>722.62</v>
      </c>
      <c r="H89" s="9"/>
      <c r="I89" s="10"/>
      <c r="J89" s="40"/>
      <c r="K89" s="154"/>
      <c r="L89" s="154"/>
      <c r="M89" s="154"/>
      <c r="N89" s="154"/>
      <c r="O89" s="154"/>
      <c r="P89" s="8">
        <v>32700</v>
      </c>
      <c r="Q89" s="11">
        <v>5350</v>
      </c>
      <c r="R89" s="12"/>
      <c r="S89" s="8"/>
      <c r="T89" s="8"/>
      <c r="U89" s="90"/>
      <c r="V89" s="91"/>
      <c r="W89" s="8"/>
      <c r="X89" s="40"/>
      <c r="Y89" s="90"/>
      <c r="Z89" s="91"/>
      <c r="AA89" s="8"/>
      <c r="AB89" s="40"/>
      <c r="AC89" s="90"/>
      <c r="AD89" s="20">
        <f t="shared" si="2"/>
        <v>46827.44</v>
      </c>
      <c r="AE89" s="21">
        <f t="shared" si="2"/>
        <v>12472.619999999999</v>
      </c>
      <c r="AF89" s="22">
        <f t="shared" si="3"/>
        <v>59300.06</v>
      </c>
    </row>
    <row r="90" spans="1:32" ht="17.25" customHeight="1">
      <c r="A90" s="29">
        <v>87</v>
      </c>
      <c r="B90" s="171" t="s">
        <v>4750</v>
      </c>
      <c r="C90" s="172" t="s">
        <v>4751</v>
      </c>
      <c r="D90" s="88"/>
      <c r="E90" s="89"/>
      <c r="F90" s="96">
        <v>8624</v>
      </c>
      <c r="G90" s="96">
        <v>2156</v>
      </c>
      <c r="H90" s="9"/>
      <c r="I90" s="10"/>
      <c r="J90" s="40"/>
      <c r="K90" s="8"/>
      <c r="L90" s="8"/>
      <c r="M90" s="8"/>
      <c r="N90" s="8"/>
      <c r="O90" s="8"/>
      <c r="P90" s="8">
        <v>24379.09</v>
      </c>
      <c r="Q90" s="11">
        <v>3097.34</v>
      </c>
      <c r="R90" s="12"/>
      <c r="S90" s="8"/>
      <c r="T90" s="8"/>
      <c r="U90" s="90"/>
      <c r="V90" s="91"/>
      <c r="W90" s="8"/>
      <c r="X90" s="40"/>
      <c r="Y90" s="90"/>
      <c r="Z90" s="91"/>
      <c r="AA90" s="8"/>
      <c r="AB90" s="40"/>
      <c r="AC90" s="90"/>
      <c r="AD90" s="20">
        <f t="shared" si="2"/>
        <v>33003.089999999997</v>
      </c>
      <c r="AE90" s="21">
        <f t="shared" si="2"/>
        <v>5253.34</v>
      </c>
      <c r="AF90" s="22">
        <f t="shared" si="3"/>
        <v>38256.429999999993</v>
      </c>
    </row>
    <row r="91" spans="1:32" ht="17.25" customHeight="1">
      <c r="A91" s="29">
        <v>88</v>
      </c>
      <c r="B91" s="171" t="s">
        <v>4752</v>
      </c>
      <c r="C91" s="172" t="s">
        <v>4753</v>
      </c>
      <c r="D91" s="88"/>
      <c r="E91" s="89"/>
      <c r="F91" s="96">
        <v>11008</v>
      </c>
      <c r="G91" s="96">
        <v>2752</v>
      </c>
      <c r="H91" s="9"/>
      <c r="I91" s="10"/>
      <c r="J91" s="40"/>
      <c r="K91" s="8"/>
      <c r="L91" s="8"/>
      <c r="M91" s="8"/>
      <c r="N91" s="8"/>
      <c r="O91" s="8"/>
      <c r="P91" s="8">
        <v>32400</v>
      </c>
      <c r="Q91" s="11">
        <v>5750</v>
      </c>
      <c r="R91" s="12"/>
      <c r="S91" s="8"/>
      <c r="T91" s="8"/>
      <c r="U91" s="90"/>
      <c r="V91" s="91"/>
      <c r="W91" s="8"/>
      <c r="X91" s="40">
        <v>12000</v>
      </c>
      <c r="Y91" s="90">
        <v>3000</v>
      </c>
      <c r="Z91" s="91"/>
      <c r="AA91" s="8"/>
      <c r="AB91" s="40">
        <v>1141</v>
      </c>
      <c r="AC91" s="90"/>
      <c r="AD91" s="20">
        <f t="shared" si="2"/>
        <v>56549</v>
      </c>
      <c r="AE91" s="21">
        <f t="shared" si="2"/>
        <v>11502</v>
      </c>
      <c r="AF91" s="22">
        <f t="shared" si="3"/>
        <v>68051</v>
      </c>
    </row>
    <row r="92" spans="1:32" ht="17.25" customHeight="1">
      <c r="A92" s="29">
        <v>89</v>
      </c>
      <c r="B92" s="171" t="s">
        <v>4754</v>
      </c>
      <c r="C92" s="172" t="s">
        <v>4755</v>
      </c>
      <c r="D92" s="88"/>
      <c r="E92" s="89">
        <v>89.62</v>
      </c>
      <c r="F92" s="96">
        <v>11664</v>
      </c>
      <c r="G92" s="96">
        <v>2916</v>
      </c>
      <c r="H92" s="9"/>
      <c r="I92" s="10"/>
      <c r="J92" s="40"/>
      <c r="K92" s="8">
        <v>1590</v>
      </c>
      <c r="L92" s="8"/>
      <c r="M92" s="8"/>
      <c r="N92" s="8"/>
      <c r="O92" s="8"/>
      <c r="P92" s="8">
        <v>25994.46</v>
      </c>
      <c r="Q92" s="11">
        <v>3841.02</v>
      </c>
      <c r="R92" s="12"/>
      <c r="S92" s="8"/>
      <c r="T92" s="8"/>
      <c r="U92" s="90"/>
      <c r="V92" s="91"/>
      <c r="W92" s="8"/>
      <c r="X92" s="40"/>
      <c r="Y92" s="90"/>
      <c r="Z92" s="91"/>
      <c r="AA92" s="8"/>
      <c r="AB92" s="40">
        <v>21872</v>
      </c>
      <c r="AC92" s="90">
        <v>7500</v>
      </c>
      <c r="AD92" s="20">
        <f t="shared" si="2"/>
        <v>59530.46</v>
      </c>
      <c r="AE92" s="21">
        <f t="shared" si="2"/>
        <v>15936.64</v>
      </c>
      <c r="AF92" s="22">
        <f t="shared" si="3"/>
        <v>75467.100000000006</v>
      </c>
    </row>
    <row r="93" spans="1:32" ht="17.25" customHeight="1" thickBot="1">
      <c r="A93" s="29">
        <v>90</v>
      </c>
      <c r="B93" s="171" t="s">
        <v>4756</v>
      </c>
      <c r="C93" s="172" t="s">
        <v>4757</v>
      </c>
      <c r="D93" s="157"/>
      <c r="E93" s="158">
        <v>8447.91</v>
      </c>
      <c r="F93" s="96">
        <v>11256</v>
      </c>
      <c r="G93" s="96">
        <v>2814</v>
      </c>
      <c r="H93" s="159"/>
      <c r="I93" s="160"/>
      <c r="J93" s="161">
        <v>7988.14</v>
      </c>
      <c r="K93" s="162"/>
      <c r="L93" s="162"/>
      <c r="M93" s="162"/>
      <c r="N93" s="162"/>
      <c r="O93" s="162"/>
      <c r="P93" s="162">
        <v>20100</v>
      </c>
      <c r="Q93" s="163">
        <v>2800</v>
      </c>
      <c r="R93" s="164"/>
      <c r="S93" s="162"/>
      <c r="T93" s="162"/>
      <c r="U93" s="165"/>
      <c r="V93" s="166"/>
      <c r="W93" s="52"/>
      <c r="X93" s="161">
        <v>12000</v>
      </c>
      <c r="Y93" s="165">
        <v>3000</v>
      </c>
      <c r="Z93" s="166"/>
      <c r="AA93" s="52"/>
      <c r="AB93" s="161"/>
      <c r="AC93" s="165"/>
      <c r="AD93" s="20">
        <f t="shared" si="2"/>
        <v>51344.14</v>
      </c>
      <c r="AE93" s="21">
        <f t="shared" si="2"/>
        <v>17061.91</v>
      </c>
      <c r="AF93" s="22">
        <f t="shared" si="3"/>
        <v>68406.05</v>
      </c>
    </row>
    <row r="94" spans="1:32" s="48" customFormat="1" ht="27.75" customHeight="1" thickTop="1" thickBot="1">
      <c r="A94" s="214"/>
      <c r="B94" s="301" t="s">
        <v>15</v>
      </c>
      <c r="C94" s="302"/>
      <c r="D94" s="42">
        <f>SUM(D4:D93)</f>
        <v>224708.57000000007</v>
      </c>
      <c r="E94" s="43">
        <f t="shared" ref="E94:I94" si="4">SUM(E4:E93)</f>
        <v>186501.05000000002</v>
      </c>
      <c r="F94" s="43">
        <f t="shared" si="4"/>
        <v>882467.52</v>
      </c>
      <c r="G94" s="43">
        <f t="shared" si="4"/>
        <v>232879.39</v>
      </c>
      <c r="H94" s="43">
        <f t="shared" si="4"/>
        <v>0</v>
      </c>
      <c r="I94" s="46">
        <f t="shared" si="4"/>
        <v>0</v>
      </c>
      <c r="J94" s="42">
        <f>SUM(J4:J93)</f>
        <v>781265.49999999988</v>
      </c>
      <c r="K94" s="43">
        <f t="shared" ref="K94:Q94" si="5">SUM(K4:K93)</f>
        <v>107767.67000000001</v>
      </c>
      <c r="L94" s="43">
        <f t="shared" si="5"/>
        <v>62688.799999999996</v>
      </c>
      <c r="M94" s="43">
        <f t="shared" si="5"/>
        <v>9669.67</v>
      </c>
      <c r="N94" s="43">
        <f t="shared" si="5"/>
        <v>100361.26000000001</v>
      </c>
      <c r="O94" s="43">
        <f t="shared" si="5"/>
        <v>15662.15</v>
      </c>
      <c r="P94" s="43">
        <f t="shared" si="5"/>
        <v>1620372.6300000001</v>
      </c>
      <c r="Q94" s="46">
        <f t="shared" si="5"/>
        <v>196891.24</v>
      </c>
      <c r="R94" s="42">
        <f>SUM(R4:R93)</f>
        <v>0</v>
      </c>
      <c r="S94" s="43">
        <f t="shared" ref="S94:U94" si="6">SUM(S4:S93)</f>
        <v>0</v>
      </c>
      <c r="T94" s="43">
        <f t="shared" si="6"/>
        <v>0</v>
      </c>
      <c r="U94" s="44">
        <f t="shared" si="6"/>
        <v>0</v>
      </c>
      <c r="V94" s="42">
        <f>SUM(V4:V93)</f>
        <v>0</v>
      </c>
      <c r="W94" s="43">
        <f t="shared" ref="W94:Y94" si="7">SUM(W4:W93)</f>
        <v>0</v>
      </c>
      <c r="X94" s="43">
        <f t="shared" si="7"/>
        <v>344000</v>
      </c>
      <c r="Y94" s="44">
        <f t="shared" si="7"/>
        <v>86000</v>
      </c>
      <c r="Z94" s="42">
        <f>SUM(Z4:Z93)</f>
        <v>2657.53</v>
      </c>
      <c r="AA94" s="43">
        <f t="shared" ref="AA94:AF94" si="8">SUM(AA4:AA93)</f>
        <v>0</v>
      </c>
      <c r="AB94" s="43">
        <f t="shared" si="8"/>
        <v>384945.16000000003</v>
      </c>
      <c r="AC94" s="44">
        <f t="shared" si="8"/>
        <v>132800</v>
      </c>
      <c r="AD94" s="49">
        <f t="shared" si="8"/>
        <v>4403466.9700000007</v>
      </c>
      <c r="AE94" s="50">
        <f t="shared" si="8"/>
        <v>968171.17</v>
      </c>
      <c r="AF94" s="51">
        <f t="shared" si="8"/>
        <v>5371638.1399999987</v>
      </c>
    </row>
    <row r="95" spans="1:32" ht="9.75" customHeight="1" thickTop="1">
      <c r="A95" s="2"/>
      <c r="B95" s="3"/>
      <c r="C95" s="4"/>
      <c r="D95" s="5"/>
      <c r="E95" s="5"/>
      <c r="F95" s="5"/>
      <c r="G95" s="5"/>
      <c r="H95" s="6"/>
      <c r="I95" s="6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>
      <c r="L96" s="307" t="s">
        <v>381</v>
      </c>
      <c r="M96" s="307"/>
    </row>
    <row r="97" spans="12:13">
      <c r="L97" s="307"/>
      <c r="M97" s="307"/>
    </row>
    <row r="98" spans="12:13">
      <c r="L98" s="307"/>
      <c r="M98" s="307"/>
    </row>
  </sheetData>
  <mergeCells count="8">
    <mergeCell ref="V2:Y2"/>
    <mergeCell ref="Z2:AC2"/>
    <mergeCell ref="AD2:AE2"/>
    <mergeCell ref="B94:C94"/>
    <mergeCell ref="L96:M9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F85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7.140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4758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4759</v>
      </c>
      <c r="C4" s="172" t="s">
        <v>4760</v>
      </c>
      <c r="D4" s="82"/>
      <c r="E4" s="83"/>
      <c r="F4" s="96">
        <v>3600</v>
      </c>
      <c r="G4" s="96">
        <v>900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3600</v>
      </c>
      <c r="AE4" s="21">
        <f>SUM(E4,G4,I4,K4,M4,O4,Q4,S4,U4,W4,Y4,AA4,AC4)</f>
        <v>900</v>
      </c>
      <c r="AF4" s="22">
        <f>AD4+AE4</f>
        <v>4500</v>
      </c>
    </row>
    <row r="5" spans="1:32" ht="17.25" customHeight="1">
      <c r="A5" s="30">
        <v>2</v>
      </c>
      <c r="B5" s="171" t="s">
        <v>4761</v>
      </c>
      <c r="C5" s="172" t="s">
        <v>4762</v>
      </c>
      <c r="D5" s="88">
        <v>235.22</v>
      </c>
      <c r="E5" s="89"/>
      <c r="F5" s="96">
        <v>18744</v>
      </c>
      <c r="G5" s="96">
        <v>4686</v>
      </c>
      <c r="H5" s="9"/>
      <c r="I5" s="10"/>
      <c r="J5" s="40"/>
      <c r="K5" s="8"/>
      <c r="L5" s="8"/>
      <c r="M5" s="8"/>
      <c r="N5" s="8"/>
      <c r="O5" s="8"/>
      <c r="P5" s="8">
        <v>26100</v>
      </c>
      <c r="Q5" s="11">
        <v>1750</v>
      </c>
      <c r="R5" s="12"/>
      <c r="S5" s="8"/>
      <c r="T5" s="8"/>
      <c r="U5" s="90"/>
      <c r="V5" s="91"/>
      <c r="W5" s="8"/>
      <c r="X5" s="40">
        <v>12000</v>
      </c>
      <c r="Y5" s="90">
        <v>3000</v>
      </c>
      <c r="Z5" s="91"/>
      <c r="AA5" s="8"/>
      <c r="AB5" s="40">
        <v>28000</v>
      </c>
      <c r="AC5" s="90">
        <v>12000</v>
      </c>
      <c r="AD5" s="20">
        <f t="shared" ref="AD5:AE68" si="0">SUM(D5,F5,H5,J5,L5,N5,P5,R5,T5,V5,X5,Z5,AB5)</f>
        <v>85079.22</v>
      </c>
      <c r="AE5" s="21">
        <f t="shared" si="0"/>
        <v>21436</v>
      </c>
      <c r="AF5" s="22">
        <f t="shared" ref="AF5:AF68" si="1">AD5+AE5</f>
        <v>106515.22</v>
      </c>
    </row>
    <row r="6" spans="1:32" ht="17.25" customHeight="1">
      <c r="A6" s="29">
        <v>3</v>
      </c>
      <c r="B6" s="171" t="s">
        <v>4763</v>
      </c>
      <c r="C6" s="172" t="s">
        <v>4764</v>
      </c>
      <c r="D6" s="88">
        <v>75653.52</v>
      </c>
      <c r="E6" s="89">
        <v>22795.64</v>
      </c>
      <c r="F6" s="96">
        <v>0</v>
      </c>
      <c r="G6" s="96">
        <v>0</v>
      </c>
      <c r="H6" s="9"/>
      <c r="I6" s="10"/>
      <c r="J6" s="40"/>
      <c r="K6" s="8"/>
      <c r="L6" s="8"/>
      <c r="M6" s="8"/>
      <c r="N6" s="8">
        <v>25600</v>
      </c>
      <c r="O6" s="8">
        <v>3100</v>
      </c>
      <c r="P6" s="8"/>
      <c r="Q6" s="11"/>
      <c r="R6" s="12"/>
      <c r="S6" s="8"/>
      <c r="T6" s="8"/>
      <c r="U6" s="90"/>
      <c r="V6" s="91"/>
      <c r="W6" s="8"/>
      <c r="X6" s="40"/>
      <c r="Y6" s="90"/>
      <c r="Z6" s="91"/>
      <c r="AA6" s="8"/>
      <c r="AB6" s="40"/>
      <c r="AC6" s="90"/>
      <c r="AD6" s="20">
        <f t="shared" si="0"/>
        <v>101253.52</v>
      </c>
      <c r="AE6" s="21">
        <f t="shared" si="0"/>
        <v>25895.64</v>
      </c>
      <c r="AF6" s="22">
        <f t="shared" si="1"/>
        <v>127149.16</v>
      </c>
    </row>
    <row r="7" spans="1:32" ht="17.25" customHeight="1">
      <c r="A7" s="30">
        <v>4</v>
      </c>
      <c r="B7" s="171" t="s">
        <v>4765</v>
      </c>
      <c r="C7" s="172" t="s">
        <v>4766</v>
      </c>
      <c r="D7" s="88"/>
      <c r="E7" s="89"/>
      <c r="F7" s="96">
        <v>6544</v>
      </c>
      <c r="G7" s="96">
        <v>1636</v>
      </c>
      <c r="H7" s="9"/>
      <c r="I7" s="10"/>
      <c r="J7" s="40"/>
      <c r="K7" s="8"/>
      <c r="L7" s="8"/>
      <c r="M7" s="8"/>
      <c r="N7" s="8"/>
      <c r="O7" s="8"/>
      <c r="P7" s="8">
        <v>18950</v>
      </c>
      <c r="Q7" s="11">
        <v>2550</v>
      </c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25494</v>
      </c>
      <c r="AE7" s="21">
        <f t="shared" si="0"/>
        <v>4186</v>
      </c>
      <c r="AF7" s="22">
        <f t="shared" si="1"/>
        <v>29680</v>
      </c>
    </row>
    <row r="8" spans="1:32" ht="17.25" customHeight="1">
      <c r="A8" s="29">
        <v>5</v>
      </c>
      <c r="B8" s="171" t="s">
        <v>4767</v>
      </c>
      <c r="C8" s="172" t="s">
        <v>4768</v>
      </c>
      <c r="D8" s="88">
        <v>71.55</v>
      </c>
      <c r="E8" s="89"/>
      <c r="F8" s="96">
        <v>7040</v>
      </c>
      <c r="G8" s="96">
        <v>1760</v>
      </c>
      <c r="H8" s="9"/>
      <c r="I8" s="10"/>
      <c r="J8" s="40"/>
      <c r="K8" s="8"/>
      <c r="L8" s="8"/>
      <c r="M8" s="8"/>
      <c r="N8" s="8">
        <v>27420</v>
      </c>
      <c r="O8" s="11">
        <v>8800</v>
      </c>
      <c r="P8" s="8"/>
      <c r="Q8" s="11"/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34531.550000000003</v>
      </c>
      <c r="AE8" s="21">
        <f t="shared" si="0"/>
        <v>10560</v>
      </c>
      <c r="AF8" s="22">
        <f t="shared" si="1"/>
        <v>45091.55</v>
      </c>
    </row>
    <row r="9" spans="1:32" ht="17.25" customHeight="1">
      <c r="A9" s="30">
        <v>6</v>
      </c>
      <c r="B9" s="171" t="s">
        <v>4769</v>
      </c>
      <c r="C9" s="172" t="s">
        <v>4770</v>
      </c>
      <c r="D9" s="88">
        <v>9976.08</v>
      </c>
      <c r="E9" s="89">
        <v>7056.72</v>
      </c>
      <c r="F9" s="96">
        <v>753.97</v>
      </c>
      <c r="G9" s="96">
        <v>188.5</v>
      </c>
      <c r="H9" s="9"/>
      <c r="I9" s="10"/>
      <c r="J9" s="40"/>
      <c r="K9" s="8"/>
      <c r="L9" s="8"/>
      <c r="M9" s="8"/>
      <c r="N9" s="8"/>
      <c r="O9" s="11"/>
      <c r="P9" s="8">
        <v>18250</v>
      </c>
      <c r="Q9" s="11">
        <v>3250</v>
      </c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28980.05</v>
      </c>
      <c r="AE9" s="21">
        <f t="shared" si="0"/>
        <v>10495.220000000001</v>
      </c>
      <c r="AF9" s="22">
        <f t="shared" si="1"/>
        <v>39475.270000000004</v>
      </c>
    </row>
    <row r="10" spans="1:32" ht="17.25" customHeight="1">
      <c r="A10" s="29">
        <v>7</v>
      </c>
      <c r="B10" s="171" t="s">
        <v>4771</v>
      </c>
      <c r="C10" s="172" t="s">
        <v>4772</v>
      </c>
      <c r="D10" s="88"/>
      <c r="E10" s="89"/>
      <c r="F10" s="96">
        <v>5144</v>
      </c>
      <c r="G10" s="96">
        <v>1286</v>
      </c>
      <c r="H10" s="9"/>
      <c r="I10" s="10"/>
      <c r="J10" s="40"/>
      <c r="K10" s="8"/>
      <c r="L10" s="8"/>
      <c r="M10" s="8"/>
      <c r="N10" s="8"/>
      <c r="O10" s="11"/>
      <c r="P10" s="8">
        <v>14350</v>
      </c>
      <c r="Q10" s="11">
        <v>2600</v>
      </c>
      <c r="R10" s="12"/>
      <c r="S10" s="8"/>
      <c r="T10" s="8"/>
      <c r="U10" s="90"/>
      <c r="V10" s="91"/>
      <c r="W10" s="8"/>
      <c r="X10" s="40">
        <v>10000</v>
      </c>
      <c r="Y10" s="90">
        <v>2500</v>
      </c>
      <c r="Z10" s="91"/>
      <c r="AA10" s="8"/>
      <c r="AB10" s="40"/>
      <c r="AC10" s="90"/>
      <c r="AD10" s="20">
        <f t="shared" si="0"/>
        <v>29494</v>
      </c>
      <c r="AE10" s="21">
        <f t="shared" si="0"/>
        <v>6386</v>
      </c>
      <c r="AF10" s="22">
        <f t="shared" si="1"/>
        <v>35880</v>
      </c>
    </row>
    <row r="11" spans="1:32" ht="17.25" customHeight="1">
      <c r="A11" s="30">
        <v>8</v>
      </c>
      <c r="B11" s="171" t="s">
        <v>4773</v>
      </c>
      <c r="C11" s="172" t="s">
        <v>4774</v>
      </c>
      <c r="D11" s="88">
        <v>680.38</v>
      </c>
      <c r="E11" s="89">
        <v>476.43</v>
      </c>
      <c r="F11" s="96">
        <v>5130</v>
      </c>
      <c r="G11" s="96">
        <v>5130</v>
      </c>
      <c r="H11" s="9"/>
      <c r="I11" s="10"/>
      <c r="J11" s="40">
        <v>97005.7</v>
      </c>
      <c r="K11" s="8">
        <v>2838.4</v>
      </c>
      <c r="L11" s="8"/>
      <c r="M11" s="8"/>
      <c r="N11" s="8"/>
      <c r="O11" s="11"/>
      <c r="P11" s="8"/>
      <c r="Q11" s="11"/>
      <c r="R11" s="12">
        <v>12643.8</v>
      </c>
      <c r="S11" s="8">
        <v>1854.83</v>
      </c>
      <c r="T11" s="8"/>
      <c r="U11" s="90"/>
      <c r="V11" s="91"/>
      <c r="W11" s="8"/>
      <c r="X11" s="40"/>
      <c r="Y11" s="90"/>
      <c r="Z11" s="91"/>
      <c r="AA11" s="8"/>
      <c r="AB11" s="40"/>
      <c r="AC11" s="90"/>
      <c r="AD11" s="20">
        <f t="shared" si="0"/>
        <v>115459.88</v>
      </c>
      <c r="AE11" s="21">
        <f t="shared" si="0"/>
        <v>10299.66</v>
      </c>
      <c r="AF11" s="22">
        <f t="shared" si="1"/>
        <v>125759.54000000001</v>
      </c>
    </row>
    <row r="12" spans="1:32" ht="17.25" customHeight="1">
      <c r="A12" s="29">
        <v>9</v>
      </c>
      <c r="B12" s="171" t="s">
        <v>4775</v>
      </c>
      <c r="C12" s="172" t="s">
        <v>4776</v>
      </c>
      <c r="D12" s="88"/>
      <c r="E12" s="89"/>
      <c r="F12" s="96">
        <v>7688</v>
      </c>
      <c r="G12" s="96">
        <v>1922</v>
      </c>
      <c r="H12" s="9"/>
      <c r="I12" s="10"/>
      <c r="J12" s="40"/>
      <c r="K12" s="8"/>
      <c r="L12" s="8"/>
      <c r="M12" s="8"/>
      <c r="N12" s="8"/>
      <c r="O12" s="11"/>
      <c r="P12" s="8">
        <v>17400</v>
      </c>
      <c r="Q12" s="11">
        <v>3600</v>
      </c>
      <c r="R12" s="12"/>
      <c r="S12" s="8">
        <v>19.850000000000001</v>
      </c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25088</v>
      </c>
      <c r="AE12" s="21">
        <f t="shared" si="0"/>
        <v>5541.85</v>
      </c>
      <c r="AF12" s="22">
        <f t="shared" si="1"/>
        <v>30629.85</v>
      </c>
    </row>
    <row r="13" spans="1:32" ht="17.25" customHeight="1">
      <c r="A13" s="30">
        <v>10</v>
      </c>
      <c r="B13" s="171" t="s">
        <v>4777</v>
      </c>
      <c r="C13" s="172" t="s">
        <v>4778</v>
      </c>
      <c r="D13" s="88">
        <v>184.36</v>
      </c>
      <c r="E13" s="89">
        <v>46.09</v>
      </c>
      <c r="F13" s="96">
        <v>18408</v>
      </c>
      <c r="G13" s="96">
        <v>4602</v>
      </c>
      <c r="H13" s="9"/>
      <c r="I13" s="10"/>
      <c r="J13" s="40"/>
      <c r="K13" s="8"/>
      <c r="L13" s="8"/>
      <c r="M13" s="8"/>
      <c r="N13" s="8">
        <v>21900</v>
      </c>
      <c r="O13" s="11">
        <v>3200</v>
      </c>
      <c r="P13" s="8"/>
      <c r="Q13" s="11"/>
      <c r="R13" s="12"/>
      <c r="S13" s="8"/>
      <c r="T13" s="8"/>
      <c r="U13" s="90"/>
      <c r="V13" s="91"/>
      <c r="W13" s="8"/>
      <c r="X13" s="40">
        <v>12000</v>
      </c>
      <c r="Y13" s="90">
        <v>3000</v>
      </c>
      <c r="Z13" s="91"/>
      <c r="AA13" s="8"/>
      <c r="AB13" s="40"/>
      <c r="AC13" s="90"/>
      <c r="AD13" s="20">
        <f t="shared" si="0"/>
        <v>52492.36</v>
      </c>
      <c r="AE13" s="21">
        <f t="shared" si="0"/>
        <v>10848.09</v>
      </c>
      <c r="AF13" s="22">
        <f t="shared" si="1"/>
        <v>63340.45</v>
      </c>
    </row>
    <row r="14" spans="1:32" ht="17.25" customHeight="1">
      <c r="A14" s="29">
        <v>11</v>
      </c>
      <c r="B14" s="171" t="s">
        <v>4779</v>
      </c>
      <c r="C14" s="172" t="s">
        <v>4780</v>
      </c>
      <c r="D14" s="88"/>
      <c r="E14" s="89"/>
      <c r="F14" s="96">
        <v>14456</v>
      </c>
      <c r="G14" s="96">
        <v>3614</v>
      </c>
      <c r="H14" s="9"/>
      <c r="I14" s="10"/>
      <c r="J14" s="40"/>
      <c r="K14" s="8"/>
      <c r="L14" s="8"/>
      <c r="M14" s="8"/>
      <c r="N14" s="8"/>
      <c r="O14" s="11"/>
      <c r="P14" s="8">
        <v>14200</v>
      </c>
      <c r="Q14" s="11">
        <v>1950</v>
      </c>
      <c r="R14" s="12"/>
      <c r="S14" s="8"/>
      <c r="T14" s="8"/>
      <c r="U14" s="90"/>
      <c r="V14" s="91"/>
      <c r="W14" s="8"/>
      <c r="X14" s="40">
        <v>12000</v>
      </c>
      <c r="Y14" s="90">
        <v>3000</v>
      </c>
      <c r="Z14" s="91"/>
      <c r="AA14" s="8"/>
      <c r="AB14" s="40"/>
      <c r="AC14" s="90"/>
      <c r="AD14" s="20">
        <f t="shared" si="0"/>
        <v>40656</v>
      </c>
      <c r="AE14" s="21">
        <f t="shared" si="0"/>
        <v>8564</v>
      </c>
      <c r="AF14" s="22">
        <f t="shared" si="1"/>
        <v>49220</v>
      </c>
    </row>
    <row r="15" spans="1:32" ht="17.25" customHeight="1">
      <c r="A15" s="30">
        <v>12</v>
      </c>
      <c r="B15" s="171" t="s">
        <v>4781</v>
      </c>
      <c r="C15" s="172" t="s">
        <v>4782</v>
      </c>
      <c r="D15" s="88">
        <v>22267.99</v>
      </c>
      <c r="E15" s="89">
        <v>7718.03</v>
      </c>
      <c r="F15" s="96">
        <v>9577.52</v>
      </c>
      <c r="G15" s="96">
        <v>2394.38</v>
      </c>
      <c r="H15" s="9"/>
      <c r="I15" s="10"/>
      <c r="J15" s="40"/>
      <c r="K15" s="8"/>
      <c r="L15" s="8"/>
      <c r="M15" s="8"/>
      <c r="N15" s="8"/>
      <c r="O15" s="11"/>
      <c r="P15" s="8">
        <v>25400</v>
      </c>
      <c r="Q15" s="11">
        <v>5200</v>
      </c>
      <c r="R15" s="12"/>
      <c r="S15" s="8"/>
      <c r="T15" s="8"/>
      <c r="U15" s="90"/>
      <c r="V15" s="91"/>
      <c r="W15" s="8"/>
      <c r="X15" s="40">
        <v>12000</v>
      </c>
      <c r="Y15" s="90">
        <v>3000</v>
      </c>
      <c r="Z15" s="91"/>
      <c r="AA15" s="8"/>
      <c r="AB15" s="40">
        <v>37100</v>
      </c>
      <c r="AC15" s="90">
        <v>14900</v>
      </c>
      <c r="AD15" s="20">
        <f t="shared" si="0"/>
        <v>106345.51000000001</v>
      </c>
      <c r="AE15" s="21">
        <f t="shared" si="0"/>
        <v>33212.410000000003</v>
      </c>
      <c r="AF15" s="22">
        <f t="shared" si="1"/>
        <v>139557.92000000001</v>
      </c>
    </row>
    <row r="16" spans="1:32" ht="17.25" customHeight="1">
      <c r="A16" s="29">
        <v>13</v>
      </c>
      <c r="B16" s="171" t="s">
        <v>4783</v>
      </c>
      <c r="C16" s="172" t="s">
        <v>4784</v>
      </c>
      <c r="D16" s="88"/>
      <c r="E16" s="89"/>
      <c r="F16" s="96">
        <v>7864</v>
      </c>
      <c r="G16" s="96">
        <v>11796</v>
      </c>
      <c r="H16" s="9"/>
      <c r="I16" s="10"/>
      <c r="J16" s="40"/>
      <c r="K16" s="8"/>
      <c r="L16" s="8"/>
      <c r="M16" s="8"/>
      <c r="N16" s="8"/>
      <c r="O16" s="11"/>
      <c r="P16" s="8">
        <v>19400</v>
      </c>
      <c r="Q16" s="11">
        <v>2500</v>
      </c>
      <c r="R16" s="12"/>
      <c r="S16" s="8"/>
      <c r="T16" s="8"/>
      <c r="U16" s="90"/>
      <c r="V16" s="91"/>
      <c r="W16" s="8"/>
      <c r="X16" s="40"/>
      <c r="Y16" s="90"/>
      <c r="Z16" s="91"/>
      <c r="AA16" s="8"/>
      <c r="AB16" s="40"/>
      <c r="AC16" s="90"/>
      <c r="AD16" s="20">
        <f t="shared" si="0"/>
        <v>27264</v>
      </c>
      <c r="AE16" s="21">
        <f t="shared" si="0"/>
        <v>14296</v>
      </c>
      <c r="AF16" s="22">
        <f t="shared" si="1"/>
        <v>41560</v>
      </c>
    </row>
    <row r="17" spans="1:32" ht="17.25" customHeight="1">
      <c r="A17" s="30">
        <v>14</v>
      </c>
      <c r="B17" s="171" t="s">
        <v>4785</v>
      </c>
      <c r="C17" s="172" t="s">
        <v>4786</v>
      </c>
      <c r="D17" s="88">
        <v>1829.09</v>
      </c>
      <c r="E17" s="89">
        <v>1175.81</v>
      </c>
      <c r="F17" s="96">
        <v>4400</v>
      </c>
      <c r="G17" s="96">
        <v>1100</v>
      </c>
      <c r="H17" s="9"/>
      <c r="I17" s="10"/>
      <c r="J17" s="40"/>
      <c r="K17" s="8"/>
      <c r="L17" s="8"/>
      <c r="M17" s="8"/>
      <c r="N17" s="8"/>
      <c r="O17" s="11"/>
      <c r="P17" s="8">
        <v>13500</v>
      </c>
      <c r="Q17" s="11">
        <v>4600</v>
      </c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/>
      <c r="AC17" s="90"/>
      <c r="AD17" s="20">
        <f t="shared" si="0"/>
        <v>19729.09</v>
      </c>
      <c r="AE17" s="21">
        <f t="shared" si="0"/>
        <v>6875.8099999999995</v>
      </c>
      <c r="AF17" s="22">
        <f t="shared" si="1"/>
        <v>26604.9</v>
      </c>
    </row>
    <row r="18" spans="1:32" ht="17.25" customHeight="1">
      <c r="A18" s="29">
        <v>15</v>
      </c>
      <c r="B18" s="171" t="s">
        <v>4787</v>
      </c>
      <c r="C18" s="172" t="s">
        <v>4788</v>
      </c>
      <c r="D18" s="88">
        <v>49.16</v>
      </c>
      <c r="E18" s="89"/>
      <c r="F18" s="96">
        <v>8272</v>
      </c>
      <c r="G18" s="96">
        <v>2068</v>
      </c>
      <c r="H18" s="9"/>
      <c r="I18" s="10"/>
      <c r="J18" s="40"/>
      <c r="K18" s="8"/>
      <c r="L18" s="8"/>
      <c r="M18" s="8"/>
      <c r="N18" s="8"/>
      <c r="O18" s="11"/>
      <c r="P18" s="8">
        <v>18700</v>
      </c>
      <c r="Q18" s="11">
        <v>2400</v>
      </c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/>
      <c r="AC18" s="90"/>
      <c r="AD18" s="20">
        <f t="shared" si="0"/>
        <v>27021.16</v>
      </c>
      <c r="AE18" s="21">
        <f t="shared" si="0"/>
        <v>4468</v>
      </c>
      <c r="AF18" s="22">
        <f t="shared" si="1"/>
        <v>31489.16</v>
      </c>
    </row>
    <row r="19" spans="1:32" ht="17.25" customHeight="1">
      <c r="A19" s="30">
        <v>16</v>
      </c>
      <c r="B19" s="171" t="s">
        <v>4789</v>
      </c>
      <c r="C19" s="172" t="s">
        <v>4790</v>
      </c>
      <c r="D19" s="88"/>
      <c r="E19" s="89">
        <v>2196</v>
      </c>
      <c r="F19" s="96">
        <v>16240</v>
      </c>
      <c r="G19" s="96">
        <v>4060</v>
      </c>
      <c r="H19" s="9"/>
      <c r="I19" s="10"/>
      <c r="J19" s="40">
        <v>7286.03</v>
      </c>
      <c r="K19" s="8"/>
      <c r="L19" s="8"/>
      <c r="M19" s="8"/>
      <c r="N19" s="8"/>
      <c r="O19" s="11"/>
      <c r="P19" s="8">
        <v>17080.990000000002</v>
      </c>
      <c r="Q19" s="11">
        <v>3674.4</v>
      </c>
      <c r="R19" s="12">
        <v>1452.04</v>
      </c>
      <c r="S19" s="8"/>
      <c r="T19" s="8"/>
      <c r="U19" s="90"/>
      <c r="V19" s="91"/>
      <c r="W19" s="8"/>
      <c r="X19" s="40">
        <v>12000</v>
      </c>
      <c r="Y19" s="90">
        <v>3000</v>
      </c>
      <c r="Z19" s="91"/>
      <c r="AA19" s="8"/>
      <c r="AB19" s="40"/>
      <c r="AC19" s="90"/>
      <c r="AD19" s="20">
        <f t="shared" si="0"/>
        <v>54059.060000000005</v>
      </c>
      <c r="AE19" s="21">
        <f t="shared" si="0"/>
        <v>12930.4</v>
      </c>
      <c r="AF19" s="22">
        <f t="shared" si="1"/>
        <v>66989.460000000006</v>
      </c>
    </row>
    <row r="20" spans="1:32" ht="17.25" customHeight="1">
      <c r="A20" s="29">
        <v>17</v>
      </c>
      <c r="B20" s="171" t="s">
        <v>4791</v>
      </c>
      <c r="C20" s="172" t="s">
        <v>4792</v>
      </c>
      <c r="D20" s="88">
        <v>2667.21</v>
      </c>
      <c r="E20" s="89">
        <v>392.88</v>
      </c>
      <c r="F20" s="96">
        <v>4504</v>
      </c>
      <c r="G20" s="96">
        <v>1126</v>
      </c>
      <c r="H20" s="9"/>
      <c r="I20" s="10"/>
      <c r="J20" s="40"/>
      <c r="K20" s="8"/>
      <c r="L20" s="8"/>
      <c r="M20" s="8"/>
      <c r="N20" s="8">
        <v>23100</v>
      </c>
      <c r="O20" s="11">
        <v>3000</v>
      </c>
      <c r="P20" s="8"/>
      <c r="Q20" s="11"/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/>
      <c r="AC20" s="90"/>
      <c r="AD20" s="20">
        <f t="shared" si="0"/>
        <v>30271.21</v>
      </c>
      <c r="AE20" s="21">
        <f t="shared" si="0"/>
        <v>4518.88</v>
      </c>
      <c r="AF20" s="22">
        <f t="shared" si="1"/>
        <v>34790.089999999997</v>
      </c>
    </row>
    <row r="21" spans="1:32" ht="17.25" customHeight="1">
      <c r="A21" s="30">
        <v>18</v>
      </c>
      <c r="B21" s="171" t="s">
        <v>4793</v>
      </c>
      <c r="C21" s="172" t="s">
        <v>4794</v>
      </c>
      <c r="D21" s="88">
        <v>8777.69</v>
      </c>
      <c r="E21" s="89">
        <v>4493.47</v>
      </c>
      <c r="F21" s="96">
        <v>13784</v>
      </c>
      <c r="G21" s="96">
        <v>3446</v>
      </c>
      <c r="H21" s="9"/>
      <c r="I21" s="10"/>
      <c r="J21" s="40">
        <v>77451.55</v>
      </c>
      <c r="K21" s="8"/>
      <c r="L21" s="8"/>
      <c r="M21" s="8"/>
      <c r="N21" s="8"/>
      <c r="O21" s="8"/>
      <c r="P21" s="8">
        <v>18850</v>
      </c>
      <c r="Q21" s="11">
        <v>4400</v>
      </c>
      <c r="R21" s="12"/>
      <c r="S21" s="8">
        <v>1755.95</v>
      </c>
      <c r="T21" s="8"/>
      <c r="U21" s="90"/>
      <c r="V21" s="91"/>
      <c r="W21" s="8"/>
      <c r="X21" s="40"/>
      <c r="Y21" s="90"/>
      <c r="Z21" s="91"/>
      <c r="AA21" s="8"/>
      <c r="AB21" s="40"/>
      <c r="AC21" s="90"/>
      <c r="AD21" s="20">
        <f t="shared" si="0"/>
        <v>118863.24</v>
      </c>
      <c r="AE21" s="21">
        <f t="shared" si="0"/>
        <v>14095.420000000002</v>
      </c>
      <c r="AF21" s="22">
        <f t="shared" si="1"/>
        <v>132958.66</v>
      </c>
    </row>
    <row r="22" spans="1:32" ht="17.25" customHeight="1">
      <c r="A22" s="29">
        <v>19</v>
      </c>
      <c r="B22" s="171" t="s">
        <v>4795</v>
      </c>
      <c r="C22" s="172" t="s">
        <v>4796</v>
      </c>
      <c r="D22" s="88">
        <v>11638.95</v>
      </c>
      <c r="E22" s="89">
        <v>9323.68</v>
      </c>
      <c r="F22" s="96">
        <v>0</v>
      </c>
      <c r="G22" s="96">
        <v>0</v>
      </c>
      <c r="H22" s="9"/>
      <c r="I22" s="10"/>
      <c r="J22" s="40"/>
      <c r="K22" s="8"/>
      <c r="L22" s="8"/>
      <c r="M22" s="8"/>
      <c r="N22" s="8"/>
      <c r="O22" s="8"/>
      <c r="P22" s="8">
        <v>13600</v>
      </c>
      <c r="Q22" s="11">
        <v>3100</v>
      </c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/>
      <c r="AC22" s="90"/>
      <c r="AD22" s="20">
        <f t="shared" si="0"/>
        <v>25238.95</v>
      </c>
      <c r="AE22" s="21">
        <f t="shared" si="0"/>
        <v>12423.68</v>
      </c>
      <c r="AF22" s="22">
        <f t="shared" si="1"/>
        <v>37662.630000000005</v>
      </c>
    </row>
    <row r="23" spans="1:32" ht="17.25" customHeight="1">
      <c r="A23" s="30">
        <v>20</v>
      </c>
      <c r="B23" s="171" t="s">
        <v>4797</v>
      </c>
      <c r="C23" s="172" t="s">
        <v>4798</v>
      </c>
      <c r="D23" s="88">
        <v>366.81</v>
      </c>
      <c r="E23" s="89"/>
      <c r="F23" s="96">
        <v>9992</v>
      </c>
      <c r="G23" s="96">
        <v>2498</v>
      </c>
      <c r="H23" s="9"/>
      <c r="I23" s="10"/>
      <c r="J23" s="40"/>
      <c r="K23" s="8"/>
      <c r="L23" s="8"/>
      <c r="M23" s="8"/>
      <c r="N23" s="8"/>
      <c r="O23" s="8"/>
      <c r="P23" s="8">
        <v>15800</v>
      </c>
      <c r="Q23" s="11">
        <v>4200</v>
      </c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26158.809999999998</v>
      </c>
      <c r="AE23" s="21">
        <f t="shared" si="0"/>
        <v>6698</v>
      </c>
      <c r="AF23" s="22">
        <f t="shared" si="1"/>
        <v>32856.81</v>
      </c>
    </row>
    <row r="24" spans="1:32" ht="17.25" customHeight="1">
      <c r="A24" s="29">
        <v>21</v>
      </c>
      <c r="B24" s="171" t="s">
        <v>4799</v>
      </c>
      <c r="C24" s="172" t="s">
        <v>4800</v>
      </c>
      <c r="D24" s="88"/>
      <c r="E24" s="89"/>
      <c r="F24" s="96">
        <v>6224</v>
      </c>
      <c r="G24" s="96">
        <v>1556</v>
      </c>
      <c r="H24" s="9"/>
      <c r="I24" s="10"/>
      <c r="J24" s="40"/>
      <c r="K24" s="8"/>
      <c r="L24" s="8"/>
      <c r="M24" s="8"/>
      <c r="N24" s="8"/>
      <c r="O24" s="8"/>
      <c r="P24" s="8">
        <v>19050</v>
      </c>
      <c r="Q24" s="11">
        <v>3600</v>
      </c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/>
      <c r="AC24" s="90"/>
      <c r="AD24" s="20">
        <f t="shared" si="0"/>
        <v>25274</v>
      </c>
      <c r="AE24" s="21">
        <f t="shared" si="0"/>
        <v>5156</v>
      </c>
      <c r="AF24" s="22">
        <f t="shared" si="1"/>
        <v>30430</v>
      </c>
    </row>
    <row r="25" spans="1:32" ht="17.25" customHeight="1">
      <c r="A25" s="30">
        <v>22</v>
      </c>
      <c r="B25" s="171" t="s">
        <v>4801</v>
      </c>
      <c r="C25" s="172" t="s">
        <v>4802</v>
      </c>
      <c r="D25" s="88">
        <v>9896</v>
      </c>
      <c r="E25" s="89">
        <v>1429</v>
      </c>
      <c r="F25" s="96">
        <v>10986.88</v>
      </c>
      <c r="G25" s="96">
        <v>2746.72</v>
      </c>
      <c r="H25" s="9"/>
      <c r="I25" s="10"/>
      <c r="J25" s="40"/>
      <c r="K25" s="8"/>
      <c r="L25" s="8"/>
      <c r="M25" s="8"/>
      <c r="N25" s="8"/>
      <c r="O25" s="8"/>
      <c r="P25" s="8">
        <v>14450</v>
      </c>
      <c r="Q25" s="11">
        <v>2250</v>
      </c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/>
      <c r="AC25" s="90"/>
      <c r="AD25" s="20">
        <f t="shared" si="0"/>
        <v>35332.879999999997</v>
      </c>
      <c r="AE25" s="21">
        <f t="shared" si="0"/>
        <v>6425.7199999999993</v>
      </c>
      <c r="AF25" s="22">
        <f t="shared" si="1"/>
        <v>41758.6</v>
      </c>
    </row>
    <row r="26" spans="1:32" ht="17.25" customHeight="1">
      <c r="A26" s="29">
        <v>23</v>
      </c>
      <c r="B26" s="171" t="s">
        <v>4803</v>
      </c>
      <c r="C26" s="172" t="s">
        <v>4804</v>
      </c>
      <c r="D26" s="88">
        <v>3.64</v>
      </c>
      <c r="E26" s="89">
        <v>2.42</v>
      </c>
      <c r="F26" s="96">
        <v>11192</v>
      </c>
      <c r="G26" s="96">
        <v>2798</v>
      </c>
      <c r="H26" s="9"/>
      <c r="I26" s="10"/>
      <c r="J26" s="40"/>
      <c r="K26" s="8"/>
      <c r="L26" s="8"/>
      <c r="M26" s="8"/>
      <c r="N26" s="8"/>
      <c r="O26" s="8"/>
      <c r="P26" s="8">
        <v>29600</v>
      </c>
      <c r="Q26" s="11">
        <v>2450</v>
      </c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>
        <v>20498</v>
      </c>
      <c r="AC26" s="90">
        <v>7500</v>
      </c>
      <c r="AD26" s="20">
        <f t="shared" si="0"/>
        <v>61293.64</v>
      </c>
      <c r="AE26" s="21">
        <f t="shared" si="0"/>
        <v>12750.42</v>
      </c>
      <c r="AF26" s="22">
        <f t="shared" si="1"/>
        <v>74044.06</v>
      </c>
    </row>
    <row r="27" spans="1:32" ht="17.25" customHeight="1">
      <c r="A27" s="30">
        <v>24</v>
      </c>
      <c r="B27" s="171" t="s">
        <v>4805</v>
      </c>
      <c r="C27" s="172" t="s">
        <v>4806</v>
      </c>
      <c r="D27" s="88"/>
      <c r="E27" s="89">
        <v>2448.0100000000002</v>
      </c>
      <c r="F27" s="96">
        <v>12408</v>
      </c>
      <c r="G27" s="96">
        <v>3102</v>
      </c>
      <c r="H27" s="9"/>
      <c r="I27" s="10"/>
      <c r="J27" s="40"/>
      <c r="K27" s="8"/>
      <c r="L27" s="8"/>
      <c r="M27" s="8"/>
      <c r="N27" s="8"/>
      <c r="O27" s="8"/>
      <c r="P27" s="8">
        <v>14750</v>
      </c>
      <c r="Q27" s="11">
        <v>2050</v>
      </c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>
        <v>24676</v>
      </c>
      <c r="AC27" s="90">
        <v>9000</v>
      </c>
      <c r="AD27" s="20">
        <f t="shared" si="0"/>
        <v>51834</v>
      </c>
      <c r="AE27" s="21">
        <f t="shared" si="0"/>
        <v>16600.010000000002</v>
      </c>
      <c r="AF27" s="22">
        <f t="shared" si="1"/>
        <v>68434.010000000009</v>
      </c>
    </row>
    <row r="28" spans="1:32" ht="17.25" customHeight="1">
      <c r="A28" s="29">
        <v>25</v>
      </c>
      <c r="B28" s="171" t="s">
        <v>4807</v>
      </c>
      <c r="C28" s="172" t="s">
        <v>4808</v>
      </c>
      <c r="D28" s="88"/>
      <c r="E28" s="89"/>
      <c r="F28" s="96">
        <v>13864</v>
      </c>
      <c r="G28" s="96">
        <v>3466</v>
      </c>
      <c r="H28" s="9"/>
      <c r="I28" s="10"/>
      <c r="J28" s="40"/>
      <c r="K28" s="8"/>
      <c r="L28" s="8"/>
      <c r="M28" s="8"/>
      <c r="N28" s="8"/>
      <c r="O28" s="8"/>
      <c r="P28" s="8">
        <v>17400</v>
      </c>
      <c r="Q28" s="11">
        <v>4350</v>
      </c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31264</v>
      </c>
      <c r="AE28" s="21">
        <f t="shared" si="0"/>
        <v>7816</v>
      </c>
      <c r="AF28" s="22">
        <f t="shared" si="1"/>
        <v>39080</v>
      </c>
    </row>
    <row r="29" spans="1:32" ht="17.25" customHeight="1">
      <c r="A29" s="30">
        <v>26</v>
      </c>
      <c r="B29" s="171" t="s">
        <v>4809</v>
      </c>
      <c r="C29" s="172" t="s">
        <v>4810</v>
      </c>
      <c r="D29" s="88">
        <v>7.37</v>
      </c>
      <c r="E29" s="89">
        <v>29.47</v>
      </c>
      <c r="F29" s="96">
        <v>5816</v>
      </c>
      <c r="G29" s="96">
        <v>1454</v>
      </c>
      <c r="H29" s="9"/>
      <c r="I29" s="10"/>
      <c r="J29" s="40"/>
      <c r="K29" s="8"/>
      <c r="L29" s="8"/>
      <c r="M29" s="8"/>
      <c r="N29" s="8"/>
      <c r="O29" s="8"/>
      <c r="P29" s="8">
        <v>16750</v>
      </c>
      <c r="Q29" s="11">
        <v>2150</v>
      </c>
      <c r="R29" s="12"/>
      <c r="S29" s="8"/>
      <c r="T29" s="8"/>
      <c r="U29" s="90"/>
      <c r="V29" s="91"/>
      <c r="W29" s="8"/>
      <c r="X29" s="40"/>
      <c r="Y29" s="90"/>
      <c r="Z29" s="91"/>
      <c r="AA29" s="8"/>
      <c r="AB29" s="40"/>
      <c r="AC29" s="90"/>
      <c r="AD29" s="20">
        <f t="shared" si="0"/>
        <v>22573.37</v>
      </c>
      <c r="AE29" s="21">
        <f t="shared" si="0"/>
        <v>3633.4700000000003</v>
      </c>
      <c r="AF29" s="22">
        <f t="shared" si="1"/>
        <v>26206.84</v>
      </c>
    </row>
    <row r="30" spans="1:32" ht="17.25" customHeight="1">
      <c r="A30" s="29">
        <v>27</v>
      </c>
      <c r="B30" s="171" t="s">
        <v>4811</v>
      </c>
      <c r="C30" s="172" t="s">
        <v>4812</v>
      </c>
      <c r="D30" s="88"/>
      <c r="E30" s="89"/>
      <c r="F30" s="96">
        <v>6152</v>
      </c>
      <c r="G30" s="96">
        <v>1538</v>
      </c>
      <c r="H30" s="9"/>
      <c r="I30" s="10"/>
      <c r="J30" s="40"/>
      <c r="K30" s="8"/>
      <c r="L30" s="8"/>
      <c r="M30" s="8"/>
      <c r="N30" s="8"/>
      <c r="O30" s="8"/>
      <c r="P30" s="8">
        <v>15750</v>
      </c>
      <c r="Q30" s="11">
        <v>4100</v>
      </c>
      <c r="R30" s="12"/>
      <c r="S30" s="8"/>
      <c r="T30" s="8"/>
      <c r="U30" s="90"/>
      <c r="V30" s="91"/>
      <c r="W30" s="8"/>
      <c r="X30" s="40">
        <v>10000</v>
      </c>
      <c r="Y30" s="90">
        <v>2500</v>
      </c>
      <c r="Z30" s="91"/>
      <c r="AA30" s="8"/>
      <c r="AB30" s="40"/>
      <c r="AC30" s="90"/>
      <c r="AD30" s="20">
        <f t="shared" si="0"/>
        <v>31902</v>
      </c>
      <c r="AE30" s="21">
        <f t="shared" si="0"/>
        <v>8138</v>
      </c>
      <c r="AF30" s="22">
        <f t="shared" si="1"/>
        <v>40040</v>
      </c>
    </row>
    <row r="31" spans="1:32" ht="17.25" customHeight="1">
      <c r="A31" s="30">
        <v>28</v>
      </c>
      <c r="B31" s="171" t="s">
        <v>4813</v>
      </c>
      <c r="C31" s="172" t="s">
        <v>4814</v>
      </c>
      <c r="D31" s="88"/>
      <c r="E31" s="89"/>
      <c r="F31" s="96">
        <v>12864</v>
      </c>
      <c r="G31" s="96">
        <v>3216</v>
      </c>
      <c r="H31" s="9"/>
      <c r="I31" s="10"/>
      <c r="J31" s="40">
        <v>52970.14</v>
      </c>
      <c r="K31" s="8">
        <v>733.17</v>
      </c>
      <c r="L31" s="8"/>
      <c r="M31" s="8"/>
      <c r="N31" s="8"/>
      <c r="O31" s="8"/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/>
      <c r="AC31" s="90"/>
      <c r="AD31" s="20">
        <f t="shared" si="0"/>
        <v>65834.14</v>
      </c>
      <c r="AE31" s="21">
        <f t="shared" si="0"/>
        <v>3949.17</v>
      </c>
      <c r="AF31" s="22">
        <f t="shared" si="1"/>
        <v>69783.31</v>
      </c>
    </row>
    <row r="32" spans="1:32" ht="17.25" customHeight="1">
      <c r="A32" s="29">
        <v>29</v>
      </c>
      <c r="B32" s="171" t="s">
        <v>4815</v>
      </c>
      <c r="C32" s="172" t="s">
        <v>4816</v>
      </c>
      <c r="D32" s="88"/>
      <c r="E32" s="89">
        <v>2611.44</v>
      </c>
      <c r="F32" s="96">
        <v>11720</v>
      </c>
      <c r="G32" s="96">
        <v>2930</v>
      </c>
      <c r="H32" s="9"/>
      <c r="I32" s="10"/>
      <c r="J32" s="40"/>
      <c r="K32" s="8">
        <v>9830</v>
      </c>
      <c r="L32" s="173">
        <v>47381.41</v>
      </c>
      <c r="M32" s="174">
        <v>4317.3</v>
      </c>
      <c r="N32" s="8"/>
      <c r="O32" s="8"/>
      <c r="P32" s="134">
        <v>25048.43</v>
      </c>
      <c r="Q32" s="135">
        <v>4108.1499999999996</v>
      </c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>
        <v>13759</v>
      </c>
      <c r="AC32" s="90">
        <v>4500</v>
      </c>
      <c r="AD32" s="20">
        <f t="shared" si="0"/>
        <v>97908.84</v>
      </c>
      <c r="AE32" s="21">
        <f t="shared" si="0"/>
        <v>28296.89</v>
      </c>
      <c r="AF32" s="22">
        <f t="shared" si="1"/>
        <v>126205.73</v>
      </c>
    </row>
    <row r="33" spans="1:32" ht="17.25" customHeight="1">
      <c r="A33" s="30">
        <v>30</v>
      </c>
      <c r="B33" s="171" t="s">
        <v>4817</v>
      </c>
      <c r="C33" s="172" t="s">
        <v>4818</v>
      </c>
      <c r="D33" s="88">
        <v>7942.02</v>
      </c>
      <c r="E33" s="89"/>
      <c r="F33" s="96">
        <v>12328</v>
      </c>
      <c r="G33" s="96">
        <v>3082</v>
      </c>
      <c r="H33" s="9"/>
      <c r="I33" s="10"/>
      <c r="J33" s="40"/>
      <c r="K33" s="8"/>
      <c r="L33" s="8"/>
      <c r="M33" s="8"/>
      <c r="N33" s="8"/>
      <c r="O33" s="8"/>
      <c r="P33" s="134">
        <v>13700</v>
      </c>
      <c r="Q33" s="135">
        <v>1500</v>
      </c>
      <c r="R33" s="12">
        <v>334.91</v>
      </c>
      <c r="S33" s="8">
        <v>24.18</v>
      </c>
      <c r="T33" s="8"/>
      <c r="U33" s="90"/>
      <c r="V33" s="91"/>
      <c r="W33" s="8"/>
      <c r="X33" s="40"/>
      <c r="Y33" s="90"/>
      <c r="Z33" s="91"/>
      <c r="AA33" s="8"/>
      <c r="AB33" s="40"/>
      <c r="AC33" s="90"/>
      <c r="AD33" s="20">
        <f t="shared" si="0"/>
        <v>34304.930000000008</v>
      </c>
      <c r="AE33" s="21">
        <f t="shared" si="0"/>
        <v>4606.18</v>
      </c>
      <c r="AF33" s="22">
        <f t="shared" si="1"/>
        <v>38911.110000000008</v>
      </c>
    </row>
    <row r="34" spans="1:32" ht="17.25" customHeight="1">
      <c r="A34" s="29">
        <v>31</v>
      </c>
      <c r="B34" s="171" t="s">
        <v>4819</v>
      </c>
      <c r="C34" s="172" t="s">
        <v>4820</v>
      </c>
      <c r="D34" s="97">
        <v>654.09</v>
      </c>
      <c r="E34" s="98"/>
      <c r="F34" s="96">
        <v>13576</v>
      </c>
      <c r="G34" s="96">
        <v>3394</v>
      </c>
      <c r="H34" s="13"/>
      <c r="I34" s="14"/>
      <c r="J34" s="40">
        <v>181373.22</v>
      </c>
      <c r="K34" s="8">
        <v>15799.2</v>
      </c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/>
      <c r="AC34" s="90"/>
      <c r="AD34" s="20">
        <f t="shared" si="0"/>
        <v>195603.31</v>
      </c>
      <c r="AE34" s="21">
        <f t="shared" si="0"/>
        <v>19193.2</v>
      </c>
      <c r="AF34" s="22">
        <f t="shared" si="1"/>
        <v>214796.51</v>
      </c>
    </row>
    <row r="35" spans="1:32" ht="17.25" customHeight="1">
      <c r="A35" s="30">
        <v>32</v>
      </c>
      <c r="B35" s="171" t="s">
        <v>4821</v>
      </c>
      <c r="C35" s="172" t="s">
        <v>4822</v>
      </c>
      <c r="D35" s="88">
        <v>3330.79</v>
      </c>
      <c r="E35" s="89">
        <v>150.52000000000001</v>
      </c>
      <c r="F35" s="96">
        <v>14104</v>
      </c>
      <c r="G35" s="96">
        <v>3526</v>
      </c>
      <c r="H35" s="9"/>
      <c r="I35" s="10"/>
      <c r="J35" s="40">
        <v>68084.789999999994</v>
      </c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/>
      <c r="AC35" s="90"/>
      <c r="AD35" s="20">
        <f t="shared" si="0"/>
        <v>85519.579999999987</v>
      </c>
      <c r="AE35" s="21">
        <f t="shared" si="0"/>
        <v>3676.52</v>
      </c>
      <c r="AF35" s="22">
        <f t="shared" si="1"/>
        <v>89196.099999999991</v>
      </c>
    </row>
    <row r="36" spans="1:32" ht="17.25" customHeight="1">
      <c r="A36" s="29">
        <v>33</v>
      </c>
      <c r="B36" s="171" t="s">
        <v>4823</v>
      </c>
      <c r="C36" s="172" t="s">
        <v>4824</v>
      </c>
      <c r="D36" s="88"/>
      <c r="E36" s="89"/>
      <c r="F36" s="96">
        <v>9248</v>
      </c>
      <c r="G36" s="96">
        <v>2312</v>
      </c>
      <c r="H36" s="9"/>
      <c r="I36" s="10"/>
      <c r="J36" s="40"/>
      <c r="K36" s="8"/>
      <c r="L36" s="8"/>
      <c r="M36" s="8"/>
      <c r="N36" s="8"/>
      <c r="O36" s="8"/>
      <c r="P36" s="8">
        <v>16700</v>
      </c>
      <c r="Q36" s="11">
        <v>1750</v>
      </c>
      <c r="R36" s="12"/>
      <c r="S36" s="8"/>
      <c r="T36" s="8"/>
      <c r="U36" s="90"/>
      <c r="V36" s="91"/>
      <c r="W36" s="8"/>
      <c r="X36" s="40"/>
      <c r="Y36" s="90"/>
      <c r="Z36" s="91"/>
      <c r="AA36" s="8"/>
      <c r="AB36" s="40"/>
      <c r="AC36" s="90"/>
      <c r="AD36" s="20">
        <f t="shared" si="0"/>
        <v>25948</v>
      </c>
      <c r="AE36" s="21">
        <f t="shared" si="0"/>
        <v>4062</v>
      </c>
      <c r="AF36" s="22">
        <f t="shared" si="1"/>
        <v>30010</v>
      </c>
    </row>
    <row r="37" spans="1:32" ht="17.25" customHeight="1">
      <c r="A37" s="30">
        <v>34</v>
      </c>
      <c r="B37" s="171" t="s">
        <v>4825</v>
      </c>
      <c r="C37" s="172" t="s">
        <v>4826</v>
      </c>
      <c r="D37" s="88">
        <v>182.81</v>
      </c>
      <c r="E37" s="89">
        <v>1684.32</v>
      </c>
      <c r="F37" s="96">
        <v>11408</v>
      </c>
      <c r="G37" s="96">
        <v>2852</v>
      </c>
      <c r="H37" s="9"/>
      <c r="I37" s="10"/>
      <c r="J37" s="40">
        <v>96964.56</v>
      </c>
      <c r="K37" s="8"/>
      <c r="L37" s="8"/>
      <c r="M37" s="8"/>
      <c r="N37" s="8"/>
      <c r="O37" s="8"/>
      <c r="P37" s="8"/>
      <c r="Q37" s="11"/>
      <c r="R37" s="12"/>
      <c r="S37" s="8">
        <v>2278.41</v>
      </c>
      <c r="T37" s="8"/>
      <c r="U37" s="90"/>
      <c r="V37" s="91"/>
      <c r="W37" s="8"/>
      <c r="X37" s="40">
        <v>12000</v>
      </c>
      <c r="Y37" s="90">
        <v>3000</v>
      </c>
      <c r="Z37" s="91"/>
      <c r="AA37" s="8"/>
      <c r="AB37" s="40"/>
      <c r="AC37" s="90"/>
      <c r="AD37" s="20">
        <f t="shared" si="0"/>
        <v>120555.37</v>
      </c>
      <c r="AE37" s="21">
        <f t="shared" si="0"/>
        <v>9814.73</v>
      </c>
      <c r="AF37" s="22">
        <f t="shared" si="1"/>
        <v>130370.09999999999</v>
      </c>
    </row>
    <row r="38" spans="1:32" ht="17.25" customHeight="1">
      <c r="A38" s="29">
        <v>35</v>
      </c>
      <c r="B38" s="171" t="s">
        <v>4827</v>
      </c>
      <c r="C38" s="172" t="s">
        <v>4828</v>
      </c>
      <c r="D38" s="88"/>
      <c r="E38" s="89">
        <v>400.84</v>
      </c>
      <c r="F38" s="96">
        <v>9480</v>
      </c>
      <c r="G38" s="96">
        <v>2370</v>
      </c>
      <c r="H38" s="9"/>
      <c r="I38" s="10"/>
      <c r="J38" s="40"/>
      <c r="K38" s="8"/>
      <c r="L38" s="8"/>
      <c r="M38" s="8"/>
      <c r="N38" s="8"/>
      <c r="O38" s="8"/>
      <c r="P38" s="8">
        <v>13400</v>
      </c>
      <c r="Q38" s="11">
        <v>1900</v>
      </c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22880</v>
      </c>
      <c r="AE38" s="21">
        <f t="shared" si="0"/>
        <v>4670.84</v>
      </c>
      <c r="AF38" s="22">
        <f t="shared" si="1"/>
        <v>27550.84</v>
      </c>
    </row>
    <row r="39" spans="1:32" ht="17.25" customHeight="1">
      <c r="A39" s="30">
        <v>36</v>
      </c>
      <c r="B39" s="171" t="s">
        <v>4829</v>
      </c>
      <c r="C39" s="172" t="s">
        <v>4830</v>
      </c>
      <c r="D39" s="88">
        <v>198.58</v>
      </c>
      <c r="E39" s="89">
        <v>0.2</v>
      </c>
      <c r="F39" s="96">
        <v>9160</v>
      </c>
      <c r="G39" s="96">
        <v>2290</v>
      </c>
      <c r="H39" s="9"/>
      <c r="I39" s="10"/>
      <c r="J39" s="40">
        <v>77275.070000000007</v>
      </c>
      <c r="K39" s="8">
        <v>4170</v>
      </c>
      <c r="L39" s="8"/>
      <c r="M39" s="8"/>
      <c r="N39" s="8"/>
      <c r="O39" s="8"/>
      <c r="P39" s="8"/>
      <c r="Q39" s="11"/>
      <c r="R39" s="12">
        <v>1607.08</v>
      </c>
      <c r="S39" s="8"/>
      <c r="T39" s="8"/>
      <c r="U39" s="90"/>
      <c r="V39" s="91"/>
      <c r="W39" s="8"/>
      <c r="X39" s="40"/>
      <c r="Y39" s="90"/>
      <c r="Z39" s="91"/>
      <c r="AA39" s="8"/>
      <c r="AB39" s="40"/>
      <c r="AC39" s="90"/>
      <c r="AD39" s="20">
        <f t="shared" si="0"/>
        <v>88240.73000000001</v>
      </c>
      <c r="AE39" s="21">
        <f t="shared" si="0"/>
        <v>6460.2</v>
      </c>
      <c r="AF39" s="22">
        <f t="shared" si="1"/>
        <v>94700.930000000008</v>
      </c>
    </row>
    <row r="40" spans="1:32" ht="17.25" customHeight="1">
      <c r="A40" s="29">
        <v>37</v>
      </c>
      <c r="B40" s="171" t="s">
        <v>4831</v>
      </c>
      <c r="C40" s="263">
        <v>49496896000130</v>
      </c>
      <c r="D40" s="88">
        <v>5178.41</v>
      </c>
      <c r="E40" s="89">
        <v>5512.55</v>
      </c>
      <c r="F40" s="96">
        <v>8128</v>
      </c>
      <c r="G40" s="96">
        <v>2032</v>
      </c>
      <c r="H40" s="9"/>
      <c r="I40" s="10"/>
      <c r="J40" s="40"/>
      <c r="K40" s="8"/>
      <c r="L40" s="8"/>
      <c r="M40" s="8"/>
      <c r="N40" s="8"/>
      <c r="O40" s="8"/>
      <c r="P40" s="8">
        <v>15450</v>
      </c>
      <c r="Q40" s="11">
        <v>3900</v>
      </c>
      <c r="R40" s="12"/>
      <c r="S40" s="8"/>
      <c r="T40" s="8"/>
      <c r="U40" s="90"/>
      <c r="V40" s="91"/>
      <c r="W40" s="8"/>
      <c r="X40" s="40"/>
      <c r="Y40" s="90"/>
      <c r="Z40" s="91"/>
      <c r="AA40" s="8"/>
      <c r="AB40" s="40"/>
      <c r="AC40" s="90"/>
      <c r="AD40" s="20">
        <f t="shared" si="0"/>
        <v>28756.41</v>
      </c>
      <c r="AE40" s="21">
        <f t="shared" si="0"/>
        <v>11444.55</v>
      </c>
      <c r="AF40" s="22">
        <f t="shared" si="1"/>
        <v>40200.959999999999</v>
      </c>
    </row>
    <row r="41" spans="1:32" ht="17.25" customHeight="1">
      <c r="A41" s="30">
        <v>38</v>
      </c>
      <c r="B41" s="171" t="s">
        <v>4832</v>
      </c>
      <c r="C41" s="172" t="s">
        <v>4833</v>
      </c>
      <c r="D41" s="88">
        <v>7827.79</v>
      </c>
      <c r="E41" s="89"/>
      <c r="F41" s="96">
        <v>5637.74</v>
      </c>
      <c r="G41" s="96">
        <v>1409.44</v>
      </c>
      <c r="H41" s="9"/>
      <c r="I41" s="10"/>
      <c r="J41" s="40">
        <v>91466.1</v>
      </c>
      <c r="K41" s="8">
        <v>13343.12</v>
      </c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>
        <v>10000</v>
      </c>
      <c r="Y41" s="90">
        <v>2500</v>
      </c>
      <c r="Z41" s="91"/>
      <c r="AA41" s="8"/>
      <c r="AB41" s="40">
        <v>1195</v>
      </c>
      <c r="AC41" s="90"/>
      <c r="AD41" s="20">
        <f t="shared" si="0"/>
        <v>116126.63</v>
      </c>
      <c r="AE41" s="21">
        <f t="shared" si="0"/>
        <v>17252.560000000001</v>
      </c>
      <c r="AF41" s="22">
        <f t="shared" si="1"/>
        <v>133379.19</v>
      </c>
    </row>
    <row r="42" spans="1:32" ht="17.25" customHeight="1">
      <c r="A42" s="29">
        <v>39</v>
      </c>
      <c r="B42" s="171" t="s">
        <v>4834</v>
      </c>
      <c r="C42" s="172" t="s">
        <v>4835</v>
      </c>
      <c r="D42" s="88">
        <v>9.32</v>
      </c>
      <c r="E42" s="89"/>
      <c r="F42" s="96">
        <v>3936</v>
      </c>
      <c r="G42" s="96">
        <v>984</v>
      </c>
      <c r="H42" s="9"/>
      <c r="I42" s="10"/>
      <c r="J42" s="40"/>
      <c r="K42" s="8"/>
      <c r="L42" s="8"/>
      <c r="M42" s="8"/>
      <c r="N42" s="8"/>
      <c r="O42" s="8"/>
      <c r="P42" s="8">
        <v>16350</v>
      </c>
      <c r="Q42" s="11">
        <v>2200</v>
      </c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20295.32</v>
      </c>
      <c r="AE42" s="21">
        <f t="shared" si="0"/>
        <v>3184</v>
      </c>
      <c r="AF42" s="22">
        <f t="shared" si="1"/>
        <v>23479.32</v>
      </c>
    </row>
    <row r="43" spans="1:32" ht="17.25" customHeight="1">
      <c r="A43" s="30">
        <v>40</v>
      </c>
      <c r="B43" s="171" t="s">
        <v>4836</v>
      </c>
      <c r="C43" s="172" t="s">
        <v>4837</v>
      </c>
      <c r="D43" s="88"/>
      <c r="E43" s="89"/>
      <c r="F43" s="96">
        <v>4824</v>
      </c>
      <c r="G43" s="96">
        <v>1206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4824</v>
      </c>
      <c r="AE43" s="21">
        <f t="shared" si="0"/>
        <v>1206</v>
      </c>
      <c r="AF43" s="22">
        <f t="shared" si="1"/>
        <v>6030</v>
      </c>
    </row>
    <row r="44" spans="1:32" ht="17.25" customHeight="1">
      <c r="A44" s="29">
        <v>41</v>
      </c>
      <c r="B44" s="171" t="s">
        <v>4838</v>
      </c>
      <c r="C44" s="172" t="s">
        <v>4839</v>
      </c>
      <c r="D44" s="88"/>
      <c r="E44" s="89">
        <v>426.57</v>
      </c>
      <c r="F44" s="96">
        <v>14504</v>
      </c>
      <c r="G44" s="96">
        <v>3626</v>
      </c>
      <c r="H44" s="9"/>
      <c r="I44" s="10"/>
      <c r="J44" s="40">
        <v>13021.57</v>
      </c>
      <c r="K44" s="8">
        <v>2500</v>
      </c>
      <c r="L44" s="173">
        <v>5841.33</v>
      </c>
      <c r="M44" s="174">
        <v>1059.57</v>
      </c>
      <c r="N44" s="8"/>
      <c r="O44" s="8"/>
      <c r="P44" s="134">
        <v>18070.07</v>
      </c>
      <c r="Q44" s="135">
        <v>1300.5</v>
      </c>
      <c r="R44" s="12"/>
      <c r="S44" s="8"/>
      <c r="T44" s="8"/>
      <c r="U44" s="90"/>
      <c r="V44" s="91"/>
      <c r="W44" s="8"/>
      <c r="X44" s="40">
        <v>12000</v>
      </c>
      <c r="Y44" s="90">
        <v>3000</v>
      </c>
      <c r="Z44" s="91"/>
      <c r="AA44" s="8"/>
      <c r="AB44" s="40">
        <v>5600</v>
      </c>
      <c r="AC44" s="90">
        <v>1400</v>
      </c>
      <c r="AD44" s="20">
        <f t="shared" si="0"/>
        <v>69036.97</v>
      </c>
      <c r="AE44" s="21">
        <f t="shared" si="0"/>
        <v>13312.64</v>
      </c>
      <c r="AF44" s="22">
        <f t="shared" si="1"/>
        <v>82349.61</v>
      </c>
    </row>
    <row r="45" spans="1:32" ht="17.25" customHeight="1">
      <c r="A45" s="30">
        <v>42</v>
      </c>
      <c r="B45" s="171" t="s">
        <v>4840</v>
      </c>
      <c r="C45" s="172" t="s">
        <v>4841</v>
      </c>
      <c r="D45" s="88"/>
      <c r="E45" s="89"/>
      <c r="F45" s="96">
        <v>6816</v>
      </c>
      <c r="G45" s="96">
        <v>1704</v>
      </c>
      <c r="H45" s="9"/>
      <c r="I45" s="10"/>
      <c r="J45" s="40"/>
      <c r="K45" s="8"/>
      <c r="L45" s="8"/>
      <c r="M45" s="11"/>
      <c r="N45" s="8">
        <v>23120</v>
      </c>
      <c r="O45" s="8">
        <v>6500</v>
      </c>
      <c r="P45" s="8"/>
      <c r="Q45" s="11"/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0"/>
        <v>29936</v>
      </c>
      <c r="AE45" s="21">
        <f t="shared" si="0"/>
        <v>8204</v>
      </c>
      <c r="AF45" s="22">
        <f t="shared" si="1"/>
        <v>38140</v>
      </c>
    </row>
    <row r="46" spans="1:32" ht="17.25" customHeight="1">
      <c r="A46" s="29">
        <v>43</v>
      </c>
      <c r="B46" s="171" t="s">
        <v>4842</v>
      </c>
      <c r="C46" s="172" t="s">
        <v>4843</v>
      </c>
      <c r="D46" s="88"/>
      <c r="E46" s="89"/>
      <c r="F46" s="96">
        <v>11336</v>
      </c>
      <c r="G46" s="96">
        <v>2834</v>
      </c>
      <c r="H46" s="9"/>
      <c r="I46" s="10"/>
      <c r="J46" s="40"/>
      <c r="K46" s="8"/>
      <c r="L46" s="8"/>
      <c r="M46" s="8"/>
      <c r="N46" s="8"/>
      <c r="O46" s="8"/>
      <c r="P46" s="8">
        <v>15900</v>
      </c>
      <c r="Q46" s="11">
        <v>1900</v>
      </c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 t="shared" si="0"/>
        <v>27236</v>
      </c>
      <c r="AE46" s="21">
        <f t="shared" si="0"/>
        <v>4734</v>
      </c>
      <c r="AF46" s="22">
        <f t="shared" si="1"/>
        <v>31970</v>
      </c>
    </row>
    <row r="47" spans="1:32" ht="17.25" customHeight="1">
      <c r="A47" s="30">
        <v>44</v>
      </c>
      <c r="B47" s="171" t="s">
        <v>4844</v>
      </c>
      <c r="C47" s="172" t="s">
        <v>4845</v>
      </c>
      <c r="D47" s="88">
        <v>3921.12</v>
      </c>
      <c r="E47" s="89">
        <v>8321.0400000000009</v>
      </c>
      <c r="F47" s="96">
        <v>7947.17</v>
      </c>
      <c r="G47" s="96">
        <v>1986.79</v>
      </c>
      <c r="H47" s="9"/>
      <c r="I47" s="10"/>
      <c r="J47" s="40"/>
      <c r="K47" s="8"/>
      <c r="L47" s="8"/>
      <c r="M47" s="8"/>
      <c r="N47" s="8"/>
      <c r="O47" s="8"/>
      <c r="P47" s="8">
        <v>14650</v>
      </c>
      <c r="Q47" s="11">
        <v>2100</v>
      </c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/>
      <c r="AC47" s="90"/>
      <c r="AD47" s="20">
        <f t="shared" si="0"/>
        <v>26518.29</v>
      </c>
      <c r="AE47" s="21">
        <f t="shared" si="0"/>
        <v>12407.830000000002</v>
      </c>
      <c r="AF47" s="22">
        <f t="shared" si="1"/>
        <v>38926.120000000003</v>
      </c>
    </row>
    <row r="48" spans="1:32" ht="17.25" customHeight="1">
      <c r="A48" s="29">
        <v>45</v>
      </c>
      <c r="B48" s="171" t="s">
        <v>4846</v>
      </c>
      <c r="C48" s="172" t="s">
        <v>4847</v>
      </c>
      <c r="D48" s="88"/>
      <c r="E48" s="89">
        <v>995.14</v>
      </c>
      <c r="F48" s="96">
        <v>9512</v>
      </c>
      <c r="G48" s="96">
        <v>2378</v>
      </c>
      <c r="H48" s="9"/>
      <c r="I48" s="10"/>
      <c r="J48" s="40"/>
      <c r="K48" s="8"/>
      <c r="L48" s="8"/>
      <c r="M48" s="8"/>
      <c r="N48" s="8"/>
      <c r="O48" s="8"/>
      <c r="P48" s="8">
        <v>17250</v>
      </c>
      <c r="Q48" s="11">
        <v>2500</v>
      </c>
      <c r="R48" s="12"/>
      <c r="S48" s="8"/>
      <c r="T48" s="8"/>
      <c r="U48" s="90"/>
      <c r="V48" s="91"/>
      <c r="W48" s="8"/>
      <c r="X48" s="40">
        <v>12000</v>
      </c>
      <c r="Y48" s="90">
        <v>3000</v>
      </c>
      <c r="Z48" s="91"/>
      <c r="AA48" s="8"/>
      <c r="AB48" s="40">
        <v>1159</v>
      </c>
      <c r="AC48" s="90"/>
      <c r="AD48" s="20">
        <f t="shared" si="0"/>
        <v>39921</v>
      </c>
      <c r="AE48" s="21">
        <f t="shared" si="0"/>
        <v>8873.14</v>
      </c>
      <c r="AF48" s="22">
        <f t="shared" si="1"/>
        <v>48794.14</v>
      </c>
    </row>
    <row r="49" spans="1:32" ht="17.25" customHeight="1">
      <c r="A49" s="30">
        <v>46</v>
      </c>
      <c r="B49" s="171" t="s">
        <v>4848</v>
      </c>
      <c r="C49" s="172" t="s">
        <v>4849</v>
      </c>
      <c r="D49" s="88">
        <v>14808.28</v>
      </c>
      <c r="E49" s="89"/>
      <c r="F49" s="96">
        <v>5776.76</v>
      </c>
      <c r="G49" s="96">
        <v>641.86</v>
      </c>
      <c r="H49" s="9"/>
      <c r="I49" s="10"/>
      <c r="J49" s="40"/>
      <c r="K49" s="8"/>
      <c r="L49" s="8"/>
      <c r="M49" s="8"/>
      <c r="N49" s="8"/>
      <c r="O49" s="8"/>
      <c r="P49" s="8">
        <v>14700</v>
      </c>
      <c r="Q49" s="11">
        <v>5050</v>
      </c>
      <c r="R49" s="12"/>
      <c r="S49" s="8"/>
      <c r="T49" s="8"/>
      <c r="U49" s="90"/>
      <c r="V49" s="91"/>
      <c r="W49" s="8"/>
      <c r="X49" s="40"/>
      <c r="Y49" s="90"/>
      <c r="Z49" s="91"/>
      <c r="AA49" s="8"/>
      <c r="AB49" s="40"/>
      <c r="AC49" s="90"/>
      <c r="AD49" s="20">
        <f t="shared" si="0"/>
        <v>35285.040000000001</v>
      </c>
      <c r="AE49" s="21">
        <f t="shared" si="0"/>
        <v>5691.86</v>
      </c>
      <c r="AF49" s="22">
        <f t="shared" si="1"/>
        <v>40976.9</v>
      </c>
    </row>
    <row r="50" spans="1:32" ht="17.25" customHeight="1">
      <c r="A50" s="29">
        <v>47</v>
      </c>
      <c r="B50" s="171" t="s">
        <v>4850</v>
      </c>
      <c r="C50" s="172" t="s">
        <v>4851</v>
      </c>
      <c r="D50" s="88"/>
      <c r="E50" s="89"/>
      <c r="F50" s="96">
        <v>2120</v>
      </c>
      <c r="G50" s="96">
        <v>530</v>
      </c>
      <c r="H50" s="9"/>
      <c r="I50" s="10"/>
      <c r="J50" s="40">
        <v>6047.29</v>
      </c>
      <c r="K50" s="8">
        <v>1734.47</v>
      </c>
      <c r="L50" s="8"/>
      <c r="M50" s="8"/>
      <c r="N50" s="8"/>
      <c r="O50" s="8"/>
      <c r="P50" s="8">
        <v>16250</v>
      </c>
      <c r="Q50" s="11">
        <v>2800</v>
      </c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/>
      <c r="AC50" s="90"/>
      <c r="AD50" s="20">
        <f t="shared" si="0"/>
        <v>24417.29</v>
      </c>
      <c r="AE50" s="21">
        <f t="shared" si="0"/>
        <v>5064.47</v>
      </c>
      <c r="AF50" s="22">
        <f t="shared" si="1"/>
        <v>29481.760000000002</v>
      </c>
    </row>
    <row r="51" spans="1:32" ht="17.25" customHeight="1">
      <c r="A51" s="30">
        <v>48</v>
      </c>
      <c r="B51" s="171" t="s">
        <v>4852</v>
      </c>
      <c r="C51" s="172" t="s">
        <v>4853</v>
      </c>
      <c r="D51" s="88"/>
      <c r="E51" s="89"/>
      <c r="F51" s="96">
        <v>6952</v>
      </c>
      <c r="G51" s="96">
        <v>1738</v>
      </c>
      <c r="H51" s="9"/>
      <c r="I51" s="10"/>
      <c r="J51" s="40"/>
      <c r="K51" s="8"/>
      <c r="L51" s="8"/>
      <c r="M51" s="8"/>
      <c r="N51" s="8"/>
      <c r="O51" s="8"/>
      <c r="P51" s="8">
        <v>13800</v>
      </c>
      <c r="Q51" s="11">
        <v>2350</v>
      </c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/>
      <c r="AC51" s="90"/>
      <c r="AD51" s="20">
        <f t="shared" si="0"/>
        <v>20752</v>
      </c>
      <c r="AE51" s="21">
        <f t="shared" si="0"/>
        <v>4088</v>
      </c>
      <c r="AF51" s="22">
        <f t="shared" si="1"/>
        <v>24840</v>
      </c>
    </row>
    <row r="52" spans="1:32" ht="17.25" customHeight="1">
      <c r="A52" s="29">
        <v>49</v>
      </c>
      <c r="B52" s="171" t="s">
        <v>4854</v>
      </c>
      <c r="C52" s="172" t="s">
        <v>4855</v>
      </c>
      <c r="D52" s="88">
        <v>646.87</v>
      </c>
      <c r="E52" s="89"/>
      <c r="F52" s="96">
        <v>6696</v>
      </c>
      <c r="G52" s="96">
        <v>1674</v>
      </c>
      <c r="H52" s="9"/>
      <c r="I52" s="10"/>
      <c r="J52" s="40"/>
      <c r="K52" s="8"/>
      <c r="L52" s="8"/>
      <c r="M52" s="8"/>
      <c r="N52" s="8"/>
      <c r="O52" s="8"/>
      <c r="P52" s="8">
        <v>12000</v>
      </c>
      <c r="Q52" s="11">
        <v>6400</v>
      </c>
      <c r="R52" s="12"/>
      <c r="S52" s="8"/>
      <c r="T52" s="8"/>
      <c r="U52" s="90"/>
      <c r="V52" s="91"/>
      <c r="W52" s="8"/>
      <c r="X52" s="40">
        <v>10000</v>
      </c>
      <c r="Y52" s="90">
        <v>2500</v>
      </c>
      <c r="Z52" s="91"/>
      <c r="AA52" s="8"/>
      <c r="AB52" s="40">
        <v>4800</v>
      </c>
      <c r="AC52" s="90">
        <v>1200</v>
      </c>
      <c r="AD52" s="20">
        <f t="shared" si="0"/>
        <v>34142.869999999995</v>
      </c>
      <c r="AE52" s="21">
        <f t="shared" si="0"/>
        <v>11774</v>
      </c>
      <c r="AF52" s="22">
        <f t="shared" si="1"/>
        <v>45916.869999999995</v>
      </c>
    </row>
    <row r="53" spans="1:32" ht="17.25" customHeight="1">
      <c r="A53" s="30">
        <v>50</v>
      </c>
      <c r="B53" s="171" t="s">
        <v>4856</v>
      </c>
      <c r="C53" s="172" t="s">
        <v>4857</v>
      </c>
      <c r="D53" s="88"/>
      <c r="E53" s="89">
        <v>18.95</v>
      </c>
      <c r="F53" s="96">
        <v>2037</v>
      </c>
      <c r="G53" s="96">
        <v>873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/>
      <c r="AC53" s="90"/>
      <c r="AD53" s="20">
        <f t="shared" si="0"/>
        <v>2037</v>
      </c>
      <c r="AE53" s="21">
        <f t="shared" si="0"/>
        <v>891.95</v>
      </c>
      <c r="AF53" s="22">
        <f t="shared" si="1"/>
        <v>2928.95</v>
      </c>
    </row>
    <row r="54" spans="1:32" ht="17.25" customHeight="1">
      <c r="A54" s="29">
        <v>51</v>
      </c>
      <c r="B54" s="171" t="s">
        <v>4858</v>
      </c>
      <c r="C54" s="172" t="s">
        <v>4859</v>
      </c>
      <c r="D54" s="88"/>
      <c r="E54" s="89">
        <v>1952.01</v>
      </c>
      <c r="F54" s="96">
        <v>8904</v>
      </c>
      <c r="G54" s="96">
        <v>2226</v>
      </c>
      <c r="H54" s="9"/>
      <c r="I54" s="10"/>
      <c r="J54" s="40"/>
      <c r="K54" s="8"/>
      <c r="L54" s="8"/>
      <c r="M54" s="8"/>
      <c r="N54" s="8"/>
      <c r="O54" s="8"/>
      <c r="P54" s="8">
        <v>21650</v>
      </c>
      <c r="Q54" s="11">
        <v>5300</v>
      </c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/>
      <c r="AC54" s="90"/>
      <c r="AD54" s="20">
        <f t="shared" si="0"/>
        <v>30554</v>
      </c>
      <c r="AE54" s="21">
        <f t="shared" si="0"/>
        <v>9478.01</v>
      </c>
      <c r="AF54" s="22">
        <f t="shared" si="1"/>
        <v>40032.01</v>
      </c>
    </row>
    <row r="55" spans="1:32" ht="17.25" customHeight="1">
      <c r="A55" s="30">
        <v>52</v>
      </c>
      <c r="B55" s="171" t="s">
        <v>4860</v>
      </c>
      <c r="C55" s="172" t="s">
        <v>4861</v>
      </c>
      <c r="D55" s="88">
        <v>10.8</v>
      </c>
      <c r="E55" s="89">
        <v>467.98</v>
      </c>
      <c r="F55" s="96">
        <v>4770</v>
      </c>
      <c r="G55" s="96">
        <v>3180</v>
      </c>
      <c r="H55" s="9"/>
      <c r="I55" s="10"/>
      <c r="J55" s="40"/>
      <c r="K55" s="8"/>
      <c r="L55" s="8"/>
      <c r="M55" s="8"/>
      <c r="N55" s="8"/>
      <c r="O55" s="8"/>
      <c r="P55" s="8">
        <v>14950</v>
      </c>
      <c r="Q55" s="11">
        <v>2900</v>
      </c>
      <c r="R55" s="12"/>
      <c r="S55" s="8"/>
      <c r="T55" s="8"/>
      <c r="U55" s="90"/>
      <c r="V55" s="91"/>
      <c r="W55" s="8"/>
      <c r="X55" s="40"/>
      <c r="Y55" s="90"/>
      <c r="Z55" s="91"/>
      <c r="AA55" s="8"/>
      <c r="AB55" s="40"/>
      <c r="AC55" s="90"/>
      <c r="AD55" s="20">
        <f t="shared" si="0"/>
        <v>19730.8</v>
      </c>
      <c r="AE55" s="21">
        <f t="shared" si="0"/>
        <v>6547.98</v>
      </c>
      <c r="AF55" s="22">
        <f t="shared" si="1"/>
        <v>26278.78</v>
      </c>
    </row>
    <row r="56" spans="1:32" ht="17.25" customHeight="1">
      <c r="A56" s="29">
        <v>53</v>
      </c>
      <c r="B56" s="171" t="s">
        <v>4862</v>
      </c>
      <c r="C56" s="172" t="s">
        <v>4863</v>
      </c>
      <c r="D56" s="88">
        <v>14747.81</v>
      </c>
      <c r="E56" s="89">
        <v>10811.58</v>
      </c>
      <c r="F56" s="96">
        <v>5109.21</v>
      </c>
      <c r="G56" s="96">
        <v>1277.3</v>
      </c>
      <c r="H56" s="9"/>
      <c r="I56" s="10"/>
      <c r="J56" s="40">
        <v>48935.33</v>
      </c>
      <c r="K56" s="8">
        <v>5885</v>
      </c>
      <c r="L56" s="8"/>
      <c r="M56" s="8"/>
      <c r="N56" s="8"/>
      <c r="O56" s="8"/>
      <c r="P56" s="8"/>
      <c r="Q56" s="11"/>
      <c r="R56" s="12">
        <v>6287.3</v>
      </c>
      <c r="S56" s="8">
        <v>2490</v>
      </c>
      <c r="T56" s="8"/>
      <c r="U56" s="90"/>
      <c r="V56" s="91"/>
      <c r="W56" s="8"/>
      <c r="X56" s="40"/>
      <c r="Y56" s="90"/>
      <c r="Z56" s="91"/>
      <c r="AA56" s="8"/>
      <c r="AB56" s="40"/>
      <c r="AC56" s="90"/>
      <c r="AD56" s="20">
        <f t="shared" si="0"/>
        <v>75079.650000000009</v>
      </c>
      <c r="AE56" s="21">
        <f t="shared" si="0"/>
        <v>20463.879999999997</v>
      </c>
      <c r="AF56" s="22">
        <f t="shared" si="1"/>
        <v>95543.53</v>
      </c>
    </row>
    <row r="57" spans="1:32" ht="17.25" customHeight="1">
      <c r="A57" s="30">
        <v>54</v>
      </c>
      <c r="B57" s="171" t="s">
        <v>4864</v>
      </c>
      <c r="C57" s="172" t="s">
        <v>4865</v>
      </c>
      <c r="D57" s="88"/>
      <c r="E57" s="89">
        <v>0.5</v>
      </c>
      <c r="F57" s="96">
        <v>8127</v>
      </c>
      <c r="G57" s="96">
        <v>3483</v>
      </c>
      <c r="H57" s="9"/>
      <c r="I57" s="10"/>
      <c r="J57" s="40"/>
      <c r="K57" s="8"/>
      <c r="L57" s="8"/>
      <c r="M57" s="8"/>
      <c r="N57" s="8"/>
      <c r="O57" s="8"/>
      <c r="P57" s="8">
        <v>19200</v>
      </c>
      <c r="Q57" s="11">
        <v>6050</v>
      </c>
      <c r="R57" s="12">
        <v>5500</v>
      </c>
      <c r="S57" s="8">
        <v>2456.27</v>
      </c>
      <c r="T57" s="8"/>
      <c r="U57" s="90"/>
      <c r="V57" s="91"/>
      <c r="W57" s="8"/>
      <c r="X57" s="40"/>
      <c r="Y57" s="90"/>
      <c r="Z57" s="91"/>
      <c r="AA57" s="8"/>
      <c r="AB57" s="40">
        <v>19600</v>
      </c>
      <c r="AC57" s="90">
        <v>7400</v>
      </c>
      <c r="AD57" s="20">
        <f t="shared" si="0"/>
        <v>52427</v>
      </c>
      <c r="AE57" s="21">
        <f t="shared" si="0"/>
        <v>19389.77</v>
      </c>
      <c r="AF57" s="22">
        <f t="shared" si="1"/>
        <v>71816.77</v>
      </c>
    </row>
    <row r="58" spans="1:32" ht="17.25" customHeight="1">
      <c r="A58" s="29">
        <v>55</v>
      </c>
      <c r="B58" s="171" t="s">
        <v>4866</v>
      </c>
      <c r="C58" s="172" t="s">
        <v>4867</v>
      </c>
      <c r="D58" s="88">
        <v>61.8</v>
      </c>
      <c r="E58" s="89">
        <v>0.04</v>
      </c>
      <c r="F58" s="96">
        <v>12792</v>
      </c>
      <c r="G58" s="96">
        <v>3198</v>
      </c>
      <c r="H58" s="9"/>
      <c r="I58" s="10"/>
      <c r="J58" s="40"/>
      <c r="K58" s="8"/>
      <c r="L58" s="173">
        <v>29720</v>
      </c>
      <c r="M58" s="174">
        <v>4200</v>
      </c>
      <c r="N58" s="8"/>
      <c r="O58" s="8"/>
      <c r="P58" s="134">
        <v>18650</v>
      </c>
      <c r="Q58" s="135">
        <v>1950</v>
      </c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/>
      <c r="AC58" s="90"/>
      <c r="AD58" s="20">
        <f t="shared" si="0"/>
        <v>61223.8</v>
      </c>
      <c r="AE58" s="21">
        <f t="shared" si="0"/>
        <v>9348.0400000000009</v>
      </c>
      <c r="AF58" s="22">
        <f t="shared" si="1"/>
        <v>70571.839999999997</v>
      </c>
    </row>
    <row r="59" spans="1:32" ht="17.25" customHeight="1">
      <c r="A59" s="30">
        <v>56</v>
      </c>
      <c r="B59" s="171" t="s">
        <v>4868</v>
      </c>
      <c r="C59" s="172" t="s">
        <v>4869</v>
      </c>
      <c r="D59" s="88">
        <v>5598.7</v>
      </c>
      <c r="E59" s="89"/>
      <c r="F59" s="96">
        <v>8096</v>
      </c>
      <c r="G59" s="96">
        <v>2024</v>
      </c>
      <c r="H59" s="9"/>
      <c r="I59" s="10"/>
      <c r="J59" s="40">
        <v>77414.8</v>
      </c>
      <c r="K59" s="8">
        <v>8860.17</v>
      </c>
      <c r="L59" s="8"/>
      <c r="M59" s="8"/>
      <c r="N59" s="8"/>
      <c r="O59" s="8"/>
      <c r="P59" s="8"/>
      <c r="Q59" s="11"/>
      <c r="R59" s="12">
        <v>943.56</v>
      </c>
      <c r="S59" s="8"/>
      <c r="T59" s="8"/>
      <c r="U59" s="90"/>
      <c r="V59" s="91"/>
      <c r="W59" s="8"/>
      <c r="X59" s="40"/>
      <c r="Y59" s="90"/>
      <c r="Z59" s="91"/>
      <c r="AA59" s="8"/>
      <c r="AB59" s="40"/>
      <c r="AC59" s="90"/>
      <c r="AD59" s="20">
        <f t="shared" si="0"/>
        <v>92053.06</v>
      </c>
      <c r="AE59" s="21">
        <f t="shared" si="0"/>
        <v>10884.17</v>
      </c>
      <c r="AF59" s="22">
        <f t="shared" si="1"/>
        <v>102937.23</v>
      </c>
    </row>
    <row r="60" spans="1:32" ht="17.25" customHeight="1">
      <c r="A60" s="29">
        <v>57</v>
      </c>
      <c r="B60" s="171" t="s">
        <v>4870</v>
      </c>
      <c r="C60" s="172" t="s">
        <v>4871</v>
      </c>
      <c r="D60" s="88">
        <v>9109.2099999999991</v>
      </c>
      <c r="E60" s="89">
        <v>7522.63</v>
      </c>
      <c r="F60" s="96">
        <v>12545.85</v>
      </c>
      <c r="G60" s="96">
        <v>3136.47</v>
      </c>
      <c r="H60" s="9"/>
      <c r="I60" s="10"/>
      <c r="J60" s="40"/>
      <c r="K60" s="8"/>
      <c r="L60" s="8"/>
      <c r="M60" s="8"/>
      <c r="N60" s="8"/>
      <c r="O60" s="8"/>
      <c r="P60" s="8">
        <v>16800</v>
      </c>
      <c r="Q60" s="11">
        <v>2250</v>
      </c>
      <c r="R60" s="12"/>
      <c r="S60" s="8"/>
      <c r="T60" s="8"/>
      <c r="U60" s="90"/>
      <c r="V60" s="91"/>
      <c r="W60" s="8"/>
      <c r="X60" s="40"/>
      <c r="Y60" s="90"/>
      <c r="Z60" s="91"/>
      <c r="AA60" s="8"/>
      <c r="AB60" s="40"/>
      <c r="AC60" s="90"/>
      <c r="AD60" s="20">
        <f t="shared" si="0"/>
        <v>38455.06</v>
      </c>
      <c r="AE60" s="21">
        <f t="shared" si="0"/>
        <v>12909.1</v>
      </c>
      <c r="AF60" s="22">
        <f t="shared" si="1"/>
        <v>51364.159999999996</v>
      </c>
    </row>
    <row r="61" spans="1:32" ht="17.25" customHeight="1">
      <c r="A61" s="30">
        <v>58</v>
      </c>
      <c r="B61" s="171" t="s">
        <v>4872</v>
      </c>
      <c r="C61" s="172" t="s">
        <v>4873</v>
      </c>
      <c r="D61" s="88">
        <v>13756.73</v>
      </c>
      <c r="E61" s="89">
        <v>12.76</v>
      </c>
      <c r="F61" s="96">
        <v>753.58</v>
      </c>
      <c r="G61" s="96">
        <v>188.4</v>
      </c>
      <c r="H61" s="9"/>
      <c r="I61" s="10"/>
      <c r="J61" s="40"/>
      <c r="K61" s="8"/>
      <c r="L61" s="8"/>
      <c r="M61" s="8"/>
      <c r="N61" s="8"/>
      <c r="O61" s="8"/>
      <c r="P61" s="8">
        <v>16550</v>
      </c>
      <c r="Q61" s="11">
        <v>3950</v>
      </c>
      <c r="R61" s="12"/>
      <c r="S61" s="8"/>
      <c r="T61" s="8"/>
      <c r="U61" s="90"/>
      <c r="V61" s="91"/>
      <c r="W61" s="8"/>
      <c r="X61" s="40"/>
      <c r="Y61" s="90"/>
      <c r="Z61" s="91"/>
      <c r="AA61" s="8"/>
      <c r="AB61" s="40">
        <v>1162</v>
      </c>
      <c r="AC61" s="90"/>
      <c r="AD61" s="20">
        <f t="shared" si="0"/>
        <v>32222.309999999998</v>
      </c>
      <c r="AE61" s="21">
        <f t="shared" si="0"/>
        <v>4151.16</v>
      </c>
      <c r="AF61" s="22">
        <f t="shared" si="1"/>
        <v>36373.47</v>
      </c>
    </row>
    <row r="62" spans="1:32" ht="17.25" customHeight="1">
      <c r="A62" s="29">
        <v>59</v>
      </c>
      <c r="B62" s="171" t="s">
        <v>4874</v>
      </c>
      <c r="C62" s="172" t="s">
        <v>4875</v>
      </c>
      <c r="D62" s="88">
        <v>4149.2299999999996</v>
      </c>
      <c r="E62" s="89">
        <v>152.6</v>
      </c>
      <c r="F62" s="96">
        <v>9112</v>
      </c>
      <c r="G62" s="96">
        <v>2278</v>
      </c>
      <c r="H62" s="9"/>
      <c r="I62" s="10"/>
      <c r="J62" s="40"/>
      <c r="K62" s="8"/>
      <c r="L62" s="8"/>
      <c r="M62" s="8"/>
      <c r="N62" s="8"/>
      <c r="O62" s="8"/>
      <c r="P62" s="8">
        <v>20806.98</v>
      </c>
      <c r="Q62" s="11">
        <v>2843.03</v>
      </c>
      <c r="R62" s="12"/>
      <c r="S62" s="8"/>
      <c r="T62" s="8"/>
      <c r="U62" s="90"/>
      <c r="V62" s="91"/>
      <c r="W62" s="8"/>
      <c r="X62" s="40"/>
      <c r="Y62" s="90"/>
      <c r="Z62" s="91"/>
      <c r="AA62" s="8"/>
      <c r="AB62" s="40"/>
      <c r="AC62" s="90"/>
      <c r="AD62" s="20">
        <f t="shared" si="0"/>
        <v>34068.21</v>
      </c>
      <c r="AE62" s="21">
        <f t="shared" si="0"/>
        <v>5273.63</v>
      </c>
      <c r="AF62" s="22">
        <f t="shared" si="1"/>
        <v>39341.839999999997</v>
      </c>
    </row>
    <row r="63" spans="1:32" ht="17.25" customHeight="1">
      <c r="A63" s="30">
        <v>60</v>
      </c>
      <c r="B63" s="171" t="s">
        <v>4876</v>
      </c>
      <c r="C63" s="172" t="s">
        <v>4877</v>
      </c>
      <c r="D63" s="88"/>
      <c r="E63" s="89"/>
      <c r="F63" s="96">
        <v>2968</v>
      </c>
      <c r="G63" s="96">
        <v>742</v>
      </c>
      <c r="H63" s="9"/>
      <c r="I63" s="10"/>
      <c r="J63" s="40"/>
      <c r="K63" s="8"/>
      <c r="L63" s="8"/>
      <c r="M63" s="8"/>
      <c r="N63" s="8"/>
      <c r="O63" s="8"/>
      <c r="P63" s="8">
        <v>15250</v>
      </c>
      <c r="Q63" s="11">
        <v>5300</v>
      </c>
      <c r="R63" s="12"/>
      <c r="S63" s="8"/>
      <c r="T63" s="8"/>
      <c r="U63" s="90"/>
      <c r="V63" s="91"/>
      <c r="W63" s="8"/>
      <c r="X63" s="40"/>
      <c r="Y63" s="90"/>
      <c r="Z63" s="91"/>
      <c r="AA63" s="8"/>
      <c r="AB63" s="40"/>
      <c r="AC63" s="90"/>
      <c r="AD63" s="20">
        <f t="shared" si="0"/>
        <v>18218</v>
      </c>
      <c r="AE63" s="21">
        <f t="shared" si="0"/>
        <v>6042</v>
      </c>
      <c r="AF63" s="22">
        <f t="shared" si="1"/>
        <v>24260</v>
      </c>
    </row>
    <row r="64" spans="1:32" ht="17.25" customHeight="1">
      <c r="A64" s="29">
        <v>61</v>
      </c>
      <c r="B64" s="171" t="s">
        <v>4878</v>
      </c>
      <c r="C64" s="172" t="s">
        <v>4879</v>
      </c>
      <c r="D64" s="88"/>
      <c r="E64" s="89"/>
      <c r="F64" s="96">
        <v>4544</v>
      </c>
      <c r="G64" s="96">
        <v>1136</v>
      </c>
      <c r="H64" s="9"/>
      <c r="I64" s="10"/>
      <c r="J64" s="40"/>
      <c r="K64" s="8"/>
      <c r="L64" s="8"/>
      <c r="M64" s="8"/>
      <c r="N64" s="8"/>
      <c r="O64" s="8"/>
      <c r="P64" s="8">
        <v>13300</v>
      </c>
      <c r="Q64" s="11">
        <v>3900</v>
      </c>
      <c r="R64" s="12"/>
      <c r="S64" s="8"/>
      <c r="T64" s="8"/>
      <c r="U64" s="90"/>
      <c r="V64" s="91"/>
      <c r="W64" s="8"/>
      <c r="X64" s="40"/>
      <c r="Y64" s="90"/>
      <c r="Z64" s="91"/>
      <c r="AA64" s="8"/>
      <c r="AB64" s="40"/>
      <c r="AC64" s="90"/>
      <c r="AD64" s="20">
        <f t="shared" si="0"/>
        <v>17844</v>
      </c>
      <c r="AE64" s="21">
        <f t="shared" si="0"/>
        <v>5036</v>
      </c>
      <c r="AF64" s="22">
        <f t="shared" si="1"/>
        <v>22880</v>
      </c>
    </row>
    <row r="65" spans="1:32" ht="17.25" customHeight="1">
      <c r="A65" s="30">
        <v>62</v>
      </c>
      <c r="B65" s="171" t="s">
        <v>4880</v>
      </c>
      <c r="C65" s="172" t="s">
        <v>4881</v>
      </c>
      <c r="D65" s="88">
        <v>2485.9</v>
      </c>
      <c r="E65" s="89">
        <v>2708.11</v>
      </c>
      <c r="F65" s="96">
        <v>12960</v>
      </c>
      <c r="G65" s="96">
        <v>3240</v>
      </c>
      <c r="H65" s="9"/>
      <c r="I65" s="10"/>
      <c r="J65" s="40"/>
      <c r="K65" s="8"/>
      <c r="L65" s="8"/>
      <c r="M65" s="8"/>
      <c r="N65" s="8"/>
      <c r="O65" s="8"/>
      <c r="P65" s="8">
        <v>20850</v>
      </c>
      <c r="Q65" s="11">
        <v>2500</v>
      </c>
      <c r="R65" s="12"/>
      <c r="S65" s="8"/>
      <c r="T65" s="8"/>
      <c r="U65" s="90"/>
      <c r="V65" s="91"/>
      <c r="W65" s="8"/>
      <c r="X65" s="40"/>
      <c r="Y65" s="90"/>
      <c r="Z65" s="91"/>
      <c r="AA65" s="8"/>
      <c r="AB65" s="40"/>
      <c r="AC65" s="90"/>
      <c r="AD65" s="20">
        <f t="shared" si="0"/>
        <v>36295.9</v>
      </c>
      <c r="AE65" s="21">
        <f t="shared" si="0"/>
        <v>8448.11</v>
      </c>
      <c r="AF65" s="22">
        <f t="shared" si="1"/>
        <v>44744.01</v>
      </c>
    </row>
    <row r="66" spans="1:32" ht="17.25" customHeight="1">
      <c r="A66" s="29">
        <v>63</v>
      </c>
      <c r="B66" s="171" t="s">
        <v>4882</v>
      </c>
      <c r="C66" s="172" t="s">
        <v>4883</v>
      </c>
      <c r="D66" s="88">
        <v>1157.43</v>
      </c>
      <c r="E66" s="89">
        <v>620.45000000000005</v>
      </c>
      <c r="F66" s="96">
        <v>11176</v>
      </c>
      <c r="G66" s="96">
        <v>2794</v>
      </c>
      <c r="H66" s="9"/>
      <c r="I66" s="10"/>
      <c r="J66" s="40"/>
      <c r="K66" s="8"/>
      <c r="L66" s="8"/>
      <c r="M66" s="8"/>
      <c r="N66" s="8">
        <v>32200</v>
      </c>
      <c r="O66" s="8">
        <v>6200</v>
      </c>
      <c r="P66" s="8"/>
      <c r="Q66" s="11"/>
      <c r="R66" s="12"/>
      <c r="S66" s="8"/>
      <c r="T66" s="8"/>
      <c r="U66" s="90"/>
      <c r="V66" s="91"/>
      <c r="W66" s="8"/>
      <c r="X66" s="40"/>
      <c r="Y66" s="90"/>
      <c r="Z66" s="91"/>
      <c r="AA66" s="8"/>
      <c r="AB66" s="40">
        <v>8481</v>
      </c>
      <c r="AC66" s="90">
        <v>1400</v>
      </c>
      <c r="AD66" s="20">
        <f t="shared" si="0"/>
        <v>53014.43</v>
      </c>
      <c r="AE66" s="21">
        <f t="shared" si="0"/>
        <v>11014.45</v>
      </c>
      <c r="AF66" s="22">
        <f t="shared" si="1"/>
        <v>64028.880000000005</v>
      </c>
    </row>
    <row r="67" spans="1:32" ht="17.25" customHeight="1">
      <c r="A67" s="30">
        <v>64</v>
      </c>
      <c r="B67" s="171" t="s">
        <v>4884</v>
      </c>
      <c r="C67" s="172" t="s">
        <v>4885</v>
      </c>
      <c r="D67" s="88"/>
      <c r="E67" s="89"/>
      <c r="F67" s="96">
        <v>3856</v>
      </c>
      <c r="G67" s="96">
        <v>964</v>
      </c>
      <c r="H67" s="9"/>
      <c r="I67" s="10"/>
      <c r="J67" s="40"/>
      <c r="K67" s="8"/>
      <c r="L67" s="8"/>
      <c r="M67" s="8"/>
      <c r="N67" s="8"/>
      <c r="O67" s="8"/>
      <c r="P67" s="8">
        <v>19150</v>
      </c>
      <c r="Q67" s="11">
        <v>2200</v>
      </c>
      <c r="R67" s="12"/>
      <c r="S67" s="8"/>
      <c r="T67" s="8"/>
      <c r="U67" s="90"/>
      <c r="V67" s="91"/>
      <c r="W67" s="8"/>
      <c r="X67" s="40"/>
      <c r="Y67" s="90"/>
      <c r="Z67" s="91"/>
      <c r="AA67" s="8"/>
      <c r="AB67" s="40"/>
      <c r="AC67" s="90"/>
      <c r="AD67" s="20">
        <f t="shared" si="0"/>
        <v>23006</v>
      </c>
      <c r="AE67" s="21">
        <f t="shared" si="0"/>
        <v>3164</v>
      </c>
      <c r="AF67" s="22">
        <f t="shared" si="1"/>
        <v>26170</v>
      </c>
    </row>
    <row r="68" spans="1:32" ht="17.25" customHeight="1">
      <c r="A68" s="29">
        <v>65</v>
      </c>
      <c r="B68" s="171" t="s">
        <v>4886</v>
      </c>
      <c r="C68" s="172" t="s">
        <v>4887</v>
      </c>
      <c r="D68" s="88">
        <v>4149.2700000000004</v>
      </c>
      <c r="E68" s="89">
        <v>4523.34</v>
      </c>
      <c r="F68" s="96">
        <v>15417</v>
      </c>
      <c r="G68" s="96">
        <v>1713</v>
      </c>
      <c r="H68" s="9"/>
      <c r="I68" s="10"/>
      <c r="J68" s="40"/>
      <c r="K68" s="8"/>
      <c r="L68" s="8"/>
      <c r="M68" s="8"/>
      <c r="N68" s="8"/>
      <c r="O68" s="8"/>
      <c r="P68" s="8">
        <v>37512.699999999997</v>
      </c>
      <c r="Q68" s="11">
        <v>3037.3</v>
      </c>
      <c r="R68" s="12"/>
      <c r="S68" s="8"/>
      <c r="T68" s="8"/>
      <c r="U68" s="90"/>
      <c r="V68" s="91"/>
      <c r="W68" s="8"/>
      <c r="X68" s="40">
        <v>12000</v>
      </c>
      <c r="Y68" s="90">
        <v>3000</v>
      </c>
      <c r="Z68" s="91"/>
      <c r="AA68" s="8"/>
      <c r="AB68" s="40">
        <v>9234</v>
      </c>
      <c r="AC68" s="90">
        <v>1400</v>
      </c>
      <c r="AD68" s="20">
        <f t="shared" si="0"/>
        <v>78312.97</v>
      </c>
      <c r="AE68" s="21">
        <f t="shared" si="0"/>
        <v>13673.64</v>
      </c>
      <c r="AF68" s="22">
        <f t="shared" si="1"/>
        <v>91986.61</v>
      </c>
    </row>
    <row r="69" spans="1:32" ht="17.25" customHeight="1">
      <c r="A69" s="30">
        <v>66</v>
      </c>
      <c r="B69" s="171" t="s">
        <v>4888</v>
      </c>
      <c r="C69" s="172" t="s">
        <v>4889</v>
      </c>
      <c r="D69" s="88"/>
      <c r="E69" s="89">
        <v>31.23</v>
      </c>
      <c r="F69" s="96">
        <v>7144</v>
      </c>
      <c r="G69" s="96">
        <v>1786</v>
      </c>
      <c r="H69" s="9"/>
      <c r="I69" s="10"/>
      <c r="J69" s="40"/>
      <c r="K69" s="8"/>
      <c r="L69" s="8"/>
      <c r="M69" s="8"/>
      <c r="N69" s="8"/>
      <c r="O69" s="8"/>
      <c r="P69" s="8">
        <v>16250</v>
      </c>
      <c r="Q69" s="11">
        <v>4750</v>
      </c>
      <c r="R69" s="12"/>
      <c r="S69" s="8"/>
      <c r="T69" s="8"/>
      <c r="U69" s="90"/>
      <c r="V69" s="91"/>
      <c r="W69" s="8"/>
      <c r="X69" s="40"/>
      <c r="Y69" s="90"/>
      <c r="Z69" s="91"/>
      <c r="AA69" s="8"/>
      <c r="AB69" s="40"/>
      <c r="AC69" s="90"/>
      <c r="AD69" s="20">
        <f t="shared" ref="AD69:AE80" si="2">SUM(D69,F69,H69,J69,L69,N69,P69,R69,T69,V69,X69,Z69,AB69)</f>
        <v>23394</v>
      </c>
      <c r="AE69" s="21">
        <f t="shared" si="2"/>
        <v>6567.23</v>
      </c>
      <c r="AF69" s="22">
        <f t="shared" ref="AF69:AF80" si="3">AD69+AE69</f>
        <v>29961.23</v>
      </c>
    </row>
    <row r="70" spans="1:32" ht="17.25" customHeight="1">
      <c r="A70" s="29">
        <v>67</v>
      </c>
      <c r="B70" s="171" t="s">
        <v>4890</v>
      </c>
      <c r="C70" s="172" t="s">
        <v>4891</v>
      </c>
      <c r="D70" s="88">
        <v>18829</v>
      </c>
      <c r="E70" s="89">
        <v>11348.74</v>
      </c>
      <c r="F70" s="96">
        <v>64.180000000000007</v>
      </c>
      <c r="G70" s="96">
        <v>16.05</v>
      </c>
      <c r="H70" s="9"/>
      <c r="I70" s="10"/>
      <c r="J70" s="40">
        <v>77627.539999999994</v>
      </c>
      <c r="K70" s="8">
        <v>15355</v>
      </c>
      <c r="L70" s="8"/>
      <c r="M70" s="8"/>
      <c r="N70" s="8"/>
      <c r="O70" s="8"/>
      <c r="P70" s="8"/>
      <c r="Q70" s="11"/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40"/>
      <c r="AC70" s="90"/>
      <c r="AD70" s="20">
        <f t="shared" si="2"/>
        <v>96520.72</v>
      </c>
      <c r="AE70" s="21">
        <f t="shared" si="2"/>
        <v>26719.79</v>
      </c>
      <c r="AF70" s="22">
        <f t="shared" si="3"/>
        <v>123240.51000000001</v>
      </c>
    </row>
    <row r="71" spans="1:32" ht="17.25" customHeight="1">
      <c r="A71" s="30">
        <v>68</v>
      </c>
      <c r="B71" s="171" t="s">
        <v>4892</v>
      </c>
      <c r="C71" s="172" t="s">
        <v>4893</v>
      </c>
      <c r="D71" s="88">
        <v>370.19</v>
      </c>
      <c r="E71" s="89">
        <v>400.12</v>
      </c>
      <c r="F71" s="96">
        <v>16296</v>
      </c>
      <c r="G71" s="96">
        <v>4074</v>
      </c>
      <c r="H71" s="9"/>
      <c r="I71" s="10"/>
      <c r="J71" s="40"/>
      <c r="K71" s="8"/>
      <c r="L71" s="8"/>
      <c r="M71" s="8"/>
      <c r="N71" s="8"/>
      <c r="O71" s="8"/>
      <c r="P71" s="8">
        <v>14350</v>
      </c>
      <c r="Q71" s="11">
        <v>2000</v>
      </c>
      <c r="R71" s="12"/>
      <c r="S71" s="8"/>
      <c r="T71" s="8"/>
      <c r="U71" s="90"/>
      <c r="V71" s="91"/>
      <c r="W71" s="8"/>
      <c r="X71" s="40"/>
      <c r="Y71" s="90"/>
      <c r="Z71" s="91"/>
      <c r="AA71" s="8"/>
      <c r="AB71" s="40"/>
      <c r="AC71" s="90"/>
      <c r="AD71" s="20">
        <f t="shared" si="2"/>
        <v>31016.19</v>
      </c>
      <c r="AE71" s="21">
        <f t="shared" si="2"/>
        <v>6474.12</v>
      </c>
      <c r="AF71" s="22">
        <f t="shared" si="3"/>
        <v>37490.31</v>
      </c>
    </row>
    <row r="72" spans="1:32" ht="17.25" customHeight="1">
      <c r="A72" s="29">
        <v>69</v>
      </c>
      <c r="B72" s="171" t="s">
        <v>4894</v>
      </c>
      <c r="C72" s="172" t="s">
        <v>4895</v>
      </c>
      <c r="D72" s="88"/>
      <c r="E72" s="89"/>
      <c r="F72" s="96">
        <v>5824</v>
      </c>
      <c r="G72" s="96">
        <v>1456</v>
      </c>
      <c r="H72" s="9"/>
      <c r="I72" s="10"/>
      <c r="J72" s="40"/>
      <c r="K72" s="8"/>
      <c r="L72" s="8"/>
      <c r="M72" s="8"/>
      <c r="N72" s="8"/>
      <c r="O72" s="8"/>
      <c r="P72" s="8">
        <v>16500</v>
      </c>
      <c r="Q72" s="11">
        <v>3900</v>
      </c>
      <c r="R72" s="12"/>
      <c r="S72" s="8"/>
      <c r="T72" s="8"/>
      <c r="U72" s="90"/>
      <c r="V72" s="91"/>
      <c r="W72" s="8"/>
      <c r="X72" s="40"/>
      <c r="Y72" s="90"/>
      <c r="Z72" s="91"/>
      <c r="AA72" s="8"/>
      <c r="AB72" s="40"/>
      <c r="AC72" s="90"/>
      <c r="AD72" s="20">
        <f t="shared" si="2"/>
        <v>22324</v>
      </c>
      <c r="AE72" s="21">
        <f t="shared" si="2"/>
        <v>5356</v>
      </c>
      <c r="AF72" s="22">
        <f t="shared" si="3"/>
        <v>27680</v>
      </c>
    </row>
    <row r="73" spans="1:32" ht="17.25" customHeight="1">
      <c r="A73" s="30">
        <v>70</v>
      </c>
      <c r="B73" s="171" t="s">
        <v>4896</v>
      </c>
      <c r="C73" s="172" t="s">
        <v>4897</v>
      </c>
      <c r="D73" s="88"/>
      <c r="E73" s="89">
        <v>120.47</v>
      </c>
      <c r="F73" s="96">
        <v>10624</v>
      </c>
      <c r="G73" s="96">
        <v>2656</v>
      </c>
      <c r="H73" s="9"/>
      <c r="I73" s="10"/>
      <c r="J73" s="40">
        <v>3093.3</v>
      </c>
      <c r="K73" s="8"/>
      <c r="L73" s="8"/>
      <c r="M73" s="8"/>
      <c r="N73" s="8"/>
      <c r="O73" s="8"/>
      <c r="P73" s="8">
        <v>13400</v>
      </c>
      <c r="Q73" s="11">
        <v>3150</v>
      </c>
      <c r="R73" s="12"/>
      <c r="S73" s="8"/>
      <c r="T73" s="8"/>
      <c r="U73" s="90"/>
      <c r="V73" s="91"/>
      <c r="W73" s="8"/>
      <c r="X73" s="40">
        <v>12000</v>
      </c>
      <c r="Y73" s="90">
        <v>3000</v>
      </c>
      <c r="Z73" s="91"/>
      <c r="AA73" s="8"/>
      <c r="AB73" s="40"/>
      <c r="AC73" s="90"/>
      <c r="AD73" s="20">
        <f t="shared" si="2"/>
        <v>39117.300000000003</v>
      </c>
      <c r="AE73" s="21">
        <f t="shared" si="2"/>
        <v>8926.4699999999993</v>
      </c>
      <c r="AF73" s="22">
        <f t="shared" si="3"/>
        <v>48043.770000000004</v>
      </c>
    </row>
    <row r="74" spans="1:32" ht="17.25" customHeight="1">
      <c r="A74" s="29">
        <v>71</v>
      </c>
      <c r="B74" s="171" t="s">
        <v>4898</v>
      </c>
      <c r="C74" s="172" t="s">
        <v>4899</v>
      </c>
      <c r="D74" s="88">
        <v>11.91</v>
      </c>
      <c r="E74" s="89"/>
      <c r="F74" s="96">
        <v>11792</v>
      </c>
      <c r="G74" s="96">
        <v>2948</v>
      </c>
      <c r="H74" s="9"/>
      <c r="I74" s="10"/>
      <c r="J74" s="40"/>
      <c r="K74" s="8"/>
      <c r="L74" s="8"/>
      <c r="M74" s="8"/>
      <c r="N74" s="8"/>
      <c r="O74" s="8"/>
      <c r="P74" s="8">
        <v>13050</v>
      </c>
      <c r="Q74" s="11">
        <v>1000</v>
      </c>
      <c r="R74" s="12"/>
      <c r="S74" s="8"/>
      <c r="T74" s="8"/>
      <c r="U74" s="90"/>
      <c r="V74" s="91"/>
      <c r="W74" s="8"/>
      <c r="X74" s="40"/>
      <c r="Y74" s="90"/>
      <c r="Z74" s="91"/>
      <c r="AA74" s="8"/>
      <c r="AB74" s="40"/>
      <c r="AC74" s="90"/>
      <c r="AD74" s="20">
        <f t="shared" si="2"/>
        <v>24853.91</v>
      </c>
      <c r="AE74" s="21">
        <f t="shared" si="2"/>
        <v>3948</v>
      </c>
      <c r="AF74" s="22">
        <f t="shared" si="3"/>
        <v>28801.91</v>
      </c>
    </row>
    <row r="75" spans="1:32" ht="17.25" customHeight="1">
      <c r="A75" s="30">
        <v>72</v>
      </c>
      <c r="B75" s="171" t="s">
        <v>4900</v>
      </c>
      <c r="C75" s="172" t="s">
        <v>4901</v>
      </c>
      <c r="D75" s="88">
        <v>71.239999999999995</v>
      </c>
      <c r="E75" s="89">
        <v>36.72</v>
      </c>
      <c r="F75" s="96">
        <v>12224</v>
      </c>
      <c r="G75" s="96">
        <v>3056</v>
      </c>
      <c r="H75" s="9"/>
      <c r="I75" s="10"/>
      <c r="J75" s="40"/>
      <c r="K75" s="8"/>
      <c r="L75" s="8"/>
      <c r="M75" s="8"/>
      <c r="N75" s="8">
        <v>24220</v>
      </c>
      <c r="O75" s="8">
        <v>4400</v>
      </c>
      <c r="P75" s="8"/>
      <c r="Q75" s="11"/>
      <c r="R75" s="12"/>
      <c r="S75" s="8"/>
      <c r="T75" s="8"/>
      <c r="U75" s="90"/>
      <c r="V75" s="91"/>
      <c r="W75" s="8"/>
      <c r="X75" s="40"/>
      <c r="Y75" s="90"/>
      <c r="Z75" s="91"/>
      <c r="AA75" s="8"/>
      <c r="AB75" s="40"/>
      <c r="AC75" s="90"/>
      <c r="AD75" s="20">
        <f t="shared" si="2"/>
        <v>36515.24</v>
      </c>
      <c r="AE75" s="21">
        <f t="shared" si="2"/>
        <v>7492.7199999999993</v>
      </c>
      <c r="AF75" s="22">
        <f t="shared" si="3"/>
        <v>44007.96</v>
      </c>
    </row>
    <row r="76" spans="1:32" ht="17.25" customHeight="1">
      <c r="A76" s="29">
        <v>73</v>
      </c>
      <c r="B76" s="171" t="s">
        <v>4902</v>
      </c>
      <c r="C76" s="172" t="s">
        <v>4903</v>
      </c>
      <c r="D76" s="88">
        <v>9199.5400000000009</v>
      </c>
      <c r="E76" s="89"/>
      <c r="F76" s="96">
        <v>7296</v>
      </c>
      <c r="G76" s="96">
        <v>1824</v>
      </c>
      <c r="H76" s="9"/>
      <c r="I76" s="10"/>
      <c r="J76" s="40"/>
      <c r="K76" s="154"/>
      <c r="L76" s="154"/>
      <c r="M76" s="154"/>
      <c r="N76" s="154"/>
      <c r="O76" s="154"/>
      <c r="P76" s="8">
        <v>18050</v>
      </c>
      <c r="Q76" s="11">
        <v>2800</v>
      </c>
      <c r="R76" s="12"/>
      <c r="S76" s="8"/>
      <c r="T76" s="8"/>
      <c r="U76" s="90"/>
      <c r="V76" s="91"/>
      <c r="W76" s="8"/>
      <c r="X76" s="40">
        <v>10000</v>
      </c>
      <c r="Y76" s="90">
        <v>2500</v>
      </c>
      <c r="Z76" s="91"/>
      <c r="AA76" s="8"/>
      <c r="AB76" s="40"/>
      <c r="AC76" s="90"/>
      <c r="AD76" s="20">
        <f t="shared" si="2"/>
        <v>44545.54</v>
      </c>
      <c r="AE76" s="21">
        <f t="shared" si="2"/>
        <v>7124</v>
      </c>
      <c r="AF76" s="22">
        <f t="shared" si="3"/>
        <v>51669.54</v>
      </c>
    </row>
    <row r="77" spans="1:32" ht="17.25" customHeight="1">
      <c r="A77" s="30">
        <v>74</v>
      </c>
      <c r="B77" s="171" t="s">
        <v>4904</v>
      </c>
      <c r="C77" s="172" t="s">
        <v>4905</v>
      </c>
      <c r="D77" s="88">
        <v>21254.58</v>
      </c>
      <c r="E77" s="89">
        <v>7600.66</v>
      </c>
      <c r="F77" s="96">
        <v>9482.33</v>
      </c>
      <c r="G77" s="96">
        <v>2370.58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91"/>
      <c r="W77" s="8"/>
      <c r="X77" s="40">
        <v>12000</v>
      </c>
      <c r="Y77" s="90">
        <v>3000</v>
      </c>
      <c r="Z77" s="91"/>
      <c r="AA77" s="8"/>
      <c r="AB77" s="40"/>
      <c r="AC77" s="90"/>
      <c r="AD77" s="20">
        <f t="shared" si="2"/>
        <v>42736.91</v>
      </c>
      <c r="AE77" s="21">
        <f t="shared" si="2"/>
        <v>12971.24</v>
      </c>
      <c r="AF77" s="22">
        <f t="shared" si="3"/>
        <v>55708.15</v>
      </c>
    </row>
    <row r="78" spans="1:32" ht="17.25" customHeight="1">
      <c r="A78" s="29">
        <v>75</v>
      </c>
      <c r="B78" s="171" t="s">
        <v>4906</v>
      </c>
      <c r="C78" s="172" t="s">
        <v>4907</v>
      </c>
      <c r="D78" s="88"/>
      <c r="E78" s="89"/>
      <c r="F78" s="96">
        <v>13368</v>
      </c>
      <c r="G78" s="96">
        <v>3342</v>
      </c>
      <c r="H78" s="9"/>
      <c r="I78" s="10"/>
      <c r="J78" s="40"/>
      <c r="K78" s="8"/>
      <c r="L78" s="8"/>
      <c r="M78" s="8"/>
      <c r="N78" s="8"/>
      <c r="O78" s="8"/>
      <c r="P78" s="8">
        <v>14300</v>
      </c>
      <c r="Q78" s="11">
        <v>1950</v>
      </c>
      <c r="R78" s="12"/>
      <c r="S78" s="8"/>
      <c r="T78" s="8"/>
      <c r="U78" s="90"/>
      <c r="V78" s="91"/>
      <c r="W78" s="8"/>
      <c r="X78" s="40"/>
      <c r="Y78" s="90"/>
      <c r="Z78" s="91"/>
      <c r="AA78" s="8"/>
      <c r="AB78" s="40"/>
      <c r="AC78" s="90"/>
      <c r="AD78" s="20">
        <f t="shared" si="2"/>
        <v>27668</v>
      </c>
      <c r="AE78" s="21">
        <f t="shared" si="2"/>
        <v>5292</v>
      </c>
      <c r="AF78" s="22">
        <f t="shared" si="3"/>
        <v>32960</v>
      </c>
    </row>
    <row r="79" spans="1:32" ht="17.25" customHeight="1">
      <c r="A79" s="30">
        <v>76</v>
      </c>
      <c r="B79" s="171" t="s">
        <v>4908</v>
      </c>
      <c r="C79" s="172" t="s">
        <v>4909</v>
      </c>
      <c r="D79" s="88"/>
      <c r="E79" s="89"/>
      <c r="F79" s="96">
        <v>7888</v>
      </c>
      <c r="G79" s="96">
        <v>1972</v>
      </c>
      <c r="H79" s="9"/>
      <c r="I79" s="10"/>
      <c r="J79" s="40"/>
      <c r="K79" s="8"/>
      <c r="L79" s="8"/>
      <c r="M79" s="8"/>
      <c r="N79" s="8"/>
      <c r="O79" s="8"/>
      <c r="P79" s="8">
        <v>26100</v>
      </c>
      <c r="Q79" s="11">
        <v>4050</v>
      </c>
      <c r="R79" s="12"/>
      <c r="S79" s="8"/>
      <c r="T79" s="8"/>
      <c r="U79" s="90"/>
      <c r="V79" s="91"/>
      <c r="W79" s="8"/>
      <c r="X79" s="40"/>
      <c r="Y79" s="90"/>
      <c r="Z79" s="91"/>
      <c r="AA79" s="8"/>
      <c r="AB79" s="40">
        <v>7345</v>
      </c>
      <c r="AC79" s="90">
        <v>1200</v>
      </c>
      <c r="AD79" s="20">
        <f t="shared" si="2"/>
        <v>41333</v>
      </c>
      <c r="AE79" s="21">
        <f t="shared" si="2"/>
        <v>7222</v>
      </c>
      <c r="AF79" s="22">
        <f t="shared" si="3"/>
        <v>48555</v>
      </c>
    </row>
    <row r="80" spans="1:32" ht="17.25" customHeight="1" thickBot="1">
      <c r="A80" s="29">
        <v>77</v>
      </c>
      <c r="B80" s="171" t="s">
        <v>4910</v>
      </c>
      <c r="C80" s="172" t="s">
        <v>4911</v>
      </c>
      <c r="D80" s="157"/>
      <c r="E80" s="158"/>
      <c r="F80" s="96">
        <v>15416</v>
      </c>
      <c r="G80" s="96">
        <v>3854</v>
      </c>
      <c r="H80" s="159"/>
      <c r="I80" s="160"/>
      <c r="J80" s="161"/>
      <c r="K80" s="162"/>
      <c r="L80" s="162"/>
      <c r="M80" s="162"/>
      <c r="N80" s="162"/>
      <c r="O80" s="162"/>
      <c r="P80" s="162"/>
      <c r="Q80" s="163"/>
      <c r="R80" s="164"/>
      <c r="S80" s="162"/>
      <c r="T80" s="162"/>
      <c r="U80" s="165"/>
      <c r="V80" s="166"/>
      <c r="W80" s="52"/>
      <c r="X80" s="161"/>
      <c r="Y80" s="165"/>
      <c r="Z80" s="166"/>
      <c r="AA80" s="52"/>
      <c r="AB80" s="161">
        <v>35000</v>
      </c>
      <c r="AC80" s="165">
        <v>15000</v>
      </c>
      <c r="AD80" s="20">
        <f t="shared" si="2"/>
        <v>50416</v>
      </c>
      <c r="AE80" s="21">
        <f t="shared" si="2"/>
        <v>18854</v>
      </c>
      <c r="AF80" s="22">
        <f t="shared" si="3"/>
        <v>69270</v>
      </c>
    </row>
    <row r="81" spans="1:32" s="48" customFormat="1" ht="27.75" customHeight="1" thickTop="1" thickBot="1">
      <c r="A81" s="214"/>
      <c r="B81" s="301" t="s">
        <v>15</v>
      </c>
      <c r="C81" s="302"/>
      <c r="D81" s="42">
        <f>SUM(D4:D80)</f>
        <v>293968.43999999994</v>
      </c>
      <c r="E81" s="43">
        <f t="shared" ref="E81:I81" si="4">SUM(E4:E80)</f>
        <v>128015.15999999999</v>
      </c>
      <c r="F81" s="43">
        <f t="shared" si="4"/>
        <v>667444.18999999994</v>
      </c>
      <c r="G81" s="43">
        <f t="shared" si="4"/>
        <v>181397.48999999996</v>
      </c>
      <c r="H81" s="43">
        <f t="shared" si="4"/>
        <v>0</v>
      </c>
      <c r="I81" s="46">
        <f t="shared" si="4"/>
        <v>0</v>
      </c>
      <c r="J81" s="42">
        <f>SUM(J4:J80)</f>
        <v>976016.99000000011</v>
      </c>
      <c r="K81" s="43">
        <f t="shared" ref="K81:Q81" si="5">SUM(K4:K80)</f>
        <v>81048.530000000013</v>
      </c>
      <c r="L81" s="43">
        <f t="shared" si="5"/>
        <v>82942.740000000005</v>
      </c>
      <c r="M81" s="43">
        <f t="shared" si="5"/>
        <v>9576.869999999999</v>
      </c>
      <c r="N81" s="43">
        <f t="shared" si="5"/>
        <v>177560</v>
      </c>
      <c r="O81" s="43">
        <f t="shared" si="5"/>
        <v>35200</v>
      </c>
      <c r="P81" s="43">
        <f t="shared" si="5"/>
        <v>969269.16999999993</v>
      </c>
      <c r="Q81" s="46">
        <f t="shared" si="5"/>
        <v>172263.37999999998</v>
      </c>
      <c r="R81" s="42">
        <f>SUM(R4:R80)</f>
        <v>28768.690000000002</v>
      </c>
      <c r="S81" s="43">
        <f t="shared" ref="S81:U81" si="6">SUM(S4:S80)</f>
        <v>10879.49</v>
      </c>
      <c r="T81" s="43">
        <f t="shared" si="6"/>
        <v>0</v>
      </c>
      <c r="U81" s="44">
        <f t="shared" si="6"/>
        <v>0</v>
      </c>
      <c r="V81" s="42">
        <f>SUM(V4:V80)</f>
        <v>0</v>
      </c>
      <c r="W81" s="43">
        <f t="shared" ref="W81:Y81" si="7">SUM(W4:W80)</f>
        <v>0</v>
      </c>
      <c r="X81" s="43">
        <f t="shared" si="7"/>
        <v>182000</v>
      </c>
      <c r="Y81" s="44">
        <f t="shared" si="7"/>
        <v>45500</v>
      </c>
      <c r="Z81" s="42">
        <f>SUM(Z4:Z80)</f>
        <v>0</v>
      </c>
      <c r="AA81" s="43">
        <f t="shared" ref="AA81:AF81" si="8">SUM(AA4:AA80)</f>
        <v>0</v>
      </c>
      <c r="AB81" s="43">
        <f t="shared" si="8"/>
        <v>217609</v>
      </c>
      <c r="AC81" s="44">
        <f t="shared" si="8"/>
        <v>76900</v>
      </c>
      <c r="AD81" s="47">
        <f t="shared" si="8"/>
        <v>3595579.2200000007</v>
      </c>
      <c r="AE81" s="104">
        <f t="shared" si="8"/>
        <v>740780.92</v>
      </c>
      <c r="AF81" s="238">
        <f t="shared" si="8"/>
        <v>4336360.1399999987</v>
      </c>
    </row>
    <row r="82" spans="1:32" ht="8.25" customHeight="1" thickTop="1">
      <c r="A82" s="2"/>
      <c r="B82" s="3"/>
      <c r="C82" s="4"/>
      <c r="D82" s="5"/>
      <c r="E82" s="5"/>
      <c r="F82" s="5"/>
      <c r="G82" s="5"/>
      <c r="H82" s="6"/>
      <c r="I82" s="6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>
      <c r="L83" s="307" t="s">
        <v>381</v>
      </c>
      <c r="M83" s="307"/>
    </row>
    <row r="84" spans="1:32">
      <c r="L84" s="307"/>
      <c r="M84" s="307"/>
    </row>
    <row r="85" spans="1:32">
      <c r="L85" s="307"/>
      <c r="M85" s="307"/>
    </row>
  </sheetData>
  <mergeCells count="8">
    <mergeCell ref="V2:Y2"/>
    <mergeCell ref="Z2:AC2"/>
    <mergeCell ref="AD2:AE2"/>
    <mergeCell ref="B81:C81"/>
    <mergeCell ref="L83:M85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F85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2.5703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4912</v>
      </c>
      <c r="D2" s="304" t="s">
        <v>0</v>
      </c>
      <c r="E2" s="305"/>
      <c r="F2" s="305"/>
      <c r="G2" s="305"/>
      <c r="H2" s="305"/>
      <c r="I2" s="305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4913</v>
      </c>
      <c r="C4" s="172" t="s">
        <v>4914</v>
      </c>
      <c r="D4" s="82"/>
      <c r="E4" s="83">
        <v>1883.78</v>
      </c>
      <c r="F4" s="96">
        <v>19728</v>
      </c>
      <c r="G4" s="96">
        <v>4932</v>
      </c>
      <c r="H4" s="83"/>
      <c r="I4" s="127"/>
      <c r="J4" s="33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>
        <v>12000</v>
      </c>
      <c r="Y4" s="84">
        <v>3000</v>
      </c>
      <c r="Z4" s="85"/>
      <c r="AA4" s="34"/>
      <c r="AB4" s="39"/>
      <c r="AC4" s="84"/>
      <c r="AD4" s="20">
        <f>SUM(D4,F4,H4,J4,L4,N4,P4,R4,T4,V4,X4,Z4,AB4)</f>
        <v>31728</v>
      </c>
      <c r="AE4" s="21">
        <f>SUM(E4,G4,I4,K4,M4,O4,Q4,S4,U4,W4,Y4,AA4,AC4)</f>
        <v>9815.7799999999988</v>
      </c>
      <c r="AF4" s="22">
        <f>AD4+AE4</f>
        <v>41543.78</v>
      </c>
    </row>
    <row r="5" spans="1:32" ht="17.25" customHeight="1">
      <c r="A5" s="30">
        <v>2</v>
      </c>
      <c r="B5" s="171" t="s">
        <v>4915</v>
      </c>
      <c r="C5" s="172" t="s">
        <v>4916</v>
      </c>
      <c r="D5" s="88">
        <v>1629.48</v>
      </c>
      <c r="E5" s="89">
        <v>152.19999999999999</v>
      </c>
      <c r="F5" s="96">
        <v>5168</v>
      </c>
      <c r="G5" s="96">
        <v>1292</v>
      </c>
      <c r="H5" s="89"/>
      <c r="I5" s="131"/>
      <c r="J5" s="12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/>
      <c r="AC5" s="90"/>
      <c r="AD5" s="20">
        <f t="shared" ref="AD5:AE68" si="0">SUM(D5,F5,H5,J5,L5,N5,P5,R5,T5,V5,X5,Z5,AB5)</f>
        <v>6797.48</v>
      </c>
      <c r="AE5" s="21">
        <f t="shared" si="0"/>
        <v>1444.2</v>
      </c>
      <c r="AF5" s="22">
        <f t="shared" ref="AF5:AF68" si="1">AD5+AE5</f>
        <v>8241.68</v>
      </c>
    </row>
    <row r="6" spans="1:32" ht="17.25" customHeight="1">
      <c r="A6" s="29">
        <v>3</v>
      </c>
      <c r="B6" s="171" t="s">
        <v>4917</v>
      </c>
      <c r="C6" s="172" t="s">
        <v>4918</v>
      </c>
      <c r="D6" s="88">
        <v>142.31</v>
      </c>
      <c r="E6" s="89">
        <v>35.49</v>
      </c>
      <c r="F6" s="96">
        <v>5160</v>
      </c>
      <c r="G6" s="96">
        <v>1290</v>
      </c>
      <c r="H6" s="89"/>
      <c r="I6" s="131"/>
      <c r="J6" s="12"/>
      <c r="K6" s="8"/>
      <c r="L6" s="8"/>
      <c r="M6" s="8"/>
      <c r="N6" s="8"/>
      <c r="O6" s="8"/>
      <c r="P6" s="8"/>
      <c r="Q6" s="11"/>
      <c r="R6" s="12">
        <v>998.79</v>
      </c>
      <c r="S6" s="8">
        <v>428.05</v>
      </c>
      <c r="T6" s="8"/>
      <c r="U6" s="90"/>
      <c r="V6" s="91"/>
      <c r="W6" s="8"/>
      <c r="X6" s="40"/>
      <c r="Y6" s="90"/>
      <c r="Z6" s="91">
        <v>1647</v>
      </c>
      <c r="AA6" s="8"/>
      <c r="AB6" s="40">
        <v>14700</v>
      </c>
      <c r="AC6" s="90">
        <v>6300</v>
      </c>
      <c r="AD6" s="20">
        <f t="shared" si="0"/>
        <v>22648.1</v>
      </c>
      <c r="AE6" s="21">
        <f t="shared" si="0"/>
        <v>8053.54</v>
      </c>
      <c r="AF6" s="22">
        <f t="shared" si="1"/>
        <v>30701.64</v>
      </c>
    </row>
    <row r="7" spans="1:32" ht="17.25" customHeight="1">
      <c r="A7" s="30">
        <v>4</v>
      </c>
      <c r="B7" s="171" t="s">
        <v>4919</v>
      </c>
      <c r="C7" s="172" t="s">
        <v>4920</v>
      </c>
      <c r="D7" s="88">
        <v>72.84</v>
      </c>
      <c r="E7" s="89">
        <v>0.56000000000000005</v>
      </c>
      <c r="F7" s="96">
        <v>15800</v>
      </c>
      <c r="G7" s="96">
        <v>3950</v>
      </c>
      <c r="H7" s="89"/>
      <c r="I7" s="131"/>
      <c r="J7" s="12"/>
      <c r="K7" s="8"/>
      <c r="L7" s="8"/>
      <c r="M7" s="8"/>
      <c r="N7" s="8"/>
      <c r="O7" s="8"/>
      <c r="P7" s="8">
        <v>27500</v>
      </c>
      <c r="Q7" s="11">
        <v>2250</v>
      </c>
      <c r="R7" s="12"/>
      <c r="S7" s="8"/>
      <c r="T7" s="8"/>
      <c r="U7" s="90"/>
      <c r="V7" s="91"/>
      <c r="W7" s="8"/>
      <c r="X7" s="40">
        <v>12000</v>
      </c>
      <c r="Y7" s="90">
        <v>3000</v>
      </c>
      <c r="Z7" s="91"/>
      <c r="AA7" s="8"/>
      <c r="AB7" s="40">
        <v>31500</v>
      </c>
      <c r="AC7" s="90">
        <v>13500</v>
      </c>
      <c r="AD7" s="20">
        <f t="shared" si="0"/>
        <v>86872.84</v>
      </c>
      <c r="AE7" s="21">
        <f t="shared" si="0"/>
        <v>22700.559999999998</v>
      </c>
      <c r="AF7" s="22">
        <f t="shared" si="1"/>
        <v>109573.4</v>
      </c>
    </row>
    <row r="8" spans="1:32" ht="17.25" customHeight="1">
      <c r="A8" s="29">
        <v>5</v>
      </c>
      <c r="B8" s="171" t="s">
        <v>4921</v>
      </c>
      <c r="C8" s="172" t="s">
        <v>4922</v>
      </c>
      <c r="D8" s="88">
        <v>1.55</v>
      </c>
      <c r="E8" s="89">
        <v>1.03</v>
      </c>
      <c r="F8" s="96">
        <v>4672</v>
      </c>
      <c r="G8" s="96">
        <v>1168</v>
      </c>
      <c r="H8" s="89"/>
      <c r="I8" s="131"/>
      <c r="J8" s="12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4673.55</v>
      </c>
      <c r="AE8" s="21">
        <f t="shared" si="0"/>
        <v>1169.03</v>
      </c>
      <c r="AF8" s="22">
        <f t="shared" si="1"/>
        <v>5842.58</v>
      </c>
    </row>
    <row r="9" spans="1:32" ht="17.25" customHeight="1">
      <c r="A9" s="30">
        <v>6</v>
      </c>
      <c r="B9" s="171" t="s">
        <v>4923</v>
      </c>
      <c r="C9" s="172" t="s">
        <v>4924</v>
      </c>
      <c r="D9" s="88"/>
      <c r="E9" s="89">
        <v>110</v>
      </c>
      <c r="F9" s="96">
        <v>12112</v>
      </c>
      <c r="G9" s="96">
        <v>3028</v>
      </c>
      <c r="H9" s="89"/>
      <c r="I9" s="131"/>
      <c r="J9" s="12">
        <v>34523.870000000003</v>
      </c>
      <c r="K9" s="8">
        <v>2799.26</v>
      </c>
      <c r="L9" s="8"/>
      <c r="M9" s="8"/>
      <c r="N9" s="8"/>
      <c r="O9" s="8"/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46635.87</v>
      </c>
      <c r="AE9" s="21">
        <f t="shared" si="0"/>
        <v>5937.26</v>
      </c>
      <c r="AF9" s="22">
        <f t="shared" si="1"/>
        <v>52573.130000000005</v>
      </c>
    </row>
    <row r="10" spans="1:32" ht="17.25" customHeight="1">
      <c r="A10" s="29">
        <v>7</v>
      </c>
      <c r="B10" s="171" t="s">
        <v>4925</v>
      </c>
      <c r="C10" s="172" t="s">
        <v>4926</v>
      </c>
      <c r="D10" s="88">
        <v>1.46</v>
      </c>
      <c r="E10" s="89"/>
      <c r="F10" s="96">
        <v>6168</v>
      </c>
      <c r="G10" s="96">
        <v>1542</v>
      </c>
      <c r="H10" s="89"/>
      <c r="I10" s="131"/>
      <c r="J10" s="12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6169.46</v>
      </c>
      <c r="AE10" s="21">
        <f t="shared" si="0"/>
        <v>1542</v>
      </c>
      <c r="AF10" s="22">
        <f t="shared" si="1"/>
        <v>7711.46</v>
      </c>
    </row>
    <row r="11" spans="1:32" ht="17.25" customHeight="1">
      <c r="A11" s="30">
        <v>8</v>
      </c>
      <c r="B11" s="171" t="s">
        <v>4927</v>
      </c>
      <c r="C11" s="172" t="s">
        <v>4928</v>
      </c>
      <c r="D11" s="88"/>
      <c r="E11" s="89">
        <v>694.89</v>
      </c>
      <c r="F11" s="96">
        <v>12968</v>
      </c>
      <c r="G11" s="96">
        <v>3242</v>
      </c>
      <c r="H11" s="89"/>
      <c r="I11" s="131"/>
      <c r="J11" s="12"/>
      <c r="K11" s="8"/>
      <c r="L11" s="8"/>
      <c r="M11" s="8"/>
      <c r="N11" s="8"/>
      <c r="O11" s="8"/>
      <c r="P11" s="8"/>
      <c r="Q11" s="11"/>
      <c r="R11" s="12">
        <v>3340.69</v>
      </c>
      <c r="S11" s="8">
        <v>5532</v>
      </c>
      <c r="T11" s="8"/>
      <c r="U11" s="90"/>
      <c r="V11" s="91"/>
      <c r="W11" s="8"/>
      <c r="X11" s="40">
        <v>12000</v>
      </c>
      <c r="Y11" s="90">
        <v>3000</v>
      </c>
      <c r="Z11" s="91"/>
      <c r="AA11" s="8"/>
      <c r="AB11" s="40"/>
      <c r="AC11" s="90"/>
      <c r="AD11" s="20">
        <f t="shared" si="0"/>
        <v>28308.690000000002</v>
      </c>
      <c r="AE11" s="21">
        <f t="shared" si="0"/>
        <v>12468.89</v>
      </c>
      <c r="AF11" s="22">
        <f t="shared" si="1"/>
        <v>40777.58</v>
      </c>
    </row>
    <row r="12" spans="1:32" ht="17.25" customHeight="1">
      <c r="A12" s="29">
        <v>9</v>
      </c>
      <c r="B12" s="171" t="s">
        <v>4929</v>
      </c>
      <c r="C12" s="172" t="s">
        <v>4930</v>
      </c>
      <c r="D12" s="88">
        <v>978.16</v>
      </c>
      <c r="E12" s="89">
        <v>3755.25</v>
      </c>
      <c r="F12" s="96">
        <v>7320</v>
      </c>
      <c r="G12" s="96">
        <v>1830</v>
      </c>
      <c r="H12" s="89"/>
      <c r="I12" s="131"/>
      <c r="J12" s="12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/>
      <c r="AC12" s="90"/>
      <c r="AD12" s="20">
        <f t="shared" si="0"/>
        <v>8298.16</v>
      </c>
      <c r="AE12" s="21">
        <f t="shared" si="0"/>
        <v>5585.25</v>
      </c>
      <c r="AF12" s="22">
        <f t="shared" si="1"/>
        <v>13883.41</v>
      </c>
    </row>
    <row r="13" spans="1:32" ht="17.25" customHeight="1">
      <c r="A13" s="30">
        <v>10</v>
      </c>
      <c r="B13" s="171" t="s">
        <v>4931</v>
      </c>
      <c r="C13" s="172" t="s">
        <v>4932</v>
      </c>
      <c r="D13" s="88">
        <v>1869.52</v>
      </c>
      <c r="E13" s="89">
        <v>3383.68</v>
      </c>
      <c r="F13" s="96">
        <v>15056</v>
      </c>
      <c r="G13" s="96">
        <v>3764</v>
      </c>
      <c r="H13" s="89"/>
      <c r="I13" s="131"/>
      <c r="J13" s="12">
        <v>41014.800000000003</v>
      </c>
      <c r="K13" s="8">
        <v>13086.11</v>
      </c>
      <c r="L13" s="8"/>
      <c r="M13" s="8"/>
      <c r="N13" s="8"/>
      <c r="O13" s="8"/>
      <c r="P13" s="8"/>
      <c r="Q13" s="11"/>
      <c r="R13" s="12"/>
      <c r="S13" s="8">
        <v>1311.13</v>
      </c>
      <c r="T13" s="8"/>
      <c r="U13" s="90"/>
      <c r="V13" s="91"/>
      <c r="W13" s="8"/>
      <c r="X13" s="40">
        <v>12000</v>
      </c>
      <c r="Y13" s="90">
        <v>3000</v>
      </c>
      <c r="Z13" s="91">
        <v>17181.95</v>
      </c>
      <c r="AA13" s="8">
        <v>1944</v>
      </c>
      <c r="AB13" s="40">
        <v>16055.92</v>
      </c>
      <c r="AC13" s="90">
        <v>6881.11</v>
      </c>
      <c r="AD13" s="20">
        <f t="shared" si="0"/>
        <v>103178.19</v>
      </c>
      <c r="AE13" s="21">
        <f t="shared" si="0"/>
        <v>33370.03</v>
      </c>
      <c r="AF13" s="22">
        <f t="shared" si="1"/>
        <v>136548.22</v>
      </c>
    </row>
    <row r="14" spans="1:32" ht="17.25" customHeight="1">
      <c r="A14" s="29">
        <v>11</v>
      </c>
      <c r="B14" s="171" t="s">
        <v>4933</v>
      </c>
      <c r="C14" s="172" t="s">
        <v>4934</v>
      </c>
      <c r="D14" s="88"/>
      <c r="E14" s="89">
        <v>0.08</v>
      </c>
      <c r="F14" s="96">
        <v>8608</v>
      </c>
      <c r="G14" s="96">
        <v>2152</v>
      </c>
      <c r="H14" s="89"/>
      <c r="I14" s="131"/>
      <c r="J14" s="12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/>
      <c r="AC14" s="90"/>
      <c r="AD14" s="20">
        <f t="shared" si="0"/>
        <v>8608</v>
      </c>
      <c r="AE14" s="21">
        <f t="shared" si="0"/>
        <v>2152.08</v>
      </c>
      <c r="AF14" s="22">
        <f t="shared" si="1"/>
        <v>10760.08</v>
      </c>
    </row>
    <row r="15" spans="1:32" ht="17.25" customHeight="1">
      <c r="A15" s="30">
        <v>12</v>
      </c>
      <c r="B15" s="171" t="s">
        <v>4935</v>
      </c>
      <c r="C15" s="172" t="s">
        <v>4936</v>
      </c>
      <c r="D15" s="88"/>
      <c r="E15" s="89"/>
      <c r="F15" s="96">
        <v>3056</v>
      </c>
      <c r="G15" s="96">
        <v>764</v>
      </c>
      <c r="H15" s="89"/>
      <c r="I15" s="131"/>
      <c r="J15" s="12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/>
      <c r="AC15" s="90"/>
      <c r="AD15" s="20">
        <f t="shared" si="0"/>
        <v>3056</v>
      </c>
      <c r="AE15" s="21">
        <f t="shared" si="0"/>
        <v>764</v>
      </c>
      <c r="AF15" s="22">
        <f t="shared" si="1"/>
        <v>3820</v>
      </c>
    </row>
    <row r="16" spans="1:32" ht="17.25" customHeight="1">
      <c r="A16" s="29">
        <v>13</v>
      </c>
      <c r="B16" s="171" t="s">
        <v>4937</v>
      </c>
      <c r="C16" s="172" t="s">
        <v>4938</v>
      </c>
      <c r="D16" s="88">
        <v>552.99</v>
      </c>
      <c r="E16" s="89">
        <v>138.25</v>
      </c>
      <c r="F16" s="96">
        <v>8952</v>
      </c>
      <c r="G16" s="96">
        <v>2238</v>
      </c>
      <c r="H16" s="89"/>
      <c r="I16" s="131"/>
      <c r="J16" s="12"/>
      <c r="K16" s="8"/>
      <c r="L16" s="8"/>
      <c r="M16" s="8"/>
      <c r="N16" s="8"/>
      <c r="O16" s="8"/>
      <c r="P16" s="8"/>
      <c r="Q16" s="11"/>
      <c r="R16" s="12">
        <v>876.85</v>
      </c>
      <c r="S16" s="8">
        <v>375.79</v>
      </c>
      <c r="T16" s="8"/>
      <c r="U16" s="90"/>
      <c r="V16" s="91"/>
      <c r="W16" s="8"/>
      <c r="X16" s="40">
        <v>12000</v>
      </c>
      <c r="Y16" s="90">
        <v>3000</v>
      </c>
      <c r="Z16" s="91"/>
      <c r="AA16" s="8"/>
      <c r="AB16" s="40">
        <v>17500</v>
      </c>
      <c r="AC16" s="90">
        <v>7500</v>
      </c>
      <c r="AD16" s="20">
        <f t="shared" si="0"/>
        <v>39881.839999999997</v>
      </c>
      <c r="AE16" s="21">
        <f t="shared" si="0"/>
        <v>13252.04</v>
      </c>
      <c r="AF16" s="22">
        <f t="shared" si="1"/>
        <v>53133.88</v>
      </c>
    </row>
    <row r="17" spans="1:32" ht="17.25" customHeight="1">
      <c r="A17" s="30">
        <v>14</v>
      </c>
      <c r="B17" s="171" t="s">
        <v>4939</v>
      </c>
      <c r="C17" s="172" t="s">
        <v>4940</v>
      </c>
      <c r="D17" s="88">
        <v>16254.82</v>
      </c>
      <c r="E17" s="89">
        <v>7407.8</v>
      </c>
      <c r="F17" s="96">
        <v>7020.15</v>
      </c>
      <c r="G17" s="96">
        <v>1755.04</v>
      </c>
      <c r="H17" s="89"/>
      <c r="I17" s="131"/>
      <c r="J17" s="12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/>
      <c r="Y17" s="90"/>
      <c r="Z17" s="91">
        <v>213.23</v>
      </c>
      <c r="AA17" s="8"/>
      <c r="AB17" s="40">
        <v>21000</v>
      </c>
      <c r="AC17" s="90">
        <v>9000</v>
      </c>
      <c r="AD17" s="20">
        <f t="shared" si="0"/>
        <v>44488.2</v>
      </c>
      <c r="AE17" s="21">
        <f t="shared" si="0"/>
        <v>18162.84</v>
      </c>
      <c r="AF17" s="22">
        <f t="shared" si="1"/>
        <v>62651.039999999994</v>
      </c>
    </row>
    <row r="18" spans="1:32" ht="17.25" customHeight="1">
      <c r="A18" s="29">
        <v>15</v>
      </c>
      <c r="B18" s="171" t="s">
        <v>4941</v>
      </c>
      <c r="C18" s="172" t="s">
        <v>4942</v>
      </c>
      <c r="D18" s="88">
        <v>292.88</v>
      </c>
      <c r="E18" s="89">
        <v>176.64</v>
      </c>
      <c r="F18" s="96">
        <v>9824</v>
      </c>
      <c r="G18" s="96">
        <v>2456</v>
      </c>
      <c r="H18" s="89"/>
      <c r="I18" s="131"/>
      <c r="J18" s="12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>
        <v>12000</v>
      </c>
      <c r="Y18" s="90">
        <v>3000</v>
      </c>
      <c r="Z18" s="91">
        <v>17902</v>
      </c>
      <c r="AA18" s="8"/>
      <c r="AB18" s="40">
        <v>16810.66</v>
      </c>
      <c r="AC18" s="90">
        <v>7204.57</v>
      </c>
      <c r="AD18" s="20">
        <f t="shared" si="0"/>
        <v>56829.539999999994</v>
      </c>
      <c r="AE18" s="21">
        <f t="shared" si="0"/>
        <v>12837.21</v>
      </c>
      <c r="AF18" s="22">
        <f t="shared" si="1"/>
        <v>69666.75</v>
      </c>
    </row>
    <row r="19" spans="1:32" ht="17.25" customHeight="1">
      <c r="A19" s="30">
        <v>16</v>
      </c>
      <c r="B19" s="171" t="s">
        <v>4943</v>
      </c>
      <c r="C19" s="172" t="s">
        <v>4944</v>
      </c>
      <c r="D19" s="88">
        <v>43.29</v>
      </c>
      <c r="E19" s="89">
        <v>820.85</v>
      </c>
      <c r="F19" s="96">
        <v>10704</v>
      </c>
      <c r="G19" s="96">
        <v>2676</v>
      </c>
      <c r="H19" s="89"/>
      <c r="I19" s="131"/>
      <c r="J19" s="12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>
        <v>8142.9</v>
      </c>
      <c r="AA19" s="8">
        <v>1907.2</v>
      </c>
      <c r="AB19" s="40">
        <v>14000</v>
      </c>
      <c r="AC19" s="90">
        <v>6000</v>
      </c>
      <c r="AD19" s="20">
        <f t="shared" si="0"/>
        <v>32890.19</v>
      </c>
      <c r="AE19" s="21">
        <f t="shared" si="0"/>
        <v>11404.05</v>
      </c>
      <c r="AF19" s="22">
        <f t="shared" si="1"/>
        <v>44294.240000000005</v>
      </c>
    </row>
    <row r="20" spans="1:32" ht="17.25" customHeight="1">
      <c r="A20" s="29">
        <v>17</v>
      </c>
      <c r="B20" s="171" t="s">
        <v>4945</v>
      </c>
      <c r="C20" s="172" t="s">
        <v>4946</v>
      </c>
      <c r="D20" s="88">
        <v>5839.76</v>
      </c>
      <c r="E20" s="89">
        <v>6796.32</v>
      </c>
      <c r="F20" s="96">
        <v>8720</v>
      </c>
      <c r="G20" s="96">
        <v>2180</v>
      </c>
      <c r="H20" s="89"/>
      <c r="I20" s="131"/>
      <c r="J20" s="12"/>
      <c r="K20" s="8"/>
      <c r="L20" s="8"/>
      <c r="M20" s="8"/>
      <c r="N20" s="8"/>
      <c r="O20" s="8"/>
      <c r="P20" s="8">
        <v>3000</v>
      </c>
      <c r="Q20" s="11">
        <v>1000</v>
      </c>
      <c r="R20" s="12"/>
      <c r="S20" s="8"/>
      <c r="T20" s="8"/>
      <c r="U20" s="90"/>
      <c r="V20" s="91"/>
      <c r="W20" s="8"/>
      <c r="X20" s="40"/>
      <c r="Y20" s="90"/>
      <c r="Z20" s="91">
        <v>13400</v>
      </c>
      <c r="AA20" s="8">
        <v>90</v>
      </c>
      <c r="AB20" s="40">
        <v>17500</v>
      </c>
      <c r="AC20" s="90">
        <v>7500</v>
      </c>
      <c r="AD20" s="20">
        <f t="shared" si="0"/>
        <v>48459.76</v>
      </c>
      <c r="AE20" s="21">
        <f t="shared" si="0"/>
        <v>17566.32</v>
      </c>
      <c r="AF20" s="22">
        <f t="shared" si="1"/>
        <v>66026.080000000002</v>
      </c>
    </row>
    <row r="21" spans="1:32" ht="17.25" customHeight="1">
      <c r="A21" s="30">
        <v>18</v>
      </c>
      <c r="B21" s="171" t="s">
        <v>4947</v>
      </c>
      <c r="C21" s="172" t="s">
        <v>4948</v>
      </c>
      <c r="D21" s="88">
        <v>4440</v>
      </c>
      <c r="E21" s="89">
        <v>132.57</v>
      </c>
      <c r="F21" s="96">
        <v>13624</v>
      </c>
      <c r="G21" s="96">
        <v>3406</v>
      </c>
      <c r="H21" s="89"/>
      <c r="I21" s="131"/>
      <c r="J21" s="12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>
        <v>12000</v>
      </c>
      <c r="Y21" s="90">
        <v>3000</v>
      </c>
      <c r="Z21" s="91"/>
      <c r="AA21" s="8"/>
      <c r="AB21" s="40"/>
      <c r="AC21" s="90"/>
      <c r="AD21" s="20">
        <f t="shared" si="0"/>
        <v>30064</v>
      </c>
      <c r="AE21" s="21">
        <f t="shared" si="0"/>
        <v>6538.57</v>
      </c>
      <c r="AF21" s="22">
        <f t="shared" si="1"/>
        <v>36602.57</v>
      </c>
    </row>
    <row r="22" spans="1:32" ht="17.25" customHeight="1">
      <c r="A22" s="29">
        <v>19</v>
      </c>
      <c r="B22" s="171" t="s">
        <v>4949</v>
      </c>
      <c r="C22" s="172" t="s">
        <v>4950</v>
      </c>
      <c r="D22" s="88">
        <v>1194.3599999999999</v>
      </c>
      <c r="E22" s="89">
        <v>3025.4</v>
      </c>
      <c r="F22" s="96">
        <v>4536</v>
      </c>
      <c r="G22" s="96">
        <v>1134</v>
      </c>
      <c r="H22" s="89"/>
      <c r="I22" s="131"/>
      <c r="J22" s="12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/>
      <c r="AC22" s="90"/>
      <c r="AD22" s="20">
        <f t="shared" si="0"/>
        <v>5730.36</v>
      </c>
      <c r="AE22" s="21">
        <f t="shared" si="0"/>
        <v>4159.3999999999996</v>
      </c>
      <c r="AF22" s="22">
        <f t="shared" si="1"/>
        <v>9889.7599999999984</v>
      </c>
    </row>
    <row r="23" spans="1:32" ht="17.25" customHeight="1">
      <c r="A23" s="30">
        <v>20</v>
      </c>
      <c r="B23" s="171" t="s">
        <v>4951</v>
      </c>
      <c r="C23" s="172" t="s">
        <v>4952</v>
      </c>
      <c r="D23" s="88"/>
      <c r="E23" s="89">
        <v>895.02</v>
      </c>
      <c r="F23" s="96">
        <v>5192</v>
      </c>
      <c r="G23" s="96">
        <v>1298</v>
      </c>
      <c r="H23" s="89"/>
      <c r="I23" s="131"/>
      <c r="J23" s="12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>
        <v>10000</v>
      </c>
      <c r="Y23" s="90">
        <v>2500</v>
      </c>
      <c r="Z23" s="91"/>
      <c r="AA23" s="8"/>
      <c r="AB23" s="40"/>
      <c r="AC23" s="90"/>
      <c r="AD23" s="20">
        <f t="shared" si="0"/>
        <v>15192</v>
      </c>
      <c r="AE23" s="21">
        <f t="shared" si="0"/>
        <v>4693.0200000000004</v>
      </c>
      <c r="AF23" s="22">
        <f t="shared" si="1"/>
        <v>19885.02</v>
      </c>
    </row>
    <row r="24" spans="1:32" ht="17.25" customHeight="1">
      <c r="A24" s="29">
        <v>21</v>
      </c>
      <c r="B24" s="171" t="s">
        <v>4953</v>
      </c>
      <c r="C24" s="172" t="s">
        <v>4954</v>
      </c>
      <c r="D24" s="88">
        <v>3235.14</v>
      </c>
      <c r="E24" s="89">
        <v>9654.2800000000007</v>
      </c>
      <c r="F24" s="96">
        <v>6453</v>
      </c>
      <c r="G24" s="96">
        <v>15057</v>
      </c>
      <c r="H24" s="89"/>
      <c r="I24" s="131"/>
      <c r="J24" s="12"/>
      <c r="K24" s="8"/>
      <c r="L24" s="8"/>
      <c r="M24" s="8"/>
      <c r="N24" s="8"/>
      <c r="O24" s="8"/>
      <c r="P24" s="8"/>
      <c r="Q24" s="11"/>
      <c r="R24" s="12">
        <v>23283.279999999999</v>
      </c>
      <c r="S24" s="8">
        <v>9858.06</v>
      </c>
      <c r="T24" s="8"/>
      <c r="U24" s="90"/>
      <c r="V24" s="91"/>
      <c r="W24" s="8"/>
      <c r="X24" s="40">
        <v>12000</v>
      </c>
      <c r="Y24" s="90">
        <v>3000</v>
      </c>
      <c r="Z24" s="91">
        <v>15956.71</v>
      </c>
      <c r="AA24" s="8">
        <v>510.02</v>
      </c>
      <c r="AB24" s="40">
        <v>28000</v>
      </c>
      <c r="AC24" s="90">
        <v>12000</v>
      </c>
      <c r="AD24" s="20">
        <f t="shared" si="0"/>
        <v>88928.13</v>
      </c>
      <c r="AE24" s="21">
        <f t="shared" si="0"/>
        <v>50079.359999999993</v>
      </c>
      <c r="AF24" s="22">
        <f t="shared" si="1"/>
        <v>139007.49</v>
      </c>
    </row>
    <row r="25" spans="1:32" ht="17.25" customHeight="1">
      <c r="A25" s="30">
        <v>22</v>
      </c>
      <c r="B25" s="171" t="s">
        <v>4955</v>
      </c>
      <c r="C25" s="172" t="s">
        <v>4956</v>
      </c>
      <c r="D25" s="88">
        <v>66.040000000000006</v>
      </c>
      <c r="E25" s="89"/>
      <c r="F25" s="96">
        <v>7424</v>
      </c>
      <c r="G25" s="96">
        <v>1856</v>
      </c>
      <c r="H25" s="89"/>
      <c r="I25" s="131"/>
      <c r="J25" s="12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/>
      <c r="AC25" s="90"/>
      <c r="AD25" s="20">
        <f t="shared" si="0"/>
        <v>7490.04</v>
      </c>
      <c r="AE25" s="21">
        <f t="shared" si="0"/>
        <v>1856</v>
      </c>
      <c r="AF25" s="22">
        <f t="shared" si="1"/>
        <v>9346.0400000000009</v>
      </c>
    </row>
    <row r="26" spans="1:32" ht="17.25" customHeight="1">
      <c r="A26" s="29">
        <v>23</v>
      </c>
      <c r="B26" s="171" t="s">
        <v>4957</v>
      </c>
      <c r="C26" s="172" t="s">
        <v>4958</v>
      </c>
      <c r="D26" s="88">
        <v>4969.7299999999996</v>
      </c>
      <c r="E26" s="89">
        <v>4799.2700000000004</v>
      </c>
      <c r="F26" s="96">
        <v>5648</v>
      </c>
      <c r="G26" s="96">
        <v>1412</v>
      </c>
      <c r="H26" s="89"/>
      <c r="I26" s="131"/>
      <c r="J26" s="12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/>
      <c r="AC26" s="90"/>
      <c r="AD26" s="20">
        <f t="shared" si="0"/>
        <v>10617.73</v>
      </c>
      <c r="AE26" s="21">
        <f t="shared" si="0"/>
        <v>6211.27</v>
      </c>
      <c r="AF26" s="22">
        <f t="shared" si="1"/>
        <v>16829</v>
      </c>
    </row>
    <row r="27" spans="1:32" ht="17.25" customHeight="1">
      <c r="A27" s="30">
        <v>24</v>
      </c>
      <c r="B27" s="171" t="s">
        <v>4959</v>
      </c>
      <c r="C27" s="172" t="s">
        <v>4960</v>
      </c>
      <c r="D27" s="88">
        <v>55.33</v>
      </c>
      <c r="E27" s="89">
        <v>41.16</v>
      </c>
      <c r="F27" s="96">
        <v>8128</v>
      </c>
      <c r="G27" s="96">
        <v>2032</v>
      </c>
      <c r="H27" s="89"/>
      <c r="I27" s="131"/>
      <c r="J27" s="12"/>
      <c r="K27" s="8"/>
      <c r="L27" s="8"/>
      <c r="M27" s="8"/>
      <c r="N27" s="8"/>
      <c r="O27" s="8"/>
      <c r="P27" s="8"/>
      <c r="Q27" s="11"/>
      <c r="R27" s="12">
        <v>25045.66</v>
      </c>
      <c r="S27" s="8">
        <v>11801.57</v>
      </c>
      <c r="T27" s="8"/>
      <c r="U27" s="90"/>
      <c r="V27" s="91"/>
      <c r="W27" s="8"/>
      <c r="X27" s="40"/>
      <c r="Y27" s="90"/>
      <c r="Z27" s="91">
        <v>23423.43</v>
      </c>
      <c r="AA27" s="8">
        <v>12181.47</v>
      </c>
      <c r="AB27" s="40">
        <v>5928.9</v>
      </c>
      <c r="AC27" s="90">
        <v>2540.96</v>
      </c>
      <c r="AD27" s="20">
        <f t="shared" si="0"/>
        <v>62581.32</v>
      </c>
      <c r="AE27" s="21">
        <f t="shared" si="0"/>
        <v>28597.159999999996</v>
      </c>
      <c r="AF27" s="22">
        <f t="shared" si="1"/>
        <v>91178.48</v>
      </c>
    </row>
    <row r="28" spans="1:32" ht="17.25" customHeight="1">
      <c r="A28" s="29">
        <v>25</v>
      </c>
      <c r="B28" s="171" t="s">
        <v>4961</v>
      </c>
      <c r="C28" s="172" t="s">
        <v>4962</v>
      </c>
      <c r="D28" s="88">
        <v>1580.25</v>
      </c>
      <c r="E28" s="89">
        <v>65.760000000000005</v>
      </c>
      <c r="F28" s="96">
        <v>4336</v>
      </c>
      <c r="G28" s="96">
        <v>1084</v>
      </c>
      <c r="H28" s="89"/>
      <c r="I28" s="131"/>
      <c r="J28" s="12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/>
      <c r="AA28" s="8"/>
      <c r="AB28" s="40"/>
      <c r="AC28" s="90"/>
      <c r="AD28" s="20">
        <f t="shared" si="0"/>
        <v>5916.25</v>
      </c>
      <c r="AE28" s="21">
        <f t="shared" si="0"/>
        <v>1149.76</v>
      </c>
      <c r="AF28" s="22">
        <f t="shared" si="1"/>
        <v>7066.01</v>
      </c>
    </row>
    <row r="29" spans="1:32" ht="17.25" customHeight="1">
      <c r="A29" s="30">
        <v>26</v>
      </c>
      <c r="B29" s="171" t="s">
        <v>4963</v>
      </c>
      <c r="C29" s="172" t="s">
        <v>4964</v>
      </c>
      <c r="D29" s="88"/>
      <c r="E29" s="89">
        <v>1413.68</v>
      </c>
      <c r="F29" s="96">
        <v>4608</v>
      </c>
      <c r="G29" s="96">
        <v>1152</v>
      </c>
      <c r="H29" s="89"/>
      <c r="I29" s="131"/>
      <c r="J29" s="12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/>
      <c r="Y29" s="90"/>
      <c r="Z29" s="91"/>
      <c r="AA29" s="8"/>
      <c r="AB29" s="40"/>
      <c r="AC29" s="90"/>
      <c r="AD29" s="20">
        <f t="shared" si="0"/>
        <v>4608</v>
      </c>
      <c r="AE29" s="21">
        <f t="shared" si="0"/>
        <v>2565.6800000000003</v>
      </c>
      <c r="AF29" s="22">
        <f t="shared" si="1"/>
        <v>7173.68</v>
      </c>
    </row>
    <row r="30" spans="1:32" ht="17.25" customHeight="1">
      <c r="A30" s="29">
        <v>27</v>
      </c>
      <c r="B30" s="171" t="s">
        <v>4965</v>
      </c>
      <c r="C30" s="172" t="s">
        <v>4966</v>
      </c>
      <c r="D30" s="88">
        <v>1692.36</v>
      </c>
      <c r="E30" s="89">
        <v>2355.5700000000002</v>
      </c>
      <c r="F30" s="96">
        <v>5584</v>
      </c>
      <c r="G30" s="96">
        <v>1396</v>
      </c>
      <c r="H30" s="89"/>
      <c r="I30" s="131"/>
      <c r="J30" s="12"/>
      <c r="K30" s="8"/>
      <c r="L30" s="8"/>
      <c r="M30" s="8"/>
      <c r="N30" s="8"/>
      <c r="O30" s="8"/>
      <c r="P30" s="8"/>
      <c r="Q30" s="11"/>
      <c r="R30" s="12"/>
      <c r="S30" s="8">
        <v>714.88</v>
      </c>
      <c r="T30" s="8"/>
      <c r="U30" s="90"/>
      <c r="V30" s="91"/>
      <c r="W30" s="8"/>
      <c r="X30" s="40">
        <v>10000</v>
      </c>
      <c r="Y30" s="90">
        <v>2500</v>
      </c>
      <c r="Z30" s="91"/>
      <c r="AA30" s="8"/>
      <c r="AB30" s="40"/>
      <c r="AC30" s="90"/>
      <c r="AD30" s="20">
        <f t="shared" si="0"/>
        <v>17276.36</v>
      </c>
      <c r="AE30" s="21">
        <f t="shared" si="0"/>
        <v>6966.45</v>
      </c>
      <c r="AF30" s="22">
        <f t="shared" si="1"/>
        <v>24242.81</v>
      </c>
    </row>
    <row r="31" spans="1:32" ht="17.25" customHeight="1">
      <c r="A31" s="30">
        <v>28</v>
      </c>
      <c r="B31" s="171" t="s">
        <v>4967</v>
      </c>
      <c r="C31" s="172" t="s">
        <v>4968</v>
      </c>
      <c r="D31" s="88">
        <v>103.06</v>
      </c>
      <c r="E31" s="89"/>
      <c r="F31" s="96">
        <v>4200</v>
      </c>
      <c r="G31" s="96">
        <v>1050</v>
      </c>
      <c r="H31" s="89"/>
      <c r="I31" s="131"/>
      <c r="J31" s="12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/>
      <c r="AC31" s="90"/>
      <c r="AD31" s="20">
        <f t="shared" si="0"/>
        <v>4303.0600000000004</v>
      </c>
      <c r="AE31" s="21">
        <f t="shared" si="0"/>
        <v>1050</v>
      </c>
      <c r="AF31" s="22">
        <f t="shared" si="1"/>
        <v>5353.06</v>
      </c>
    </row>
    <row r="32" spans="1:32" ht="17.25" customHeight="1">
      <c r="A32" s="29">
        <v>29</v>
      </c>
      <c r="B32" s="171" t="s">
        <v>4969</v>
      </c>
      <c r="C32" s="172" t="s">
        <v>4970</v>
      </c>
      <c r="D32" s="88">
        <v>2569.29</v>
      </c>
      <c r="E32" s="89">
        <v>2725.17</v>
      </c>
      <c r="F32" s="96">
        <v>11120</v>
      </c>
      <c r="G32" s="96">
        <v>2780</v>
      </c>
      <c r="H32" s="89"/>
      <c r="I32" s="131"/>
      <c r="J32" s="12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>
        <v>75</v>
      </c>
      <c r="AB32" s="40">
        <v>20558</v>
      </c>
      <c r="AC32" s="90">
        <v>7500</v>
      </c>
      <c r="AD32" s="20">
        <f t="shared" si="0"/>
        <v>34247.29</v>
      </c>
      <c r="AE32" s="21">
        <f t="shared" si="0"/>
        <v>13080.17</v>
      </c>
      <c r="AF32" s="22">
        <f t="shared" si="1"/>
        <v>47327.46</v>
      </c>
    </row>
    <row r="33" spans="1:32" ht="17.25" customHeight="1">
      <c r="A33" s="30">
        <v>30</v>
      </c>
      <c r="B33" s="171" t="s">
        <v>4971</v>
      </c>
      <c r="C33" s="172" t="s">
        <v>4972</v>
      </c>
      <c r="D33" s="88"/>
      <c r="E33" s="89">
        <v>3223.91</v>
      </c>
      <c r="F33" s="96">
        <v>21824</v>
      </c>
      <c r="G33" s="96">
        <v>5456</v>
      </c>
      <c r="H33" s="89"/>
      <c r="I33" s="131"/>
      <c r="J33" s="12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91"/>
      <c r="W33" s="8"/>
      <c r="X33" s="40">
        <v>12000</v>
      </c>
      <c r="Y33" s="90">
        <v>3000</v>
      </c>
      <c r="Z33" s="91">
        <v>23100</v>
      </c>
      <c r="AA33" s="8">
        <v>4400</v>
      </c>
      <c r="AB33" s="40">
        <v>31500</v>
      </c>
      <c r="AC33" s="90">
        <v>13500</v>
      </c>
      <c r="AD33" s="20">
        <f t="shared" si="0"/>
        <v>88424</v>
      </c>
      <c r="AE33" s="21">
        <f t="shared" si="0"/>
        <v>29579.91</v>
      </c>
      <c r="AF33" s="22">
        <f t="shared" si="1"/>
        <v>118003.91</v>
      </c>
    </row>
    <row r="34" spans="1:32" ht="17.25" customHeight="1">
      <c r="A34" s="29">
        <v>31</v>
      </c>
      <c r="B34" s="171" t="s">
        <v>4973</v>
      </c>
      <c r="C34" s="172" t="s">
        <v>4974</v>
      </c>
      <c r="D34" s="88">
        <v>7445.32</v>
      </c>
      <c r="E34" s="89">
        <v>2400.1999999999998</v>
      </c>
      <c r="F34" s="96">
        <v>4982.07</v>
      </c>
      <c r="G34" s="96">
        <v>1245.52</v>
      </c>
      <c r="H34" s="89"/>
      <c r="I34" s="131"/>
      <c r="J34" s="12"/>
      <c r="K34" s="8"/>
      <c r="L34" s="8"/>
      <c r="M34" s="8"/>
      <c r="N34" s="8"/>
      <c r="O34" s="8"/>
      <c r="P34" s="8"/>
      <c r="Q34" s="11"/>
      <c r="R34" s="12">
        <v>5073.5</v>
      </c>
      <c r="S34" s="8"/>
      <c r="T34" s="8"/>
      <c r="U34" s="90"/>
      <c r="V34" s="91"/>
      <c r="W34" s="8"/>
      <c r="X34" s="40"/>
      <c r="Y34" s="90"/>
      <c r="Z34" s="91"/>
      <c r="AA34" s="8"/>
      <c r="AB34" s="40"/>
      <c r="AC34" s="90"/>
      <c r="AD34" s="20">
        <f t="shared" si="0"/>
        <v>17500.89</v>
      </c>
      <c r="AE34" s="21">
        <f t="shared" si="0"/>
        <v>3645.72</v>
      </c>
      <c r="AF34" s="22">
        <f t="shared" si="1"/>
        <v>21146.61</v>
      </c>
    </row>
    <row r="35" spans="1:32" ht="17.25" customHeight="1">
      <c r="A35" s="30">
        <v>32</v>
      </c>
      <c r="B35" s="171" t="s">
        <v>4975</v>
      </c>
      <c r="C35" s="172" t="s">
        <v>4976</v>
      </c>
      <c r="D35" s="88">
        <v>339.05</v>
      </c>
      <c r="E35" s="89">
        <v>503.73</v>
      </c>
      <c r="F35" s="96">
        <v>8480</v>
      </c>
      <c r="G35" s="96">
        <v>2120</v>
      </c>
      <c r="H35" s="89"/>
      <c r="I35" s="131"/>
      <c r="J35" s="12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/>
      <c r="Y35" s="90"/>
      <c r="Z35" s="91">
        <v>29429.83</v>
      </c>
      <c r="AA35" s="8"/>
      <c r="AB35" s="40">
        <v>21549.56</v>
      </c>
      <c r="AC35" s="90">
        <v>9235.5300000000007</v>
      </c>
      <c r="AD35" s="20">
        <f t="shared" si="0"/>
        <v>59798.44</v>
      </c>
      <c r="AE35" s="21">
        <f t="shared" si="0"/>
        <v>11859.26</v>
      </c>
      <c r="AF35" s="22">
        <f t="shared" si="1"/>
        <v>71657.7</v>
      </c>
    </row>
    <row r="36" spans="1:32" ht="17.25" customHeight="1">
      <c r="A36" s="29">
        <v>33</v>
      </c>
      <c r="B36" s="171" t="s">
        <v>4977</v>
      </c>
      <c r="C36" s="172" t="s">
        <v>4978</v>
      </c>
      <c r="D36" s="88">
        <v>7183.4</v>
      </c>
      <c r="E36" s="89">
        <v>4348.2</v>
      </c>
      <c r="F36" s="96">
        <v>281.36</v>
      </c>
      <c r="G36" s="96">
        <v>70.34</v>
      </c>
      <c r="H36" s="89"/>
      <c r="I36" s="131"/>
      <c r="J36" s="12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/>
      <c r="Y36" s="90"/>
      <c r="Z36" s="91"/>
      <c r="AA36" s="8"/>
      <c r="AB36" s="40"/>
      <c r="AC36" s="90"/>
      <c r="AD36" s="20">
        <f t="shared" si="0"/>
        <v>7464.7599999999993</v>
      </c>
      <c r="AE36" s="21">
        <f t="shared" si="0"/>
        <v>4418.54</v>
      </c>
      <c r="AF36" s="22">
        <f t="shared" si="1"/>
        <v>11883.3</v>
      </c>
    </row>
    <row r="37" spans="1:32" ht="17.25" customHeight="1">
      <c r="A37" s="30">
        <v>34</v>
      </c>
      <c r="B37" s="171" t="s">
        <v>4979</v>
      </c>
      <c r="C37" s="172" t="s">
        <v>4980</v>
      </c>
      <c r="D37" s="88">
        <v>12671.68</v>
      </c>
      <c r="E37" s="89">
        <v>4488.72</v>
      </c>
      <c r="F37" s="96">
        <v>9104</v>
      </c>
      <c r="G37" s="96">
        <v>2276</v>
      </c>
      <c r="H37" s="89"/>
      <c r="I37" s="131"/>
      <c r="J37" s="12"/>
      <c r="K37" s="8"/>
      <c r="L37" s="8"/>
      <c r="M37" s="8"/>
      <c r="N37" s="8"/>
      <c r="O37" s="8"/>
      <c r="P37" s="8">
        <v>3000</v>
      </c>
      <c r="Q37" s="11">
        <v>1000</v>
      </c>
      <c r="R37" s="12">
        <v>29013.82</v>
      </c>
      <c r="S37" s="8">
        <v>6063.99</v>
      </c>
      <c r="T37" s="8"/>
      <c r="U37" s="90"/>
      <c r="V37" s="91"/>
      <c r="W37" s="8"/>
      <c r="X37" s="40"/>
      <c r="Y37" s="90"/>
      <c r="Z37" s="91">
        <v>18377.509999999998</v>
      </c>
      <c r="AA37" s="8">
        <v>3778.82</v>
      </c>
      <c r="AB37" s="40">
        <v>14995.29</v>
      </c>
      <c r="AC37" s="90">
        <v>6426.55</v>
      </c>
      <c r="AD37" s="20">
        <f t="shared" si="0"/>
        <v>87162.299999999988</v>
      </c>
      <c r="AE37" s="21">
        <f t="shared" si="0"/>
        <v>24034.079999999998</v>
      </c>
      <c r="AF37" s="22">
        <f t="shared" si="1"/>
        <v>111196.37999999999</v>
      </c>
    </row>
    <row r="38" spans="1:32" ht="17.25" customHeight="1">
      <c r="A38" s="29">
        <v>35</v>
      </c>
      <c r="B38" s="171" t="s">
        <v>4981</v>
      </c>
      <c r="C38" s="172" t="s">
        <v>4982</v>
      </c>
      <c r="D38" s="88"/>
      <c r="E38" s="89">
        <v>240.54</v>
      </c>
      <c r="F38" s="96">
        <v>9488</v>
      </c>
      <c r="G38" s="96">
        <v>2372</v>
      </c>
      <c r="H38" s="89"/>
      <c r="I38" s="131"/>
      <c r="J38" s="12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9488</v>
      </c>
      <c r="AE38" s="21">
        <f t="shared" si="0"/>
        <v>2612.54</v>
      </c>
      <c r="AF38" s="22">
        <f t="shared" si="1"/>
        <v>12100.54</v>
      </c>
    </row>
    <row r="39" spans="1:32" ht="17.25" customHeight="1">
      <c r="A39" s="30">
        <v>36</v>
      </c>
      <c r="B39" s="171" t="s">
        <v>4983</v>
      </c>
      <c r="C39" s="172" t="s">
        <v>4984</v>
      </c>
      <c r="D39" s="97"/>
      <c r="E39" s="98"/>
      <c r="F39" s="96">
        <v>11424</v>
      </c>
      <c r="G39" s="96">
        <v>2856</v>
      </c>
      <c r="H39" s="98"/>
      <c r="I39" s="133"/>
      <c r="J39" s="12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/>
      <c r="AC39" s="90"/>
      <c r="AD39" s="20">
        <f t="shared" si="0"/>
        <v>11424</v>
      </c>
      <c r="AE39" s="21">
        <f t="shared" si="0"/>
        <v>2856</v>
      </c>
      <c r="AF39" s="22">
        <f t="shared" si="1"/>
        <v>14280</v>
      </c>
    </row>
    <row r="40" spans="1:32" ht="17.25" customHeight="1">
      <c r="A40" s="29">
        <v>37</v>
      </c>
      <c r="B40" s="171" t="s">
        <v>4985</v>
      </c>
      <c r="C40" s="172" t="s">
        <v>4986</v>
      </c>
      <c r="D40" s="88">
        <v>2120.73</v>
      </c>
      <c r="E40" s="89">
        <v>6280</v>
      </c>
      <c r="F40" s="96">
        <v>3788.82</v>
      </c>
      <c r="G40" s="96">
        <v>947.21</v>
      </c>
      <c r="H40" s="89"/>
      <c r="I40" s="131"/>
      <c r="J40" s="12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91"/>
      <c r="W40" s="8"/>
      <c r="X40" s="40"/>
      <c r="Y40" s="90"/>
      <c r="Z40" s="91">
        <v>2672.1</v>
      </c>
      <c r="AA40" s="8">
        <v>969.92</v>
      </c>
      <c r="AB40" s="40">
        <v>10500</v>
      </c>
      <c r="AC40" s="90">
        <v>4500</v>
      </c>
      <c r="AD40" s="20">
        <f t="shared" si="0"/>
        <v>19081.650000000001</v>
      </c>
      <c r="AE40" s="21">
        <f t="shared" si="0"/>
        <v>12697.13</v>
      </c>
      <c r="AF40" s="22">
        <f t="shared" si="1"/>
        <v>31778.78</v>
      </c>
    </row>
    <row r="41" spans="1:32" ht="17.25" customHeight="1">
      <c r="A41" s="30">
        <v>38</v>
      </c>
      <c r="B41" s="171" t="s">
        <v>4987</v>
      </c>
      <c r="C41" s="172" t="s">
        <v>4988</v>
      </c>
      <c r="D41" s="88">
        <v>5508.37</v>
      </c>
      <c r="E41" s="89">
        <v>22.12</v>
      </c>
      <c r="F41" s="96">
        <v>9840</v>
      </c>
      <c r="G41" s="96">
        <v>2460</v>
      </c>
      <c r="H41" s="89"/>
      <c r="I41" s="131"/>
      <c r="J41" s="12"/>
      <c r="K41" s="8"/>
      <c r="L41" s="8"/>
      <c r="M41" s="8"/>
      <c r="N41" s="8"/>
      <c r="O41" s="8"/>
      <c r="P41" s="8">
        <v>29350</v>
      </c>
      <c r="Q41" s="11">
        <v>4400</v>
      </c>
      <c r="R41" s="12"/>
      <c r="S41" s="8"/>
      <c r="T41" s="8"/>
      <c r="U41" s="90"/>
      <c r="V41" s="91"/>
      <c r="W41" s="8"/>
      <c r="X41" s="40"/>
      <c r="Y41" s="90"/>
      <c r="Z41" s="91">
        <v>11570</v>
      </c>
      <c r="AA41" s="8"/>
      <c r="AB41" s="40">
        <v>17500</v>
      </c>
      <c r="AC41" s="90">
        <v>7500</v>
      </c>
      <c r="AD41" s="20">
        <f t="shared" si="0"/>
        <v>73768.37</v>
      </c>
      <c r="AE41" s="21">
        <f t="shared" si="0"/>
        <v>14382.119999999999</v>
      </c>
      <c r="AF41" s="22">
        <f t="shared" si="1"/>
        <v>88150.489999999991</v>
      </c>
    </row>
    <row r="42" spans="1:32" ht="17.25" customHeight="1">
      <c r="A42" s="29">
        <v>39</v>
      </c>
      <c r="B42" s="171" t="s">
        <v>4989</v>
      </c>
      <c r="C42" s="172" t="s">
        <v>4990</v>
      </c>
      <c r="D42" s="88">
        <v>0.35</v>
      </c>
      <c r="E42" s="89"/>
      <c r="F42" s="96">
        <v>13160</v>
      </c>
      <c r="G42" s="96">
        <v>3290</v>
      </c>
      <c r="H42" s="89"/>
      <c r="I42" s="131"/>
      <c r="J42" s="12"/>
      <c r="K42" s="8"/>
      <c r="L42" s="8"/>
      <c r="M42" s="8"/>
      <c r="N42" s="8"/>
      <c r="O42" s="8"/>
      <c r="P42" s="8">
        <v>3000</v>
      </c>
      <c r="Q42" s="11">
        <v>1000</v>
      </c>
      <c r="R42" s="12"/>
      <c r="S42" s="8"/>
      <c r="T42" s="8"/>
      <c r="U42" s="90"/>
      <c r="V42" s="91"/>
      <c r="W42" s="8"/>
      <c r="X42" s="40">
        <v>12000</v>
      </c>
      <c r="Y42" s="90">
        <v>3000</v>
      </c>
      <c r="Z42" s="91">
        <v>7645</v>
      </c>
      <c r="AA42" s="8">
        <v>1755</v>
      </c>
      <c r="AB42" s="40">
        <v>24500</v>
      </c>
      <c r="AC42" s="90">
        <v>10500</v>
      </c>
      <c r="AD42" s="20">
        <f t="shared" si="0"/>
        <v>60305.35</v>
      </c>
      <c r="AE42" s="21">
        <f t="shared" si="0"/>
        <v>19545</v>
      </c>
      <c r="AF42" s="22">
        <f t="shared" si="1"/>
        <v>79850.350000000006</v>
      </c>
    </row>
    <row r="43" spans="1:32" ht="17.25" customHeight="1">
      <c r="A43" s="30">
        <v>40</v>
      </c>
      <c r="B43" s="171" t="s">
        <v>4991</v>
      </c>
      <c r="C43" s="172" t="s">
        <v>4992</v>
      </c>
      <c r="D43" s="88">
        <v>3285.51</v>
      </c>
      <c r="E43" s="89">
        <v>300</v>
      </c>
      <c r="F43" s="96">
        <v>7976</v>
      </c>
      <c r="G43" s="96">
        <v>1994</v>
      </c>
      <c r="H43" s="89"/>
      <c r="I43" s="131"/>
      <c r="J43" s="12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11261.51</v>
      </c>
      <c r="AE43" s="21">
        <f t="shared" si="0"/>
        <v>2294</v>
      </c>
      <c r="AF43" s="22">
        <f t="shared" si="1"/>
        <v>13555.51</v>
      </c>
    </row>
    <row r="44" spans="1:32" ht="17.25" customHeight="1">
      <c r="A44" s="29">
        <v>41</v>
      </c>
      <c r="B44" s="171" t="s">
        <v>4993</v>
      </c>
      <c r="C44" s="172" t="s">
        <v>4994</v>
      </c>
      <c r="D44" s="88">
        <v>4609.79</v>
      </c>
      <c r="E44" s="89">
        <v>1477.51</v>
      </c>
      <c r="F44" s="96">
        <v>1535.9</v>
      </c>
      <c r="G44" s="96">
        <v>383.98</v>
      </c>
      <c r="H44" s="89"/>
      <c r="I44" s="131"/>
      <c r="J44" s="12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/>
      <c r="Y44" s="90"/>
      <c r="Z44" s="91"/>
      <c r="AA44" s="8"/>
      <c r="AB44" s="40"/>
      <c r="AC44" s="90"/>
      <c r="AD44" s="20">
        <f t="shared" si="0"/>
        <v>6145.6900000000005</v>
      </c>
      <c r="AE44" s="21">
        <f t="shared" si="0"/>
        <v>1861.49</v>
      </c>
      <c r="AF44" s="22">
        <f t="shared" si="1"/>
        <v>8007.18</v>
      </c>
    </row>
    <row r="45" spans="1:32" ht="17.25" customHeight="1">
      <c r="A45" s="30">
        <v>42</v>
      </c>
      <c r="B45" s="171" t="s">
        <v>4995</v>
      </c>
      <c r="C45" s="172" t="s">
        <v>4996</v>
      </c>
      <c r="D45" s="88"/>
      <c r="E45" s="89">
        <v>1352.97</v>
      </c>
      <c r="F45" s="96">
        <v>2008</v>
      </c>
      <c r="G45" s="96">
        <v>502</v>
      </c>
      <c r="H45" s="89"/>
      <c r="I45" s="131"/>
      <c r="J45" s="12"/>
      <c r="K45" s="8"/>
      <c r="L45" s="8"/>
      <c r="M45" s="8"/>
      <c r="N45" s="8"/>
      <c r="O45" s="8"/>
      <c r="P45" s="8"/>
      <c r="Q45" s="11"/>
      <c r="R45" s="12">
        <v>398</v>
      </c>
      <c r="S45" s="8"/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0"/>
        <v>2406</v>
      </c>
      <c r="AE45" s="21">
        <f t="shared" si="0"/>
        <v>1854.97</v>
      </c>
      <c r="AF45" s="22">
        <f t="shared" si="1"/>
        <v>4260.97</v>
      </c>
    </row>
    <row r="46" spans="1:32" ht="17.25" customHeight="1">
      <c r="A46" s="29">
        <v>43</v>
      </c>
      <c r="B46" s="171" t="s">
        <v>4997</v>
      </c>
      <c r="C46" s="172" t="s">
        <v>4998</v>
      </c>
      <c r="D46" s="88"/>
      <c r="E46" s="89"/>
      <c r="F46" s="96">
        <v>3840</v>
      </c>
      <c r="G46" s="96">
        <v>960</v>
      </c>
      <c r="H46" s="89"/>
      <c r="I46" s="131"/>
      <c r="J46" s="12">
        <v>667.01</v>
      </c>
      <c r="K46" s="8">
        <v>6802.41</v>
      </c>
      <c r="L46" s="8"/>
      <c r="M46" s="8"/>
      <c r="N46" s="8"/>
      <c r="O46" s="8"/>
      <c r="P46" s="8"/>
      <c r="Q46" s="11"/>
      <c r="R46" s="12">
        <v>4756.3999999999996</v>
      </c>
      <c r="S46" s="8">
        <v>1700</v>
      </c>
      <c r="T46" s="8"/>
      <c r="U46" s="90"/>
      <c r="V46" s="91"/>
      <c r="W46" s="8"/>
      <c r="X46" s="40"/>
      <c r="Y46" s="90"/>
      <c r="Z46" s="91"/>
      <c r="AA46" s="8"/>
      <c r="AB46" s="40">
        <v>10500</v>
      </c>
      <c r="AC46" s="90">
        <v>4500</v>
      </c>
      <c r="AD46" s="20">
        <f t="shared" si="0"/>
        <v>19763.41</v>
      </c>
      <c r="AE46" s="21">
        <f t="shared" si="0"/>
        <v>13962.41</v>
      </c>
      <c r="AF46" s="22">
        <f t="shared" si="1"/>
        <v>33725.82</v>
      </c>
    </row>
    <row r="47" spans="1:32" ht="17.25" customHeight="1">
      <c r="A47" s="30">
        <v>44</v>
      </c>
      <c r="B47" s="171" t="s">
        <v>4999</v>
      </c>
      <c r="C47" s="172" t="s">
        <v>5000</v>
      </c>
      <c r="D47" s="88">
        <v>8800.9500000000007</v>
      </c>
      <c r="E47" s="89">
        <v>13707.92</v>
      </c>
      <c r="F47" s="96">
        <v>14176</v>
      </c>
      <c r="G47" s="96">
        <v>3544</v>
      </c>
      <c r="H47" s="89"/>
      <c r="I47" s="131"/>
      <c r="J47" s="12"/>
      <c r="K47" s="8"/>
      <c r="L47" s="8"/>
      <c r="M47" s="8"/>
      <c r="N47" s="8"/>
      <c r="O47" s="8"/>
      <c r="P47" s="8"/>
      <c r="Q47" s="11"/>
      <c r="R47" s="12">
        <v>599.51</v>
      </c>
      <c r="S47" s="8"/>
      <c r="T47" s="8"/>
      <c r="U47" s="90"/>
      <c r="V47" s="91"/>
      <c r="W47" s="8"/>
      <c r="X47" s="40">
        <v>12000</v>
      </c>
      <c r="Y47" s="90">
        <v>3000</v>
      </c>
      <c r="Z47" s="91">
        <v>19275</v>
      </c>
      <c r="AA47" s="8">
        <v>731</v>
      </c>
      <c r="AB47" s="40">
        <v>20297.900000000001</v>
      </c>
      <c r="AC47" s="90">
        <v>8699.1</v>
      </c>
      <c r="AD47" s="20">
        <f t="shared" si="0"/>
        <v>75149.36</v>
      </c>
      <c r="AE47" s="21">
        <f t="shared" si="0"/>
        <v>29682.019999999997</v>
      </c>
      <c r="AF47" s="22">
        <f t="shared" si="1"/>
        <v>104831.38</v>
      </c>
    </row>
    <row r="48" spans="1:32" ht="17.25" customHeight="1">
      <c r="A48" s="29">
        <v>45</v>
      </c>
      <c r="B48" s="171" t="s">
        <v>5001</v>
      </c>
      <c r="C48" s="172" t="s">
        <v>5002</v>
      </c>
      <c r="D48" s="88"/>
      <c r="E48" s="89">
        <v>4191.03</v>
      </c>
      <c r="F48" s="96">
        <v>4005</v>
      </c>
      <c r="G48" s="96">
        <v>4005</v>
      </c>
      <c r="H48" s="89"/>
      <c r="I48" s="131"/>
      <c r="J48" s="12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/>
      <c r="AC48" s="90"/>
      <c r="AD48" s="20">
        <f t="shared" si="0"/>
        <v>4005</v>
      </c>
      <c r="AE48" s="21">
        <f t="shared" si="0"/>
        <v>8196.0299999999988</v>
      </c>
      <c r="AF48" s="22">
        <f t="shared" si="1"/>
        <v>12201.029999999999</v>
      </c>
    </row>
    <row r="49" spans="1:32" ht="17.25" customHeight="1">
      <c r="A49" s="30">
        <v>46</v>
      </c>
      <c r="B49" s="171" t="s">
        <v>5003</v>
      </c>
      <c r="C49" s="172" t="s">
        <v>5004</v>
      </c>
      <c r="D49" s="88">
        <v>1012.95</v>
      </c>
      <c r="E49" s="89">
        <v>3194.25</v>
      </c>
      <c r="F49" s="96">
        <v>19752</v>
      </c>
      <c r="G49" s="96">
        <v>4938</v>
      </c>
      <c r="H49" s="89"/>
      <c r="I49" s="131"/>
      <c r="J49" s="12"/>
      <c r="K49" s="8">
        <v>4194.3599999999997</v>
      </c>
      <c r="L49" s="173">
        <v>18621.75</v>
      </c>
      <c r="M49" s="173">
        <v>2730.84</v>
      </c>
      <c r="N49" s="8"/>
      <c r="O49" s="8"/>
      <c r="P49" s="8">
        <v>36750</v>
      </c>
      <c r="Q49" s="11">
        <v>3500</v>
      </c>
      <c r="R49" s="12"/>
      <c r="S49" s="8">
        <v>555.30999999999995</v>
      </c>
      <c r="T49" s="8"/>
      <c r="U49" s="90"/>
      <c r="V49" s="91"/>
      <c r="W49" s="8"/>
      <c r="X49" s="40">
        <v>12000</v>
      </c>
      <c r="Y49" s="90">
        <v>3000</v>
      </c>
      <c r="Z49" s="91">
        <v>14720.29</v>
      </c>
      <c r="AA49" s="8">
        <v>9202.33</v>
      </c>
      <c r="AB49" s="40">
        <v>35000</v>
      </c>
      <c r="AC49" s="90">
        <v>15000</v>
      </c>
      <c r="AD49" s="20">
        <f t="shared" si="0"/>
        <v>137856.99</v>
      </c>
      <c r="AE49" s="21">
        <f t="shared" si="0"/>
        <v>46315.090000000004</v>
      </c>
      <c r="AF49" s="22">
        <f t="shared" si="1"/>
        <v>184172.08</v>
      </c>
    </row>
    <row r="50" spans="1:32" ht="17.25" customHeight="1">
      <c r="A50" s="29">
        <v>47</v>
      </c>
      <c r="B50" s="171" t="s">
        <v>5005</v>
      </c>
      <c r="C50" s="172" t="s">
        <v>5006</v>
      </c>
      <c r="D50" s="88">
        <v>1971.4</v>
      </c>
      <c r="E50" s="89">
        <v>1471.9</v>
      </c>
      <c r="F50" s="96">
        <v>5155.07</v>
      </c>
      <c r="G50" s="96">
        <v>1288.77</v>
      </c>
      <c r="H50" s="89"/>
      <c r="I50" s="131"/>
      <c r="J50" s="12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91"/>
      <c r="W50" s="8"/>
      <c r="X50" s="40"/>
      <c r="Y50" s="90"/>
      <c r="Z50" s="91"/>
      <c r="AA50" s="8"/>
      <c r="AB50" s="40"/>
      <c r="AC50" s="90"/>
      <c r="AD50" s="20">
        <f t="shared" si="0"/>
        <v>7126.4699999999993</v>
      </c>
      <c r="AE50" s="21">
        <f t="shared" si="0"/>
        <v>2760.67</v>
      </c>
      <c r="AF50" s="22">
        <f t="shared" si="1"/>
        <v>9887.14</v>
      </c>
    </row>
    <row r="51" spans="1:32" ht="17.25" customHeight="1">
      <c r="A51" s="30">
        <v>48</v>
      </c>
      <c r="B51" s="171" t="s">
        <v>5007</v>
      </c>
      <c r="C51" s="172" t="s">
        <v>5008</v>
      </c>
      <c r="D51" s="88">
        <v>3786.89</v>
      </c>
      <c r="E51" s="89">
        <v>1225.03</v>
      </c>
      <c r="F51" s="96">
        <v>12528</v>
      </c>
      <c r="G51" s="96">
        <v>3132</v>
      </c>
      <c r="H51" s="89"/>
      <c r="I51" s="131"/>
      <c r="J51" s="12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91"/>
      <c r="W51" s="8"/>
      <c r="X51" s="40">
        <v>12000</v>
      </c>
      <c r="Y51" s="90">
        <v>3000</v>
      </c>
      <c r="Z51" s="91"/>
      <c r="AA51" s="8"/>
      <c r="AB51" s="40">
        <v>14000</v>
      </c>
      <c r="AC51" s="90">
        <v>6000</v>
      </c>
      <c r="AD51" s="20">
        <f t="shared" si="0"/>
        <v>42314.89</v>
      </c>
      <c r="AE51" s="21">
        <f t="shared" si="0"/>
        <v>13357.029999999999</v>
      </c>
      <c r="AF51" s="22">
        <f t="shared" si="1"/>
        <v>55671.92</v>
      </c>
    </row>
    <row r="52" spans="1:32" ht="17.25" customHeight="1">
      <c r="A52" s="29">
        <v>49</v>
      </c>
      <c r="B52" s="171" t="s">
        <v>5009</v>
      </c>
      <c r="C52" s="172" t="s">
        <v>5010</v>
      </c>
      <c r="D52" s="88"/>
      <c r="E52" s="89"/>
      <c r="F52" s="96">
        <v>14192</v>
      </c>
      <c r="G52" s="96">
        <v>3548</v>
      </c>
      <c r="H52" s="89"/>
      <c r="I52" s="131"/>
      <c r="J52" s="12"/>
      <c r="K52" s="8"/>
      <c r="L52" s="8"/>
      <c r="M52" s="8"/>
      <c r="N52" s="8"/>
      <c r="O52" s="8"/>
      <c r="P52" s="8">
        <v>20550</v>
      </c>
      <c r="Q52" s="11">
        <v>2350</v>
      </c>
      <c r="R52" s="12"/>
      <c r="S52" s="8"/>
      <c r="T52" s="8"/>
      <c r="U52" s="90"/>
      <c r="V52" s="91"/>
      <c r="W52" s="8"/>
      <c r="X52" s="40">
        <v>12000</v>
      </c>
      <c r="Y52" s="90">
        <v>3000</v>
      </c>
      <c r="Z52" s="91">
        <v>1292.3800000000001</v>
      </c>
      <c r="AA52" s="8">
        <v>867.64</v>
      </c>
      <c r="AB52" s="40">
        <v>28137</v>
      </c>
      <c r="AC52" s="90">
        <v>10500</v>
      </c>
      <c r="AD52" s="20">
        <f t="shared" si="0"/>
        <v>76171.38</v>
      </c>
      <c r="AE52" s="21">
        <f t="shared" si="0"/>
        <v>20265.64</v>
      </c>
      <c r="AF52" s="22">
        <f t="shared" si="1"/>
        <v>96437.02</v>
      </c>
    </row>
    <row r="53" spans="1:32" ht="17.25" customHeight="1">
      <c r="A53" s="30">
        <v>50</v>
      </c>
      <c r="B53" s="171" t="s">
        <v>5011</v>
      </c>
      <c r="C53" s="172" t="s">
        <v>5012</v>
      </c>
      <c r="D53" s="88">
        <v>169.9</v>
      </c>
      <c r="E53" s="89">
        <v>59.64</v>
      </c>
      <c r="F53" s="96">
        <v>7008</v>
      </c>
      <c r="G53" s="96">
        <v>1752</v>
      </c>
      <c r="H53" s="89"/>
      <c r="I53" s="131"/>
      <c r="J53" s="12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/>
      <c r="AC53" s="90"/>
      <c r="AD53" s="20">
        <f t="shared" si="0"/>
        <v>7177.9</v>
      </c>
      <c r="AE53" s="21">
        <f t="shared" si="0"/>
        <v>1811.64</v>
      </c>
      <c r="AF53" s="22">
        <f t="shared" si="1"/>
        <v>8989.5399999999991</v>
      </c>
    </row>
    <row r="54" spans="1:32" ht="17.25" customHeight="1">
      <c r="A54" s="29">
        <v>51</v>
      </c>
      <c r="B54" s="171" t="s">
        <v>5013</v>
      </c>
      <c r="C54" s="172" t="s">
        <v>5014</v>
      </c>
      <c r="D54" s="88">
        <v>6.41</v>
      </c>
      <c r="E54" s="89"/>
      <c r="F54" s="96">
        <v>6304</v>
      </c>
      <c r="G54" s="96">
        <v>1576</v>
      </c>
      <c r="H54" s="89"/>
      <c r="I54" s="131"/>
      <c r="J54" s="12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/>
      <c r="AC54" s="90"/>
      <c r="AD54" s="20">
        <f t="shared" si="0"/>
        <v>6310.41</v>
      </c>
      <c r="AE54" s="21">
        <f t="shared" si="0"/>
        <v>1576</v>
      </c>
      <c r="AF54" s="22">
        <f t="shared" si="1"/>
        <v>7886.41</v>
      </c>
    </row>
    <row r="55" spans="1:32" ht="17.25" customHeight="1">
      <c r="A55" s="30">
        <v>52</v>
      </c>
      <c r="B55" s="171" t="s">
        <v>5015</v>
      </c>
      <c r="C55" s="172" t="s">
        <v>5016</v>
      </c>
      <c r="D55" s="88">
        <v>398.17</v>
      </c>
      <c r="E55" s="89">
        <v>833.42</v>
      </c>
      <c r="F55" s="96">
        <v>12008</v>
      </c>
      <c r="G55" s="96">
        <v>3002</v>
      </c>
      <c r="H55" s="89"/>
      <c r="I55" s="131"/>
      <c r="J55" s="12"/>
      <c r="K55" s="8"/>
      <c r="L55" s="8"/>
      <c r="M55" s="8"/>
      <c r="N55" s="8"/>
      <c r="O55" s="8"/>
      <c r="P55" s="8"/>
      <c r="Q55" s="11"/>
      <c r="R55" s="12"/>
      <c r="S55" s="8">
        <v>5</v>
      </c>
      <c r="T55" s="8"/>
      <c r="U55" s="90"/>
      <c r="V55" s="91"/>
      <c r="W55" s="8"/>
      <c r="X55" s="40">
        <v>12000</v>
      </c>
      <c r="Y55" s="90">
        <v>3000</v>
      </c>
      <c r="Z55" s="91"/>
      <c r="AA55" s="8"/>
      <c r="AB55" s="40"/>
      <c r="AC55" s="90"/>
      <c r="AD55" s="20">
        <f t="shared" si="0"/>
        <v>24406.17</v>
      </c>
      <c r="AE55" s="21">
        <f t="shared" si="0"/>
        <v>6840.42</v>
      </c>
      <c r="AF55" s="22">
        <f t="shared" si="1"/>
        <v>31246.589999999997</v>
      </c>
    </row>
    <row r="56" spans="1:32" ht="17.25" customHeight="1">
      <c r="A56" s="29">
        <v>53</v>
      </c>
      <c r="B56" s="171" t="s">
        <v>5017</v>
      </c>
      <c r="C56" s="172" t="s">
        <v>5018</v>
      </c>
      <c r="D56" s="88">
        <v>504.94</v>
      </c>
      <c r="E56" s="89">
        <v>126.24</v>
      </c>
      <c r="F56" s="96">
        <v>13400</v>
      </c>
      <c r="G56" s="96">
        <v>3350</v>
      </c>
      <c r="H56" s="89"/>
      <c r="I56" s="131"/>
      <c r="J56" s="12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91"/>
      <c r="W56" s="8"/>
      <c r="X56" s="40">
        <v>12000</v>
      </c>
      <c r="Y56" s="90">
        <v>3000</v>
      </c>
      <c r="Z56" s="91">
        <v>6957.46</v>
      </c>
      <c r="AA56" s="8">
        <v>411.51</v>
      </c>
      <c r="AB56" s="40">
        <v>26600</v>
      </c>
      <c r="AC56" s="90">
        <v>10400</v>
      </c>
      <c r="AD56" s="20">
        <f t="shared" si="0"/>
        <v>59462.400000000001</v>
      </c>
      <c r="AE56" s="21">
        <f t="shared" si="0"/>
        <v>17287.75</v>
      </c>
      <c r="AF56" s="22">
        <f t="shared" si="1"/>
        <v>76750.149999999994</v>
      </c>
    </row>
    <row r="57" spans="1:32" ht="17.25" customHeight="1">
      <c r="A57" s="30">
        <v>54</v>
      </c>
      <c r="B57" s="171" t="s">
        <v>5019</v>
      </c>
      <c r="C57" s="263">
        <v>53828521000106</v>
      </c>
      <c r="D57" s="88"/>
      <c r="E57" s="89">
        <v>272.42</v>
      </c>
      <c r="F57" s="96">
        <v>0</v>
      </c>
      <c r="G57" s="96">
        <v>0</v>
      </c>
      <c r="H57" s="89"/>
      <c r="I57" s="131"/>
      <c r="J57" s="12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40"/>
      <c r="Y57" s="90"/>
      <c r="Z57" s="91"/>
      <c r="AA57" s="8"/>
      <c r="AB57" s="40"/>
      <c r="AC57" s="90"/>
      <c r="AD57" s="20">
        <f t="shared" si="0"/>
        <v>0</v>
      </c>
      <c r="AE57" s="21">
        <f t="shared" si="0"/>
        <v>272.42</v>
      </c>
      <c r="AF57" s="22">
        <f t="shared" si="1"/>
        <v>272.42</v>
      </c>
    </row>
    <row r="58" spans="1:32" ht="17.25" customHeight="1">
      <c r="A58" s="29">
        <v>55</v>
      </c>
      <c r="B58" s="171" t="s">
        <v>5020</v>
      </c>
      <c r="C58" s="172" t="s">
        <v>5021</v>
      </c>
      <c r="D58" s="88">
        <v>1313.41</v>
      </c>
      <c r="E58" s="89">
        <v>1070.4100000000001</v>
      </c>
      <c r="F58" s="96">
        <v>2920</v>
      </c>
      <c r="G58" s="96">
        <v>730</v>
      </c>
      <c r="H58" s="89"/>
      <c r="I58" s="131"/>
      <c r="J58" s="12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/>
      <c r="AC58" s="90"/>
      <c r="AD58" s="20">
        <f t="shared" si="0"/>
        <v>4233.41</v>
      </c>
      <c r="AE58" s="21">
        <f t="shared" si="0"/>
        <v>1800.41</v>
      </c>
      <c r="AF58" s="22">
        <f t="shared" si="1"/>
        <v>6033.82</v>
      </c>
    </row>
    <row r="59" spans="1:32" ht="17.25" customHeight="1">
      <c r="A59" s="30">
        <v>56</v>
      </c>
      <c r="B59" s="171" t="s">
        <v>5022</v>
      </c>
      <c r="C59" s="172" t="s">
        <v>5023</v>
      </c>
      <c r="D59" s="88">
        <v>230.83</v>
      </c>
      <c r="E59" s="89">
        <v>15.06</v>
      </c>
      <c r="F59" s="96">
        <v>9176</v>
      </c>
      <c r="G59" s="96">
        <v>2294</v>
      </c>
      <c r="H59" s="89"/>
      <c r="I59" s="131"/>
      <c r="J59" s="12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91"/>
      <c r="W59" s="8"/>
      <c r="X59" s="40"/>
      <c r="Y59" s="90"/>
      <c r="Z59" s="91"/>
      <c r="AA59" s="8"/>
      <c r="AB59" s="40"/>
      <c r="AC59" s="90"/>
      <c r="AD59" s="20">
        <f t="shared" si="0"/>
        <v>9406.83</v>
      </c>
      <c r="AE59" s="21">
        <f t="shared" si="0"/>
        <v>2309.06</v>
      </c>
      <c r="AF59" s="22">
        <f t="shared" si="1"/>
        <v>11715.89</v>
      </c>
    </row>
    <row r="60" spans="1:32" ht="17.25" customHeight="1">
      <c r="A60" s="29">
        <v>57</v>
      </c>
      <c r="B60" s="171" t="s">
        <v>5024</v>
      </c>
      <c r="C60" s="172" t="s">
        <v>5025</v>
      </c>
      <c r="D60" s="88">
        <v>111.9</v>
      </c>
      <c r="E60" s="89"/>
      <c r="F60" s="96">
        <v>7752</v>
      </c>
      <c r="G60" s="96">
        <v>1938</v>
      </c>
      <c r="H60" s="89"/>
      <c r="I60" s="131"/>
      <c r="J60" s="12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91"/>
      <c r="W60" s="8"/>
      <c r="X60" s="40"/>
      <c r="Y60" s="90"/>
      <c r="Z60" s="91"/>
      <c r="AA60" s="8">
        <v>3750</v>
      </c>
      <c r="AB60" s="40">
        <v>14000</v>
      </c>
      <c r="AC60" s="90">
        <v>6000</v>
      </c>
      <c r="AD60" s="20">
        <f t="shared" si="0"/>
        <v>21863.9</v>
      </c>
      <c r="AE60" s="21">
        <f t="shared" si="0"/>
        <v>11688</v>
      </c>
      <c r="AF60" s="22">
        <f t="shared" si="1"/>
        <v>33551.9</v>
      </c>
    </row>
    <row r="61" spans="1:32" ht="17.25" customHeight="1">
      <c r="A61" s="30">
        <v>58</v>
      </c>
      <c r="B61" s="171" t="s">
        <v>5026</v>
      </c>
      <c r="C61" s="172" t="s">
        <v>5027</v>
      </c>
      <c r="D61" s="88"/>
      <c r="E61" s="89">
        <v>825</v>
      </c>
      <c r="F61" s="96">
        <v>7656</v>
      </c>
      <c r="G61" s="96">
        <v>1914</v>
      </c>
      <c r="H61" s="89"/>
      <c r="I61" s="131"/>
      <c r="J61" s="12"/>
      <c r="K61" s="8"/>
      <c r="L61" s="8"/>
      <c r="M61" s="8"/>
      <c r="N61" s="8"/>
      <c r="O61" s="8"/>
      <c r="P61" s="8">
        <v>15550</v>
      </c>
      <c r="Q61" s="11">
        <v>5900</v>
      </c>
      <c r="R61" s="12"/>
      <c r="S61" s="8"/>
      <c r="T61" s="8"/>
      <c r="U61" s="90"/>
      <c r="V61" s="91"/>
      <c r="W61" s="8"/>
      <c r="X61" s="40"/>
      <c r="Y61" s="90"/>
      <c r="Z61" s="91">
        <v>121.12</v>
      </c>
      <c r="AA61" s="8">
        <v>51.91</v>
      </c>
      <c r="AB61" s="40">
        <v>10500</v>
      </c>
      <c r="AC61" s="90">
        <v>4500</v>
      </c>
      <c r="AD61" s="20">
        <f t="shared" si="0"/>
        <v>33827.119999999995</v>
      </c>
      <c r="AE61" s="21">
        <f t="shared" si="0"/>
        <v>13190.91</v>
      </c>
      <c r="AF61" s="22">
        <f t="shared" si="1"/>
        <v>47018.03</v>
      </c>
    </row>
    <row r="62" spans="1:32" ht="17.25" customHeight="1">
      <c r="A62" s="29">
        <v>59</v>
      </c>
      <c r="B62" s="171" t="s">
        <v>5028</v>
      </c>
      <c r="C62" s="172" t="s">
        <v>5029</v>
      </c>
      <c r="D62" s="88"/>
      <c r="E62" s="89">
        <v>3346.24</v>
      </c>
      <c r="F62" s="96">
        <v>11288</v>
      </c>
      <c r="G62" s="96">
        <v>2822</v>
      </c>
      <c r="H62" s="89"/>
      <c r="I62" s="131"/>
      <c r="J62" s="12"/>
      <c r="K62" s="8"/>
      <c r="L62" s="8"/>
      <c r="M62" s="8"/>
      <c r="N62" s="8"/>
      <c r="O62" s="8"/>
      <c r="P62" s="8">
        <v>59950</v>
      </c>
      <c r="Q62" s="11">
        <v>5500</v>
      </c>
      <c r="R62" s="12">
        <v>18478.89</v>
      </c>
      <c r="S62" s="8">
        <v>8519.07</v>
      </c>
      <c r="T62" s="8"/>
      <c r="U62" s="90"/>
      <c r="V62" s="91"/>
      <c r="W62" s="8"/>
      <c r="X62" s="40"/>
      <c r="Y62" s="90"/>
      <c r="Z62" s="91"/>
      <c r="AA62" s="8"/>
      <c r="AB62" s="40">
        <v>17097</v>
      </c>
      <c r="AC62" s="90">
        <v>6000</v>
      </c>
      <c r="AD62" s="20">
        <f t="shared" si="0"/>
        <v>106813.89</v>
      </c>
      <c r="AE62" s="21">
        <f t="shared" si="0"/>
        <v>26187.309999999998</v>
      </c>
      <c r="AF62" s="22">
        <f t="shared" si="1"/>
        <v>133001.20000000001</v>
      </c>
    </row>
    <row r="63" spans="1:32" ht="17.25" customHeight="1">
      <c r="A63" s="30">
        <v>60</v>
      </c>
      <c r="B63" s="171" t="s">
        <v>5030</v>
      </c>
      <c r="C63" s="172" t="s">
        <v>5031</v>
      </c>
      <c r="D63" s="88">
        <v>31600</v>
      </c>
      <c r="E63" s="89">
        <v>8835.92</v>
      </c>
      <c r="F63" s="96">
        <v>4315.4799999999996</v>
      </c>
      <c r="G63" s="96">
        <v>1078.8699999999999</v>
      </c>
      <c r="H63" s="89"/>
      <c r="I63" s="131"/>
      <c r="J63" s="12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40">
        <v>12000</v>
      </c>
      <c r="Y63" s="90">
        <v>3000</v>
      </c>
      <c r="Z63" s="91"/>
      <c r="AA63" s="8"/>
      <c r="AB63" s="40"/>
      <c r="AC63" s="90"/>
      <c r="AD63" s="20">
        <f t="shared" si="0"/>
        <v>47915.479999999996</v>
      </c>
      <c r="AE63" s="21">
        <f t="shared" si="0"/>
        <v>12914.79</v>
      </c>
      <c r="AF63" s="22">
        <f t="shared" si="1"/>
        <v>60830.27</v>
      </c>
    </row>
    <row r="64" spans="1:32" ht="17.25" customHeight="1">
      <c r="A64" s="29">
        <v>61</v>
      </c>
      <c r="B64" s="171" t="s">
        <v>5032</v>
      </c>
      <c r="C64" s="172" t="s">
        <v>5033</v>
      </c>
      <c r="D64" s="88"/>
      <c r="E64" s="89"/>
      <c r="F64" s="96">
        <v>5600</v>
      </c>
      <c r="G64" s="96">
        <v>1400</v>
      </c>
      <c r="H64" s="89"/>
      <c r="I64" s="131"/>
      <c r="J64" s="12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91"/>
      <c r="W64" s="8"/>
      <c r="X64" s="40"/>
      <c r="Y64" s="90"/>
      <c r="Z64" s="91"/>
      <c r="AA64" s="8"/>
      <c r="AB64" s="40"/>
      <c r="AC64" s="90"/>
      <c r="AD64" s="20">
        <f t="shared" si="0"/>
        <v>5600</v>
      </c>
      <c r="AE64" s="21">
        <f t="shared" si="0"/>
        <v>1400</v>
      </c>
      <c r="AF64" s="22">
        <f t="shared" si="1"/>
        <v>7000</v>
      </c>
    </row>
    <row r="65" spans="1:32" ht="17.25" customHeight="1">
      <c r="A65" s="30">
        <v>62</v>
      </c>
      <c r="B65" s="171" t="s">
        <v>5034</v>
      </c>
      <c r="C65" s="263">
        <v>57649600000100</v>
      </c>
      <c r="D65" s="88">
        <v>8115.36</v>
      </c>
      <c r="E65" s="89">
        <v>5410.24</v>
      </c>
      <c r="F65" s="96">
        <v>0</v>
      </c>
      <c r="G65" s="96">
        <v>0</v>
      </c>
      <c r="H65" s="89"/>
      <c r="I65" s="131"/>
      <c r="J65" s="12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91"/>
      <c r="W65" s="8"/>
      <c r="X65" s="40"/>
      <c r="Y65" s="90"/>
      <c r="Z65" s="91"/>
      <c r="AA65" s="8"/>
      <c r="AB65" s="40"/>
      <c r="AC65" s="90"/>
      <c r="AD65" s="20">
        <f t="shared" si="0"/>
        <v>8115.36</v>
      </c>
      <c r="AE65" s="21">
        <f t="shared" si="0"/>
        <v>5410.24</v>
      </c>
      <c r="AF65" s="22">
        <f t="shared" si="1"/>
        <v>13525.599999999999</v>
      </c>
    </row>
    <row r="66" spans="1:32" ht="17.25" customHeight="1">
      <c r="A66" s="29">
        <v>63</v>
      </c>
      <c r="B66" s="171" t="s">
        <v>5035</v>
      </c>
      <c r="C66" s="172" t="s">
        <v>5036</v>
      </c>
      <c r="D66" s="88"/>
      <c r="E66" s="89">
        <v>288</v>
      </c>
      <c r="F66" s="96">
        <v>24128</v>
      </c>
      <c r="G66" s="96">
        <v>6032</v>
      </c>
      <c r="H66" s="89"/>
      <c r="I66" s="131"/>
      <c r="J66" s="12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91"/>
      <c r="W66" s="8"/>
      <c r="X66" s="40">
        <v>12000</v>
      </c>
      <c r="Y66" s="90">
        <v>3000</v>
      </c>
      <c r="Z66" s="91">
        <v>8985</v>
      </c>
      <c r="AA66" s="8"/>
      <c r="AB66" s="40">
        <v>28000</v>
      </c>
      <c r="AC66" s="90">
        <v>12000</v>
      </c>
      <c r="AD66" s="20">
        <f t="shared" si="0"/>
        <v>73113</v>
      </c>
      <c r="AE66" s="21">
        <f t="shared" si="0"/>
        <v>21320</v>
      </c>
      <c r="AF66" s="22">
        <f t="shared" si="1"/>
        <v>94433</v>
      </c>
    </row>
    <row r="67" spans="1:32" ht="17.25" customHeight="1">
      <c r="A67" s="30">
        <v>64</v>
      </c>
      <c r="B67" s="171" t="s">
        <v>5037</v>
      </c>
      <c r="C67" s="172" t="s">
        <v>5038</v>
      </c>
      <c r="D67" s="88">
        <v>0.36</v>
      </c>
      <c r="E67" s="89">
        <v>3325.07</v>
      </c>
      <c r="F67" s="96">
        <v>3559.29</v>
      </c>
      <c r="G67" s="96">
        <v>889.82</v>
      </c>
      <c r="H67" s="89"/>
      <c r="I67" s="131"/>
      <c r="J67" s="12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91"/>
      <c r="W67" s="8"/>
      <c r="X67" s="40">
        <v>8000</v>
      </c>
      <c r="Y67" s="90">
        <v>2000</v>
      </c>
      <c r="Z67" s="91"/>
      <c r="AA67" s="8"/>
      <c r="AB67" s="40"/>
      <c r="AC67" s="90"/>
      <c r="AD67" s="20">
        <f t="shared" si="0"/>
        <v>11559.65</v>
      </c>
      <c r="AE67" s="21">
        <f t="shared" si="0"/>
        <v>6214.89</v>
      </c>
      <c r="AF67" s="22">
        <f t="shared" si="1"/>
        <v>17774.54</v>
      </c>
    </row>
    <row r="68" spans="1:32" ht="17.25" customHeight="1">
      <c r="A68" s="29">
        <v>65</v>
      </c>
      <c r="B68" s="171" t="s">
        <v>5039</v>
      </c>
      <c r="C68" s="172" t="s">
        <v>5040</v>
      </c>
      <c r="D68" s="88">
        <v>6533.07</v>
      </c>
      <c r="E68" s="89"/>
      <c r="F68" s="96">
        <v>3801.26</v>
      </c>
      <c r="G68" s="96">
        <v>950.32</v>
      </c>
      <c r="H68" s="89"/>
      <c r="I68" s="131"/>
      <c r="J68" s="12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91"/>
      <c r="W68" s="8"/>
      <c r="X68" s="40"/>
      <c r="Y68" s="90"/>
      <c r="Z68" s="91"/>
      <c r="AA68" s="8"/>
      <c r="AB68" s="40"/>
      <c r="AC68" s="90"/>
      <c r="AD68" s="20">
        <f t="shared" si="0"/>
        <v>10334.33</v>
      </c>
      <c r="AE68" s="21">
        <f t="shared" si="0"/>
        <v>950.32</v>
      </c>
      <c r="AF68" s="22">
        <f t="shared" si="1"/>
        <v>11284.65</v>
      </c>
    </row>
    <row r="69" spans="1:32" ht="17.25" customHeight="1">
      <c r="A69" s="30">
        <v>66</v>
      </c>
      <c r="B69" s="171" t="s">
        <v>5041</v>
      </c>
      <c r="C69" s="172" t="s">
        <v>5042</v>
      </c>
      <c r="D69" s="88">
        <v>11469.49</v>
      </c>
      <c r="E69" s="89">
        <v>4370.1000000000004</v>
      </c>
      <c r="F69" s="96">
        <v>4623.54</v>
      </c>
      <c r="G69" s="96">
        <v>1155.8900000000001</v>
      </c>
      <c r="H69" s="89"/>
      <c r="I69" s="131"/>
      <c r="J69" s="12"/>
      <c r="K69" s="8"/>
      <c r="L69" s="8"/>
      <c r="M69" s="8"/>
      <c r="N69" s="8"/>
      <c r="O69" s="8"/>
      <c r="P69" s="8"/>
      <c r="Q69" s="11"/>
      <c r="R69" s="12">
        <v>2972.58</v>
      </c>
      <c r="S69" s="8">
        <v>1498</v>
      </c>
      <c r="T69" s="8"/>
      <c r="U69" s="90"/>
      <c r="V69" s="91"/>
      <c r="W69" s="8"/>
      <c r="X69" s="40"/>
      <c r="Y69" s="90"/>
      <c r="Z69" s="91"/>
      <c r="AA69" s="8"/>
      <c r="AB69" s="40"/>
      <c r="AC69" s="90"/>
      <c r="AD69" s="20">
        <f t="shared" ref="AD69:AE80" si="2">SUM(D69,F69,H69,J69,L69,N69,P69,R69,T69,V69,X69,Z69,AB69)</f>
        <v>19065.61</v>
      </c>
      <c r="AE69" s="21">
        <f t="shared" si="2"/>
        <v>7023.9900000000007</v>
      </c>
      <c r="AF69" s="22">
        <f t="shared" ref="AF69:AF80" si="3">AD69+AE69</f>
        <v>26089.600000000002</v>
      </c>
    </row>
    <row r="70" spans="1:32" ht="17.25" customHeight="1">
      <c r="A70" s="29">
        <v>67</v>
      </c>
      <c r="B70" s="171" t="s">
        <v>5043</v>
      </c>
      <c r="C70" s="172" t="s">
        <v>5044</v>
      </c>
      <c r="D70" s="88"/>
      <c r="E70" s="89"/>
      <c r="F70" s="96">
        <v>3168</v>
      </c>
      <c r="G70" s="96">
        <v>792</v>
      </c>
      <c r="H70" s="89"/>
      <c r="I70" s="131"/>
      <c r="J70" s="12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91"/>
      <c r="W70" s="8"/>
      <c r="X70" s="40"/>
      <c r="Y70" s="90"/>
      <c r="Z70" s="91"/>
      <c r="AA70" s="8"/>
      <c r="AB70" s="40"/>
      <c r="AC70" s="90"/>
      <c r="AD70" s="20">
        <f t="shared" si="2"/>
        <v>3168</v>
      </c>
      <c r="AE70" s="21">
        <f t="shared" si="2"/>
        <v>792</v>
      </c>
      <c r="AF70" s="22">
        <f t="shared" si="3"/>
        <v>3960</v>
      </c>
    </row>
    <row r="71" spans="1:32" ht="17.25" customHeight="1">
      <c r="A71" s="30">
        <v>68</v>
      </c>
      <c r="B71" s="171" t="s">
        <v>5045</v>
      </c>
      <c r="C71" s="172" t="s">
        <v>5046</v>
      </c>
      <c r="D71" s="88"/>
      <c r="E71" s="89">
        <v>4989.54</v>
      </c>
      <c r="F71" s="96">
        <v>13064</v>
      </c>
      <c r="G71" s="96">
        <v>3266</v>
      </c>
      <c r="H71" s="89"/>
      <c r="I71" s="131"/>
      <c r="J71" s="12"/>
      <c r="K71" s="8"/>
      <c r="L71" s="8"/>
      <c r="M71" s="8"/>
      <c r="N71" s="8"/>
      <c r="O71" s="8"/>
      <c r="P71" s="8"/>
      <c r="Q71" s="11"/>
      <c r="R71" s="12">
        <v>1925.51</v>
      </c>
      <c r="S71" s="8">
        <v>1018.65</v>
      </c>
      <c r="T71" s="8"/>
      <c r="U71" s="90"/>
      <c r="V71" s="91"/>
      <c r="W71" s="8"/>
      <c r="X71" s="40"/>
      <c r="Y71" s="90"/>
      <c r="Z71" s="91">
        <v>115.6</v>
      </c>
      <c r="AA71" s="8"/>
      <c r="AB71" s="40">
        <v>21000</v>
      </c>
      <c r="AC71" s="90">
        <v>9000</v>
      </c>
      <c r="AD71" s="20">
        <f t="shared" si="2"/>
        <v>36105.11</v>
      </c>
      <c r="AE71" s="21">
        <f t="shared" si="2"/>
        <v>18274.190000000002</v>
      </c>
      <c r="AF71" s="22">
        <f t="shared" si="3"/>
        <v>54379.3</v>
      </c>
    </row>
    <row r="72" spans="1:32" ht="17.25" customHeight="1">
      <c r="A72" s="29">
        <v>69</v>
      </c>
      <c r="B72" s="171" t="s">
        <v>5047</v>
      </c>
      <c r="C72" s="172" t="s">
        <v>5048</v>
      </c>
      <c r="D72" s="88">
        <v>0.76</v>
      </c>
      <c r="E72" s="89">
        <v>89.93</v>
      </c>
      <c r="F72" s="96">
        <v>7942.5</v>
      </c>
      <c r="G72" s="96">
        <v>2647.5</v>
      </c>
      <c r="H72" s="89"/>
      <c r="I72" s="131"/>
      <c r="J72" s="12"/>
      <c r="K72" s="8">
        <v>856.43</v>
      </c>
      <c r="L72" s="173">
        <v>11685.51</v>
      </c>
      <c r="M72" s="173">
        <v>4652.08</v>
      </c>
      <c r="N72" s="8"/>
      <c r="O72" s="8"/>
      <c r="P72" s="8">
        <v>23869.65</v>
      </c>
      <c r="Q72" s="11">
        <v>7180.36</v>
      </c>
      <c r="R72" s="12"/>
      <c r="S72" s="8"/>
      <c r="T72" s="8"/>
      <c r="U72" s="90"/>
      <c r="V72" s="91"/>
      <c r="W72" s="8"/>
      <c r="X72" s="40"/>
      <c r="Y72" s="90"/>
      <c r="Z72" s="91">
        <v>712.67</v>
      </c>
      <c r="AA72" s="8">
        <v>36</v>
      </c>
      <c r="AB72" s="40">
        <v>28021</v>
      </c>
      <c r="AC72" s="90">
        <v>8800</v>
      </c>
      <c r="AD72" s="20">
        <f t="shared" si="2"/>
        <v>72232.09</v>
      </c>
      <c r="AE72" s="21">
        <f t="shared" si="2"/>
        <v>24262.3</v>
      </c>
      <c r="AF72" s="22">
        <f t="shared" si="3"/>
        <v>96494.39</v>
      </c>
    </row>
    <row r="73" spans="1:32" ht="17.25" customHeight="1">
      <c r="A73" s="30">
        <v>70</v>
      </c>
      <c r="B73" s="171" t="s">
        <v>5049</v>
      </c>
      <c r="C73" s="172" t="s">
        <v>5050</v>
      </c>
      <c r="D73" s="88">
        <v>572.66</v>
      </c>
      <c r="E73" s="89">
        <v>1454.3</v>
      </c>
      <c r="F73" s="96">
        <v>5520</v>
      </c>
      <c r="G73" s="96">
        <v>1380</v>
      </c>
      <c r="H73" s="89"/>
      <c r="I73" s="131"/>
      <c r="J73" s="12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91"/>
      <c r="W73" s="8"/>
      <c r="X73" s="40"/>
      <c r="Y73" s="90"/>
      <c r="Z73" s="91"/>
      <c r="AA73" s="8"/>
      <c r="AB73" s="40"/>
      <c r="AC73" s="90"/>
      <c r="AD73" s="20">
        <f t="shared" si="2"/>
        <v>6092.66</v>
      </c>
      <c r="AE73" s="21">
        <f t="shared" si="2"/>
        <v>2834.3</v>
      </c>
      <c r="AF73" s="22">
        <f t="shared" si="3"/>
        <v>8926.9599999999991</v>
      </c>
    </row>
    <row r="74" spans="1:32" ht="17.25" customHeight="1">
      <c r="A74" s="29">
        <v>71</v>
      </c>
      <c r="B74" s="171" t="s">
        <v>5051</v>
      </c>
      <c r="C74" s="172" t="s">
        <v>5052</v>
      </c>
      <c r="D74" s="88"/>
      <c r="E74" s="89">
        <v>4137.33</v>
      </c>
      <c r="F74" s="96">
        <v>3256.67</v>
      </c>
      <c r="G74" s="96">
        <v>814.17</v>
      </c>
      <c r="H74" s="89"/>
      <c r="I74" s="131"/>
      <c r="J74" s="12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91"/>
      <c r="W74" s="8"/>
      <c r="X74" s="40">
        <v>8000</v>
      </c>
      <c r="Y74" s="90">
        <v>2000</v>
      </c>
      <c r="Z74" s="91"/>
      <c r="AA74" s="8"/>
      <c r="AB74" s="40"/>
      <c r="AC74" s="90"/>
      <c r="AD74" s="20">
        <f t="shared" si="2"/>
        <v>11256.67</v>
      </c>
      <c r="AE74" s="21">
        <f t="shared" si="2"/>
        <v>6951.5</v>
      </c>
      <c r="AF74" s="22">
        <f t="shared" si="3"/>
        <v>18208.169999999998</v>
      </c>
    </row>
    <row r="75" spans="1:32" ht="17.25" customHeight="1">
      <c r="A75" s="30">
        <v>72</v>
      </c>
      <c r="B75" s="171" t="s">
        <v>5053</v>
      </c>
      <c r="C75" s="172" t="s">
        <v>5054</v>
      </c>
      <c r="D75" s="88">
        <v>176.5</v>
      </c>
      <c r="E75" s="89">
        <v>1843.29</v>
      </c>
      <c r="F75" s="96">
        <v>5848</v>
      </c>
      <c r="G75" s="96">
        <v>1462</v>
      </c>
      <c r="H75" s="89"/>
      <c r="I75" s="131"/>
      <c r="J75" s="12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91"/>
      <c r="W75" s="8"/>
      <c r="X75" s="40"/>
      <c r="Y75" s="90"/>
      <c r="Z75" s="91"/>
      <c r="AA75" s="8"/>
      <c r="AB75" s="40"/>
      <c r="AC75" s="90"/>
      <c r="AD75" s="20">
        <f t="shared" si="2"/>
        <v>6024.5</v>
      </c>
      <c r="AE75" s="21">
        <f t="shared" si="2"/>
        <v>3305.29</v>
      </c>
      <c r="AF75" s="22">
        <f t="shared" si="3"/>
        <v>9329.7900000000009</v>
      </c>
    </row>
    <row r="76" spans="1:32" ht="17.25" customHeight="1">
      <c r="A76" s="29">
        <v>73</v>
      </c>
      <c r="B76" s="171" t="s">
        <v>5055</v>
      </c>
      <c r="C76" s="172" t="s">
        <v>5056</v>
      </c>
      <c r="D76" s="88">
        <v>37.07</v>
      </c>
      <c r="E76" s="89">
        <v>1188.69</v>
      </c>
      <c r="F76" s="96">
        <v>3448</v>
      </c>
      <c r="G76" s="96">
        <v>862</v>
      </c>
      <c r="H76" s="89"/>
      <c r="I76" s="131"/>
      <c r="J76" s="12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91"/>
      <c r="W76" s="8"/>
      <c r="X76" s="40"/>
      <c r="Y76" s="90"/>
      <c r="Z76" s="91"/>
      <c r="AA76" s="8"/>
      <c r="AB76" s="40"/>
      <c r="AC76" s="90"/>
      <c r="AD76" s="20">
        <f t="shared" si="2"/>
        <v>3485.07</v>
      </c>
      <c r="AE76" s="21">
        <f t="shared" si="2"/>
        <v>2050.69</v>
      </c>
      <c r="AF76" s="22">
        <f t="shared" si="3"/>
        <v>5535.76</v>
      </c>
    </row>
    <row r="77" spans="1:32" ht="17.25" customHeight="1">
      <c r="A77" s="30">
        <v>74</v>
      </c>
      <c r="B77" s="171" t="s">
        <v>5057</v>
      </c>
      <c r="C77" s="172" t="s">
        <v>5058</v>
      </c>
      <c r="D77" s="88"/>
      <c r="E77" s="89"/>
      <c r="F77" s="96">
        <v>7216</v>
      </c>
      <c r="G77" s="96">
        <v>1804</v>
      </c>
      <c r="H77" s="89"/>
      <c r="I77" s="131"/>
      <c r="J77" s="12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91"/>
      <c r="W77" s="8"/>
      <c r="X77" s="40"/>
      <c r="Y77" s="90"/>
      <c r="Z77" s="91"/>
      <c r="AA77" s="8"/>
      <c r="AB77" s="40">
        <v>21000</v>
      </c>
      <c r="AC77" s="90">
        <v>9000</v>
      </c>
      <c r="AD77" s="20">
        <f t="shared" si="2"/>
        <v>28216</v>
      </c>
      <c r="AE77" s="21">
        <f t="shared" si="2"/>
        <v>10804</v>
      </c>
      <c r="AF77" s="22">
        <f t="shared" si="3"/>
        <v>39020</v>
      </c>
    </row>
    <row r="78" spans="1:32" ht="17.25" customHeight="1">
      <c r="A78" s="29">
        <v>75</v>
      </c>
      <c r="B78" s="171" t="s">
        <v>5059</v>
      </c>
      <c r="C78" s="172" t="s">
        <v>5060</v>
      </c>
      <c r="D78" s="88">
        <v>18364.68</v>
      </c>
      <c r="E78" s="89">
        <v>9140.66</v>
      </c>
      <c r="F78" s="96">
        <v>2019.83</v>
      </c>
      <c r="G78" s="96">
        <v>504.96</v>
      </c>
      <c r="H78" s="89"/>
      <c r="I78" s="131"/>
      <c r="J78" s="12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91"/>
      <c r="W78" s="8"/>
      <c r="X78" s="40"/>
      <c r="Y78" s="90"/>
      <c r="Z78" s="91">
        <v>8066.5</v>
      </c>
      <c r="AA78" s="8">
        <v>1542</v>
      </c>
      <c r="AB78" s="40">
        <v>14000</v>
      </c>
      <c r="AC78" s="90">
        <v>6000</v>
      </c>
      <c r="AD78" s="20">
        <f t="shared" si="2"/>
        <v>42451.01</v>
      </c>
      <c r="AE78" s="21">
        <f t="shared" si="2"/>
        <v>17187.62</v>
      </c>
      <c r="AF78" s="22">
        <f t="shared" si="3"/>
        <v>59638.630000000005</v>
      </c>
    </row>
    <row r="79" spans="1:32" ht="17.25" customHeight="1">
      <c r="A79" s="30">
        <v>76</v>
      </c>
      <c r="B79" s="171" t="s">
        <v>5061</v>
      </c>
      <c r="C79" s="172" t="s">
        <v>5062</v>
      </c>
      <c r="D79" s="88">
        <v>12443.81</v>
      </c>
      <c r="E79" s="89">
        <v>7646.46</v>
      </c>
      <c r="F79" s="96">
        <v>140.65</v>
      </c>
      <c r="G79" s="96">
        <v>35.17</v>
      </c>
      <c r="H79" s="89"/>
      <c r="I79" s="131"/>
      <c r="J79" s="12"/>
      <c r="K79" s="8"/>
      <c r="L79" s="8"/>
      <c r="M79" s="8"/>
      <c r="N79" s="8"/>
      <c r="O79" s="8"/>
      <c r="P79" s="8"/>
      <c r="Q79" s="11"/>
      <c r="R79" s="12"/>
      <c r="S79" s="8"/>
      <c r="T79" s="8"/>
      <c r="U79" s="90"/>
      <c r="V79" s="91"/>
      <c r="W79" s="8"/>
      <c r="X79" s="40">
        <v>10000</v>
      </c>
      <c r="Y79" s="90">
        <v>2500</v>
      </c>
      <c r="Z79" s="91"/>
      <c r="AA79" s="8"/>
      <c r="AB79" s="40"/>
      <c r="AC79" s="90"/>
      <c r="AD79" s="20">
        <f t="shared" si="2"/>
        <v>22584.46</v>
      </c>
      <c r="AE79" s="21">
        <f t="shared" si="2"/>
        <v>10181.630000000001</v>
      </c>
      <c r="AF79" s="22">
        <f t="shared" si="3"/>
        <v>32766.09</v>
      </c>
    </row>
    <row r="80" spans="1:32" ht="17.25" customHeight="1" thickBot="1">
      <c r="A80" s="29">
        <v>77</v>
      </c>
      <c r="B80" s="171" t="s">
        <v>5063</v>
      </c>
      <c r="C80" s="172" t="s">
        <v>5064</v>
      </c>
      <c r="D80" s="88"/>
      <c r="E80" s="89"/>
      <c r="F80" s="96">
        <v>5504</v>
      </c>
      <c r="G80" s="96">
        <v>1376</v>
      </c>
      <c r="H80" s="89"/>
      <c r="I80" s="131"/>
      <c r="J80" s="54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91"/>
      <c r="W80" s="52"/>
      <c r="X80" s="40">
        <v>10000</v>
      </c>
      <c r="Y80" s="90">
        <v>2500</v>
      </c>
      <c r="Z80" s="91"/>
      <c r="AA80" s="52"/>
      <c r="AB80" s="40"/>
      <c r="AC80" s="90"/>
      <c r="AD80" s="20">
        <f t="shared" si="2"/>
        <v>15504</v>
      </c>
      <c r="AE80" s="21">
        <f t="shared" si="2"/>
        <v>3876</v>
      </c>
      <c r="AF80" s="22">
        <f t="shared" si="3"/>
        <v>19380</v>
      </c>
    </row>
    <row r="81" spans="1:32" s="48" customFormat="1" ht="27.75" customHeight="1" thickTop="1" thickBot="1">
      <c r="A81" s="214"/>
      <c r="B81" s="301" t="s">
        <v>15</v>
      </c>
      <c r="C81" s="302"/>
      <c r="D81" s="42">
        <f t="shared" ref="D81:AF81" si="4">SUM(D4:D80)</f>
        <v>198370.32999999996</v>
      </c>
      <c r="E81" s="43">
        <f t="shared" si="4"/>
        <v>158160.68999999997</v>
      </c>
      <c r="F81" s="43">
        <f t="shared" si="4"/>
        <v>600096.5900000002</v>
      </c>
      <c r="G81" s="43">
        <f t="shared" si="4"/>
        <v>167133.56000000006</v>
      </c>
      <c r="H81" s="43">
        <f t="shared" si="4"/>
        <v>0</v>
      </c>
      <c r="I81" s="43">
        <f t="shared" si="4"/>
        <v>0</v>
      </c>
      <c r="J81" s="42">
        <f t="shared" si="4"/>
        <v>76205.680000000008</v>
      </c>
      <c r="K81" s="43">
        <f t="shared" si="4"/>
        <v>27738.57</v>
      </c>
      <c r="L81" s="43">
        <f t="shared" si="4"/>
        <v>30307.260000000002</v>
      </c>
      <c r="M81" s="43">
        <f t="shared" si="4"/>
        <v>7382.92</v>
      </c>
      <c r="N81" s="43">
        <f t="shared" si="4"/>
        <v>0</v>
      </c>
      <c r="O81" s="43">
        <f t="shared" si="4"/>
        <v>0</v>
      </c>
      <c r="P81" s="43">
        <f t="shared" si="4"/>
        <v>222519.65</v>
      </c>
      <c r="Q81" s="46">
        <f t="shared" si="4"/>
        <v>34080.36</v>
      </c>
      <c r="R81" s="42">
        <f t="shared" si="4"/>
        <v>116763.47999999998</v>
      </c>
      <c r="S81" s="43">
        <f t="shared" si="4"/>
        <v>49381.5</v>
      </c>
      <c r="T81" s="43">
        <f t="shared" si="4"/>
        <v>0</v>
      </c>
      <c r="U81" s="44">
        <f t="shared" si="4"/>
        <v>0</v>
      </c>
      <c r="V81" s="42">
        <f t="shared" si="4"/>
        <v>0</v>
      </c>
      <c r="W81" s="43">
        <f t="shared" si="4"/>
        <v>0</v>
      </c>
      <c r="X81" s="43">
        <f t="shared" si="4"/>
        <v>272000</v>
      </c>
      <c r="Y81" s="44">
        <f t="shared" si="4"/>
        <v>68000</v>
      </c>
      <c r="Z81" s="42">
        <f t="shared" si="4"/>
        <v>250907.68000000002</v>
      </c>
      <c r="AA81" s="43">
        <f t="shared" si="4"/>
        <v>44203.82</v>
      </c>
      <c r="AB81" s="43">
        <f t="shared" si="4"/>
        <v>612251.23</v>
      </c>
      <c r="AC81" s="44">
        <f t="shared" si="4"/>
        <v>253987.82</v>
      </c>
      <c r="AD81" s="49">
        <f t="shared" si="4"/>
        <v>2379421.8999999985</v>
      </c>
      <c r="AE81" s="50">
        <f t="shared" si="4"/>
        <v>810069.24</v>
      </c>
      <c r="AF81" s="51">
        <f t="shared" si="4"/>
        <v>3189491.1399999992</v>
      </c>
    </row>
    <row r="82" spans="1:32" ht="15.75" thickTop="1">
      <c r="A82" s="2"/>
      <c r="B82" s="3"/>
      <c r="C82" s="4"/>
      <c r="D82" s="5"/>
      <c r="E82" s="5"/>
      <c r="F82" s="5"/>
      <c r="G82" s="5"/>
      <c r="H82" s="5"/>
      <c r="I82" s="5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>
      <c r="L83" s="307" t="s">
        <v>381</v>
      </c>
      <c r="M83" s="307"/>
    </row>
    <row r="84" spans="1:32">
      <c r="L84" s="307"/>
      <c r="M84" s="307"/>
    </row>
    <row r="85" spans="1:32">
      <c r="L85" s="307"/>
      <c r="M85" s="307"/>
    </row>
  </sheetData>
  <mergeCells count="8">
    <mergeCell ref="V2:Y2"/>
    <mergeCell ref="Z2:AC2"/>
    <mergeCell ref="AD2:AE2"/>
    <mergeCell ref="B81:C81"/>
    <mergeCell ref="L83:M85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F84"/>
  <sheetViews>
    <sheetView workbookViewId="0">
      <selection activeCell="B23" sqref="B23"/>
    </sheetView>
  </sheetViews>
  <sheetFormatPr defaultRowHeight="15"/>
  <cols>
    <col min="1" max="1" width="4.7109375" style="1" customWidth="1"/>
    <col min="2" max="2" width="46.42578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5065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5066</v>
      </c>
      <c r="C4" s="172" t="s">
        <v>5067</v>
      </c>
      <c r="D4" s="82">
        <v>51.75</v>
      </c>
      <c r="E4" s="83">
        <v>22.18</v>
      </c>
      <c r="F4" s="96">
        <v>4328</v>
      </c>
      <c r="G4" s="96">
        <v>1082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/>
      <c r="Y4" s="84"/>
      <c r="Z4" s="85">
        <v>10903.71</v>
      </c>
      <c r="AA4" s="34"/>
      <c r="AB4" s="39">
        <v>14000</v>
      </c>
      <c r="AC4" s="84">
        <v>6000</v>
      </c>
      <c r="AD4" s="20">
        <f>SUM(D4,F4,H4,J4,L4,N4,P4,R4,T4,V4,X4,Z4,AB4)</f>
        <v>29283.46</v>
      </c>
      <c r="AE4" s="21">
        <f>SUM(E4,G4,I4,K4,M4,O4,Q4,S4,U4,W4,Y4,AA4,AC4)</f>
        <v>7104.18</v>
      </c>
      <c r="AF4" s="22">
        <f>AD4+AE4</f>
        <v>36387.64</v>
      </c>
    </row>
    <row r="5" spans="1:32" ht="17.25" customHeight="1">
      <c r="A5" s="30">
        <v>2</v>
      </c>
      <c r="B5" s="171" t="s">
        <v>5068</v>
      </c>
      <c r="C5" s="172" t="s">
        <v>5069</v>
      </c>
      <c r="D5" s="88"/>
      <c r="E5" s="89"/>
      <c r="F5" s="96">
        <v>9984</v>
      </c>
      <c r="G5" s="96">
        <v>2496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>
        <v>5600</v>
      </c>
      <c r="AC5" s="90">
        <v>1400</v>
      </c>
      <c r="AD5" s="20">
        <f t="shared" ref="AD5:AE68" si="0">SUM(D5,F5,H5,J5,L5,N5,P5,R5,T5,V5,X5,Z5,AB5)</f>
        <v>15584</v>
      </c>
      <c r="AE5" s="21">
        <f t="shared" si="0"/>
        <v>3896</v>
      </c>
      <c r="AF5" s="22">
        <f t="shared" ref="AF5:AF68" si="1">AD5+AE5</f>
        <v>19480</v>
      </c>
    </row>
    <row r="6" spans="1:32" ht="17.25" customHeight="1">
      <c r="A6" s="29">
        <v>3</v>
      </c>
      <c r="B6" s="171" t="s">
        <v>5070</v>
      </c>
      <c r="C6" s="172" t="s">
        <v>5071</v>
      </c>
      <c r="D6" s="88"/>
      <c r="E6" s="89">
        <v>15.67</v>
      </c>
      <c r="F6" s="96">
        <v>15256</v>
      </c>
      <c r="G6" s="96">
        <v>3814</v>
      </c>
      <c r="H6" s="9"/>
      <c r="I6" s="10"/>
      <c r="J6" s="40"/>
      <c r="K6" s="8"/>
      <c r="L6" s="8"/>
      <c r="M6" s="8"/>
      <c r="N6" s="8"/>
      <c r="O6" s="8"/>
      <c r="P6" s="8">
        <v>31650</v>
      </c>
      <c r="Q6" s="11">
        <v>3750</v>
      </c>
      <c r="R6" s="12">
        <v>50.68</v>
      </c>
      <c r="S6" s="8">
        <v>10.18</v>
      </c>
      <c r="T6" s="8"/>
      <c r="U6" s="90"/>
      <c r="V6" s="91"/>
      <c r="W6" s="8"/>
      <c r="X6" s="40"/>
      <c r="Y6" s="90"/>
      <c r="Z6" s="91">
        <v>3596.36</v>
      </c>
      <c r="AA6" s="8">
        <v>127.01</v>
      </c>
      <c r="AB6" s="40">
        <v>30100</v>
      </c>
      <c r="AC6" s="90">
        <v>11900</v>
      </c>
      <c r="AD6" s="20">
        <f t="shared" si="0"/>
        <v>80653.040000000008</v>
      </c>
      <c r="AE6" s="21">
        <f t="shared" si="0"/>
        <v>19616.86</v>
      </c>
      <c r="AF6" s="22">
        <f t="shared" si="1"/>
        <v>100269.90000000001</v>
      </c>
    </row>
    <row r="7" spans="1:32" ht="17.25" customHeight="1">
      <c r="A7" s="30">
        <v>4</v>
      </c>
      <c r="B7" s="171" t="s">
        <v>5072</v>
      </c>
      <c r="C7" s="172" t="s">
        <v>5073</v>
      </c>
      <c r="D7" s="88"/>
      <c r="E7" s="89"/>
      <c r="F7" s="96">
        <v>6216</v>
      </c>
      <c r="G7" s="96">
        <v>1554</v>
      </c>
      <c r="H7" s="9"/>
      <c r="I7" s="10"/>
      <c r="J7" s="40"/>
      <c r="K7" s="8"/>
      <c r="L7" s="8"/>
      <c r="M7" s="8"/>
      <c r="N7" s="8"/>
      <c r="O7" s="8"/>
      <c r="P7" s="8">
        <v>31450</v>
      </c>
      <c r="Q7" s="11">
        <v>3500</v>
      </c>
      <c r="R7" s="12"/>
      <c r="S7" s="8"/>
      <c r="T7" s="8"/>
      <c r="U7" s="90"/>
      <c r="V7" s="91"/>
      <c r="W7" s="8"/>
      <c r="X7" s="40"/>
      <c r="Y7" s="90"/>
      <c r="Z7" s="91"/>
      <c r="AA7" s="8"/>
      <c r="AB7" s="40">
        <v>18800</v>
      </c>
      <c r="AC7" s="90">
        <v>7200</v>
      </c>
      <c r="AD7" s="20">
        <f t="shared" si="0"/>
        <v>56466</v>
      </c>
      <c r="AE7" s="21">
        <f t="shared" si="0"/>
        <v>12254</v>
      </c>
      <c r="AF7" s="22">
        <f t="shared" si="1"/>
        <v>68720</v>
      </c>
    </row>
    <row r="8" spans="1:32" ht="17.25" customHeight="1">
      <c r="A8" s="29">
        <v>5</v>
      </c>
      <c r="B8" s="171" t="s">
        <v>5074</v>
      </c>
      <c r="C8" s="172" t="s">
        <v>5075</v>
      </c>
      <c r="D8" s="88">
        <v>207.01</v>
      </c>
      <c r="E8" s="89"/>
      <c r="F8" s="96">
        <v>2792</v>
      </c>
      <c r="G8" s="96">
        <v>698</v>
      </c>
      <c r="H8" s="9"/>
      <c r="I8" s="10"/>
      <c r="J8" s="40"/>
      <c r="K8" s="8"/>
      <c r="L8" s="8"/>
      <c r="M8" s="8"/>
      <c r="N8" s="8"/>
      <c r="O8" s="8"/>
      <c r="P8" s="8">
        <v>26150</v>
      </c>
      <c r="Q8" s="11">
        <v>1950</v>
      </c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29149.010000000002</v>
      </c>
      <c r="AE8" s="21">
        <f t="shared" si="0"/>
        <v>2648</v>
      </c>
      <c r="AF8" s="22">
        <f t="shared" si="1"/>
        <v>31797.010000000002</v>
      </c>
    </row>
    <row r="9" spans="1:32" ht="17.25" customHeight="1">
      <c r="A9" s="30">
        <v>6</v>
      </c>
      <c r="B9" s="171" t="s">
        <v>5076</v>
      </c>
      <c r="C9" s="172" t="s">
        <v>5077</v>
      </c>
      <c r="D9" s="88"/>
      <c r="E9" s="89"/>
      <c r="F9" s="96">
        <v>3064</v>
      </c>
      <c r="G9" s="96">
        <v>766</v>
      </c>
      <c r="H9" s="9"/>
      <c r="I9" s="10"/>
      <c r="J9" s="40"/>
      <c r="K9" s="8"/>
      <c r="L9" s="8"/>
      <c r="M9" s="8"/>
      <c r="N9" s="8"/>
      <c r="O9" s="8"/>
      <c r="P9" s="8">
        <v>24500</v>
      </c>
      <c r="Q9" s="11">
        <v>2300</v>
      </c>
      <c r="R9" s="12"/>
      <c r="S9" s="8"/>
      <c r="T9" s="8"/>
      <c r="U9" s="90"/>
      <c r="V9" s="91"/>
      <c r="W9" s="8"/>
      <c r="X9" s="40"/>
      <c r="Y9" s="90"/>
      <c r="Z9" s="91"/>
      <c r="AA9" s="8"/>
      <c r="AB9" s="40"/>
      <c r="AC9" s="90"/>
      <c r="AD9" s="20">
        <f t="shared" si="0"/>
        <v>27564</v>
      </c>
      <c r="AE9" s="21">
        <f t="shared" si="0"/>
        <v>3066</v>
      </c>
      <c r="AF9" s="22">
        <f t="shared" si="1"/>
        <v>30630</v>
      </c>
    </row>
    <row r="10" spans="1:32" ht="17.25" customHeight="1">
      <c r="A10" s="29">
        <v>7</v>
      </c>
      <c r="B10" s="171" t="s">
        <v>5078</v>
      </c>
      <c r="C10" s="172" t="s">
        <v>5079</v>
      </c>
      <c r="D10" s="88">
        <v>21.12</v>
      </c>
      <c r="E10" s="89">
        <v>21.12</v>
      </c>
      <c r="F10" s="96">
        <v>2344</v>
      </c>
      <c r="G10" s="96">
        <v>586</v>
      </c>
      <c r="H10" s="9"/>
      <c r="I10" s="10"/>
      <c r="J10" s="40"/>
      <c r="K10" s="8"/>
      <c r="L10" s="8"/>
      <c r="M10" s="8"/>
      <c r="N10" s="8"/>
      <c r="O10" s="8"/>
      <c r="P10" s="8">
        <v>27650</v>
      </c>
      <c r="Q10" s="11">
        <v>2000</v>
      </c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30015.119999999999</v>
      </c>
      <c r="AE10" s="21">
        <f t="shared" si="0"/>
        <v>2607.12</v>
      </c>
      <c r="AF10" s="22">
        <f t="shared" si="1"/>
        <v>32622.239999999998</v>
      </c>
    </row>
    <row r="11" spans="1:32" ht="17.25" customHeight="1">
      <c r="A11" s="30">
        <v>8</v>
      </c>
      <c r="B11" s="171" t="s">
        <v>5080</v>
      </c>
      <c r="C11" s="172" t="s">
        <v>5081</v>
      </c>
      <c r="D11" s="88">
        <v>1.0900000000000001</v>
      </c>
      <c r="E11" s="89">
        <v>1.89</v>
      </c>
      <c r="F11" s="96">
        <v>2656</v>
      </c>
      <c r="G11" s="96">
        <v>664</v>
      </c>
      <c r="H11" s="9"/>
      <c r="I11" s="10"/>
      <c r="J11" s="40"/>
      <c r="K11" s="8"/>
      <c r="L11" s="8"/>
      <c r="M11" s="8"/>
      <c r="N11" s="8"/>
      <c r="O11" s="8"/>
      <c r="P11" s="8">
        <v>30750</v>
      </c>
      <c r="Q11" s="11">
        <v>3700</v>
      </c>
      <c r="R11" s="12"/>
      <c r="S11" s="8"/>
      <c r="T11" s="8"/>
      <c r="U11" s="90"/>
      <c r="V11" s="91"/>
      <c r="W11" s="8"/>
      <c r="X11" s="40">
        <v>8000</v>
      </c>
      <c r="Y11" s="90">
        <v>2000</v>
      </c>
      <c r="Z11" s="91"/>
      <c r="AA11" s="8"/>
      <c r="AB11" s="40">
        <v>4000</v>
      </c>
      <c r="AC11" s="90">
        <v>1000</v>
      </c>
      <c r="AD11" s="20">
        <f t="shared" si="0"/>
        <v>45407.09</v>
      </c>
      <c r="AE11" s="21">
        <f t="shared" si="0"/>
        <v>7365.89</v>
      </c>
      <c r="AF11" s="22">
        <f t="shared" si="1"/>
        <v>52772.979999999996</v>
      </c>
    </row>
    <row r="12" spans="1:32" ht="17.25" customHeight="1">
      <c r="A12" s="29">
        <v>9</v>
      </c>
      <c r="B12" s="171" t="s">
        <v>5082</v>
      </c>
      <c r="C12" s="172" t="s">
        <v>5083</v>
      </c>
      <c r="D12" s="88"/>
      <c r="E12" s="89"/>
      <c r="F12" s="96">
        <v>16504</v>
      </c>
      <c r="G12" s="96">
        <v>4126</v>
      </c>
      <c r="H12" s="9"/>
      <c r="I12" s="10"/>
      <c r="J12" s="40"/>
      <c r="K12" s="8"/>
      <c r="L12" s="8"/>
      <c r="M12" s="8"/>
      <c r="N12" s="8"/>
      <c r="O12" s="8"/>
      <c r="P12" s="8">
        <v>35750</v>
      </c>
      <c r="Q12" s="11">
        <v>4100</v>
      </c>
      <c r="R12" s="12"/>
      <c r="S12" s="8"/>
      <c r="T12" s="8"/>
      <c r="U12" s="90"/>
      <c r="V12" s="91"/>
      <c r="W12" s="8"/>
      <c r="X12" s="40"/>
      <c r="Y12" s="90"/>
      <c r="Z12" s="91">
        <v>2830.72</v>
      </c>
      <c r="AA12" s="8">
        <v>1781.44</v>
      </c>
      <c r="AB12" s="40">
        <v>24500</v>
      </c>
      <c r="AC12" s="90">
        <v>10500</v>
      </c>
      <c r="AD12" s="20">
        <f t="shared" si="0"/>
        <v>79584.72</v>
      </c>
      <c r="AE12" s="21">
        <f t="shared" si="0"/>
        <v>20507.440000000002</v>
      </c>
      <c r="AF12" s="22">
        <f t="shared" si="1"/>
        <v>100092.16</v>
      </c>
    </row>
    <row r="13" spans="1:32" ht="17.25" customHeight="1">
      <c r="A13" s="30">
        <v>10</v>
      </c>
      <c r="B13" s="171" t="s">
        <v>5084</v>
      </c>
      <c r="C13" s="172" t="s">
        <v>5085</v>
      </c>
      <c r="D13" s="88"/>
      <c r="E13" s="89"/>
      <c r="F13" s="96">
        <v>3128</v>
      </c>
      <c r="G13" s="96">
        <v>782</v>
      </c>
      <c r="H13" s="9"/>
      <c r="I13" s="10"/>
      <c r="J13" s="40"/>
      <c r="K13" s="8"/>
      <c r="L13" s="8"/>
      <c r="M13" s="8"/>
      <c r="N13" s="8"/>
      <c r="O13" s="8"/>
      <c r="P13" s="8">
        <v>28400</v>
      </c>
      <c r="Q13" s="11">
        <v>9200</v>
      </c>
      <c r="R13" s="12"/>
      <c r="S13" s="8"/>
      <c r="T13" s="8"/>
      <c r="U13" s="90"/>
      <c r="V13" s="91"/>
      <c r="W13" s="8"/>
      <c r="X13" s="40"/>
      <c r="Y13" s="90"/>
      <c r="Z13" s="91"/>
      <c r="AA13" s="8"/>
      <c r="AB13" s="40">
        <v>4000</v>
      </c>
      <c r="AC13" s="90">
        <v>1000</v>
      </c>
      <c r="AD13" s="20">
        <f t="shared" si="0"/>
        <v>35528</v>
      </c>
      <c r="AE13" s="21">
        <f t="shared" si="0"/>
        <v>10982</v>
      </c>
      <c r="AF13" s="22">
        <f t="shared" si="1"/>
        <v>46510</v>
      </c>
    </row>
    <row r="14" spans="1:32" ht="17.25" customHeight="1">
      <c r="A14" s="29">
        <v>11</v>
      </c>
      <c r="B14" s="171" t="s">
        <v>5086</v>
      </c>
      <c r="C14" s="172" t="s">
        <v>5087</v>
      </c>
      <c r="D14" s="88">
        <v>887.01</v>
      </c>
      <c r="E14" s="89">
        <v>339.33</v>
      </c>
      <c r="F14" s="96">
        <v>9808</v>
      </c>
      <c r="G14" s="96">
        <v>2452</v>
      </c>
      <c r="H14" s="9"/>
      <c r="I14" s="10"/>
      <c r="J14" s="40">
        <v>49896.02</v>
      </c>
      <c r="K14" s="8">
        <v>9707.36</v>
      </c>
      <c r="L14" s="8"/>
      <c r="M14" s="8"/>
      <c r="N14" s="8"/>
      <c r="O14" s="8"/>
      <c r="P14" s="8">
        <v>15810.84</v>
      </c>
      <c r="Q14" s="11">
        <v>2203.15</v>
      </c>
      <c r="R14" s="12">
        <v>46258.18</v>
      </c>
      <c r="S14" s="8">
        <v>19824.939999999999</v>
      </c>
      <c r="T14" s="8"/>
      <c r="U14" s="90"/>
      <c r="V14" s="91"/>
      <c r="W14" s="8"/>
      <c r="X14" s="40">
        <v>12000</v>
      </c>
      <c r="Y14" s="90">
        <v>3000</v>
      </c>
      <c r="Z14" s="91"/>
      <c r="AA14" s="8"/>
      <c r="AB14" s="40">
        <v>24244</v>
      </c>
      <c r="AC14" s="90">
        <v>9000</v>
      </c>
      <c r="AD14" s="20">
        <f t="shared" si="0"/>
        <v>158904.04999999999</v>
      </c>
      <c r="AE14" s="21">
        <f t="shared" si="0"/>
        <v>46526.78</v>
      </c>
      <c r="AF14" s="22">
        <f t="shared" si="1"/>
        <v>205430.83</v>
      </c>
    </row>
    <row r="15" spans="1:32" ht="17.25" customHeight="1">
      <c r="A15" s="30">
        <v>12</v>
      </c>
      <c r="B15" s="171" t="s">
        <v>5088</v>
      </c>
      <c r="C15" s="172" t="s">
        <v>5089</v>
      </c>
      <c r="D15" s="88"/>
      <c r="E15" s="89">
        <v>85.9</v>
      </c>
      <c r="F15" s="96">
        <v>11624</v>
      </c>
      <c r="G15" s="96">
        <v>2906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91"/>
      <c r="W15" s="8"/>
      <c r="X15" s="40">
        <v>12000</v>
      </c>
      <c r="Y15" s="90">
        <v>3000</v>
      </c>
      <c r="Z15" s="91">
        <v>10456.58</v>
      </c>
      <c r="AA15" s="8">
        <v>1195.67</v>
      </c>
      <c r="AB15" s="40">
        <v>21000</v>
      </c>
      <c r="AC15" s="90">
        <v>9000</v>
      </c>
      <c r="AD15" s="20">
        <f t="shared" si="0"/>
        <v>55080.58</v>
      </c>
      <c r="AE15" s="21">
        <f t="shared" si="0"/>
        <v>16187.57</v>
      </c>
      <c r="AF15" s="22">
        <f t="shared" si="1"/>
        <v>71268.149999999994</v>
      </c>
    </row>
    <row r="16" spans="1:32" ht="17.25" customHeight="1">
      <c r="A16" s="29">
        <v>13</v>
      </c>
      <c r="B16" s="171" t="s">
        <v>5090</v>
      </c>
      <c r="C16" s="172" t="s">
        <v>5091</v>
      </c>
      <c r="D16" s="88">
        <v>33.450000000000003</v>
      </c>
      <c r="E16" s="89">
        <v>50.17</v>
      </c>
      <c r="F16" s="96">
        <v>3712</v>
      </c>
      <c r="G16" s="96">
        <v>928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/>
      <c r="Y16" s="90"/>
      <c r="Z16" s="91">
        <v>5000</v>
      </c>
      <c r="AA16" s="8"/>
      <c r="AB16" s="40">
        <v>18700</v>
      </c>
      <c r="AC16" s="90">
        <v>7300</v>
      </c>
      <c r="AD16" s="20">
        <f t="shared" si="0"/>
        <v>27445.45</v>
      </c>
      <c r="AE16" s="21">
        <f t="shared" si="0"/>
        <v>8278.17</v>
      </c>
      <c r="AF16" s="22">
        <f t="shared" si="1"/>
        <v>35723.620000000003</v>
      </c>
    </row>
    <row r="17" spans="1:32" ht="17.25" customHeight="1">
      <c r="A17" s="30">
        <v>14</v>
      </c>
      <c r="B17" s="171" t="s">
        <v>5092</v>
      </c>
      <c r="C17" s="172" t="s">
        <v>5093</v>
      </c>
      <c r="D17" s="88"/>
      <c r="E17" s="89">
        <v>912.02</v>
      </c>
      <c r="F17" s="96">
        <v>14112</v>
      </c>
      <c r="G17" s="96">
        <v>3528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>
        <v>45.66</v>
      </c>
      <c r="S17" s="8">
        <v>190.24</v>
      </c>
      <c r="T17" s="8"/>
      <c r="U17" s="90"/>
      <c r="V17" s="91"/>
      <c r="W17" s="8"/>
      <c r="X17" s="40">
        <v>12000</v>
      </c>
      <c r="Y17" s="90">
        <v>3000</v>
      </c>
      <c r="Z17" s="91">
        <v>142.41</v>
      </c>
      <c r="AA17" s="8">
        <v>61.03</v>
      </c>
      <c r="AB17" s="40">
        <v>26600</v>
      </c>
      <c r="AC17" s="90">
        <v>10400</v>
      </c>
      <c r="AD17" s="20">
        <f t="shared" si="0"/>
        <v>52900.07</v>
      </c>
      <c r="AE17" s="21">
        <f t="shared" si="0"/>
        <v>18091.29</v>
      </c>
      <c r="AF17" s="22">
        <f t="shared" si="1"/>
        <v>70991.360000000001</v>
      </c>
    </row>
    <row r="18" spans="1:32" ht="17.25" customHeight="1">
      <c r="A18" s="29">
        <v>15</v>
      </c>
      <c r="B18" s="171" t="s">
        <v>5094</v>
      </c>
      <c r="C18" s="172" t="s">
        <v>5095</v>
      </c>
      <c r="D18" s="88">
        <v>2240.29</v>
      </c>
      <c r="E18" s="89">
        <v>1640.65</v>
      </c>
      <c r="F18" s="96">
        <v>10312</v>
      </c>
      <c r="G18" s="96">
        <v>2578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>
        <v>12000</v>
      </c>
      <c r="Y18" s="90">
        <v>3000</v>
      </c>
      <c r="Z18" s="91">
        <v>20136.16</v>
      </c>
      <c r="AA18" s="8">
        <v>6678.42</v>
      </c>
      <c r="AB18" s="40">
        <v>14414.9</v>
      </c>
      <c r="AC18" s="90">
        <v>6177.82</v>
      </c>
      <c r="AD18" s="20">
        <f t="shared" si="0"/>
        <v>59103.35</v>
      </c>
      <c r="AE18" s="21">
        <f t="shared" si="0"/>
        <v>20074.89</v>
      </c>
      <c r="AF18" s="22">
        <f t="shared" si="1"/>
        <v>79178.239999999991</v>
      </c>
    </row>
    <row r="19" spans="1:32" ht="17.25" customHeight="1">
      <c r="A19" s="30">
        <v>16</v>
      </c>
      <c r="B19" s="171" t="s">
        <v>5096</v>
      </c>
      <c r="C19" s="172" t="s">
        <v>5097</v>
      </c>
      <c r="D19" s="88"/>
      <c r="E19" s="89">
        <v>1481.84</v>
      </c>
      <c r="F19" s="96">
        <v>8104</v>
      </c>
      <c r="G19" s="96">
        <v>2026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>
        <v>3643</v>
      </c>
      <c r="AA19" s="8">
        <v>11010</v>
      </c>
      <c r="AB19" s="40">
        <v>19742</v>
      </c>
      <c r="AC19" s="90">
        <v>7500</v>
      </c>
      <c r="AD19" s="20">
        <f t="shared" si="0"/>
        <v>31489</v>
      </c>
      <c r="AE19" s="21">
        <f t="shared" si="0"/>
        <v>22017.84</v>
      </c>
      <c r="AF19" s="22">
        <f t="shared" si="1"/>
        <v>53506.84</v>
      </c>
    </row>
    <row r="20" spans="1:32" ht="17.25" customHeight="1">
      <c r="A20" s="29">
        <v>17</v>
      </c>
      <c r="B20" s="171" t="s">
        <v>5098</v>
      </c>
      <c r="C20" s="172" t="s">
        <v>5099</v>
      </c>
      <c r="D20" s="88">
        <v>2852.2</v>
      </c>
      <c r="E20" s="89">
        <v>6655.3</v>
      </c>
      <c r="F20" s="96">
        <v>908.57</v>
      </c>
      <c r="G20" s="96">
        <v>227.15</v>
      </c>
      <c r="H20" s="9"/>
      <c r="I20" s="10"/>
      <c r="J20" s="40"/>
      <c r="K20" s="8"/>
      <c r="L20" s="8"/>
      <c r="M20" s="8"/>
      <c r="N20" s="8">
        <v>45600</v>
      </c>
      <c r="O20" s="8">
        <v>6200</v>
      </c>
      <c r="P20" s="8"/>
      <c r="Q20" s="11"/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>
        <v>4000</v>
      </c>
      <c r="AC20" s="90">
        <v>1000</v>
      </c>
      <c r="AD20" s="20">
        <f t="shared" si="0"/>
        <v>53360.77</v>
      </c>
      <c r="AE20" s="21">
        <f t="shared" si="0"/>
        <v>14082.45</v>
      </c>
      <c r="AF20" s="22">
        <f t="shared" si="1"/>
        <v>67443.22</v>
      </c>
    </row>
    <row r="21" spans="1:32" ht="17.25" customHeight="1">
      <c r="A21" s="30">
        <v>18</v>
      </c>
      <c r="B21" s="171" t="s">
        <v>5100</v>
      </c>
      <c r="C21" s="172" t="s">
        <v>5101</v>
      </c>
      <c r="D21" s="88">
        <v>301.13</v>
      </c>
      <c r="E21" s="89">
        <v>59.18</v>
      </c>
      <c r="F21" s="96">
        <v>3472</v>
      </c>
      <c r="G21" s="96">
        <v>868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>
        <v>4000</v>
      </c>
      <c r="AC21" s="90">
        <v>1000</v>
      </c>
      <c r="AD21" s="20">
        <f t="shared" si="0"/>
        <v>7773.13</v>
      </c>
      <c r="AE21" s="21">
        <f t="shared" si="0"/>
        <v>1927.1799999999998</v>
      </c>
      <c r="AF21" s="22">
        <f t="shared" si="1"/>
        <v>9700.31</v>
      </c>
    </row>
    <row r="22" spans="1:32" ht="17.25" customHeight="1">
      <c r="A22" s="29">
        <v>19</v>
      </c>
      <c r="B22" s="171" t="s">
        <v>5102</v>
      </c>
      <c r="C22" s="172" t="s">
        <v>5103</v>
      </c>
      <c r="D22" s="88">
        <v>53.03</v>
      </c>
      <c r="E22" s="89"/>
      <c r="F22" s="96">
        <v>3208</v>
      </c>
      <c r="G22" s="96">
        <v>802</v>
      </c>
      <c r="H22" s="9"/>
      <c r="I22" s="10"/>
      <c r="J22" s="40"/>
      <c r="K22" s="8"/>
      <c r="L22" s="8"/>
      <c r="M22" s="8"/>
      <c r="N22" s="8">
        <v>43180</v>
      </c>
      <c r="O22" s="8">
        <v>6200</v>
      </c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/>
      <c r="AC22" s="90"/>
      <c r="AD22" s="20">
        <f t="shared" si="0"/>
        <v>46441.03</v>
      </c>
      <c r="AE22" s="21">
        <f t="shared" si="0"/>
        <v>7002</v>
      </c>
      <c r="AF22" s="22">
        <f t="shared" si="1"/>
        <v>53443.03</v>
      </c>
    </row>
    <row r="23" spans="1:32" ht="17.25" customHeight="1">
      <c r="A23" s="30">
        <v>20</v>
      </c>
      <c r="B23" s="171" t="s">
        <v>5104</v>
      </c>
      <c r="C23" s="172" t="s">
        <v>5105</v>
      </c>
      <c r="D23" s="88">
        <v>1.9</v>
      </c>
      <c r="E23" s="89"/>
      <c r="F23" s="96">
        <v>3640</v>
      </c>
      <c r="G23" s="96">
        <v>910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>
        <v>4000</v>
      </c>
      <c r="AC23" s="90">
        <v>1000</v>
      </c>
      <c r="AD23" s="20">
        <f t="shared" si="0"/>
        <v>7641.9</v>
      </c>
      <c r="AE23" s="21">
        <f t="shared" si="0"/>
        <v>1910</v>
      </c>
      <c r="AF23" s="22">
        <f t="shared" si="1"/>
        <v>9551.9</v>
      </c>
    </row>
    <row r="24" spans="1:32" ht="17.25" customHeight="1">
      <c r="A24" s="29">
        <v>21</v>
      </c>
      <c r="B24" s="171" t="s">
        <v>5106</v>
      </c>
      <c r="C24" s="172" t="s">
        <v>5107</v>
      </c>
      <c r="D24" s="88">
        <v>889.44</v>
      </c>
      <c r="E24" s="89">
        <v>6146.75</v>
      </c>
      <c r="F24" s="96">
        <v>9864</v>
      </c>
      <c r="G24" s="96">
        <v>2466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>
        <v>13598.5</v>
      </c>
      <c r="AA24" s="8">
        <v>139.97</v>
      </c>
      <c r="AB24" s="40">
        <v>21278</v>
      </c>
      <c r="AC24" s="90">
        <v>7500</v>
      </c>
      <c r="AD24" s="20">
        <f t="shared" si="0"/>
        <v>45629.94</v>
      </c>
      <c r="AE24" s="21">
        <f t="shared" si="0"/>
        <v>16252.72</v>
      </c>
      <c r="AF24" s="22">
        <f t="shared" si="1"/>
        <v>61882.66</v>
      </c>
    </row>
    <row r="25" spans="1:32" ht="17.25" customHeight="1">
      <c r="A25" s="30">
        <v>22</v>
      </c>
      <c r="B25" s="171" t="s">
        <v>5108</v>
      </c>
      <c r="C25" s="172" t="s">
        <v>5109</v>
      </c>
      <c r="D25" s="88">
        <v>297.72000000000003</v>
      </c>
      <c r="E25" s="89">
        <v>198.48</v>
      </c>
      <c r="F25" s="96">
        <v>5176</v>
      </c>
      <c r="G25" s="96">
        <v>1294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>
        <v>10000</v>
      </c>
      <c r="Y25" s="90">
        <v>2500</v>
      </c>
      <c r="Z25" s="91"/>
      <c r="AA25" s="8"/>
      <c r="AB25" s="40"/>
      <c r="AC25" s="90"/>
      <c r="AD25" s="20">
        <f t="shared" si="0"/>
        <v>15473.720000000001</v>
      </c>
      <c r="AE25" s="21">
        <f t="shared" si="0"/>
        <v>3992.48</v>
      </c>
      <c r="AF25" s="22">
        <f t="shared" si="1"/>
        <v>19466.2</v>
      </c>
    </row>
    <row r="26" spans="1:32" ht="17.25" customHeight="1">
      <c r="A26" s="29">
        <v>23</v>
      </c>
      <c r="B26" s="171" t="s">
        <v>5110</v>
      </c>
      <c r="C26" s="172" t="s">
        <v>5111</v>
      </c>
      <c r="D26" s="88">
        <v>544.41999999999996</v>
      </c>
      <c r="E26" s="89">
        <v>40.44</v>
      </c>
      <c r="F26" s="96">
        <v>8040</v>
      </c>
      <c r="G26" s="96">
        <v>2010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/>
      <c r="AC26" s="90"/>
      <c r="AD26" s="20">
        <f t="shared" si="0"/>
        <v>8584.42</v>
      </c>
      <c r="AE26" s="21">
        <f t="shared" si="0"/>
        <v>2050.44</v>
      </c>
      <c r="AF26" s="22">
        <f t="shared" si="1"/>
        <v>10634.86</v>
      </c>
    </row>
    <row r="27" spans="1:32" ht="17.25" customHeight="1">
      <c r="A27" s="30">
        <v>24</v>
      </c>
      <c r="B27" s="171" t="s">
        <v>5112</v>
      </c>
      <c r="C27" s="172" t="s">
        <v>5113</v>
      </c>
      <c r="D27" s="88"/>
      <c r="E27" s="89"/>
      <c r="F27" s="96">
        <v>10176</v>
      </c>
      <c r="G27" s="96">
        <v>2544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/>
      <c r="Y27" s="90"/>
      <c r="Z27" s="91">
        <v>48700</v>
      </c>
      <c r="AA27" s="8">
        <v>700.5</v>
      </c>
      <c r="AB27" s="40">
        <v>14323.56</v>
      </c>
      <c r="AC27" s="90">
        <v>6138.67</v>
      </c>
      <c r="AD27" s="20">
        <f t="shared" si="0"/>
        <v>73199.56</v>
      </c>
      <c r="AE27" s="21">
        <f t="shared" si="0"/>
        <v>9383.17</v>
      </c>
      <c r="AF27" s="22">
        <f t="shared" si="1"/>
        <v>82582.73</v>
      </c>
    </row>
    <row r="28" spans="1:32" ht="17.25" customHeight="1">
      <c r="A28" s="29">
        <v>25</v>
      </c>
      <c r="B28" s="171" t="s">
        <v>5114</v>
      </c>
      <c r="C28" s="172" t="s">
        <v>5115</v>
      </c>
      <c r="D28" s="88">
        <v>502.6</v>
      </c>
      <c r="E28" s="89">
        <v>455.58</v>
      </c>
      <c r="F28" s="96">
        <v>10648</v>
      </c>
      <c r="G28" s="96">
        <v>2662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/>
      <c r="Y28" s="90"/>
      <c r="Z28" s="91">
        <v>1917.75</v>
      </c>
      <c r="AA28" s="8"/>
      <c r="AB28" s="40">
        <v>24500</v>
      </c>
      <c r="AC28" s="90">
        <v>10500</v>
      </c>
      <c r="AD28" s="20">
        <f t="shared" si="0"/>
        <v>37568.35</v>
      </c>
      <c r="AE28" s="21">
        <f t="shared" si="0"/>
        <v>13617.58</v>
      </c>
      <c r="AF28" s="22">
        <f t="shared" si="1"/>
        <v>51185.93</v>
      </c>
    </row>
    <row r="29" spans="1:32" ht="17.25" customHeight="1">
      <c r="A29" s="30">
        <v>26</v>
      </c>
      <c r="B29" s="171" t="s">
        <v>5116</v>
      </c>
      <c r="C29" s="172" t="s">
        <v>5117</v>
      </c>
      <c r="D29" s="88">
        <v>189.68</v>
      </c>
      <c r="E29" s="89">
        <v>3013.05</v>
      </c>
      <c r="F29" s="96">
        <v>7840</v>
      </c>
      <c r="G29" s="96">
        <v>1960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/>
      <c r="Y29" s="90"/>
      <c r="Z29" s="91">
        <v>6325.65</v>
      </c>
      <c r="AA29" s="8">
        <v>2250</v>
      </c>
      <c r="AB29" s="40">
        <v>14000</v>
      </c>
      <c r="AC29" s="90">
        <v>6000</v>
      </c>
      <c r="AD29" s="20">
        <f t="shared" si="0"/>
        <v>28355.33</v>
      </c>
      <c r="AE29" s="21">
        <f t="shared" si="0"/>
        <v>13223.05</v>
      </c>
      <c r="AF29" s="22">
        <f t="shared" si="1"/>
        <v>41578.380000000005</v>
      </c>
    </row>
    <row r="30" spans="1:32" ht="17.25" customHeight="1">
      <c r="A30" s="29">
        <v>27</v>
      </c>
      <c r="B30" s="171" t="s">
        <v>5118</v>
      </c>
      <c r="C30" s="172" t="s">
        <v>5119</v>
      </c>
      <c r="D30" s="88">
        <v>9386.68</v>
      </c>
      <c r="E30" s="89"/>
      <c r="F30" s="96">
        <v>9704</v>
      </c>
      <c r="G30" s="96">
        <v>2426</v>
      </c>
      <c r="H30" s="9"/>
      <c r="I30" s="10"/>
      <c r="J30" s="40"/>
      <c r="K30" s="8"/>
      <c r="L30" s="8"/>
      <c r="M30" s="8"/>
      <c r="N30" s="8"/>
      <c r="O30" s="8"/>
      <c r="P30" s="8">
        <v>23050</v>
      </c>
      <c r="Q30" s="11">
        <v>2800</v>
      </c>
      <c r="R30" s="12"/>
      <c r="S30" s="8"/>
      <c r="T30" s="8"/>
      <c r="U30" s="90"/>
      <c r="V30" s="91"/>
      <c r="W30" s="8"/>
      <c r="X30" s="40">
        <v>12000</v>
      </c>
      <c r="Y30" s="90">
        <v>3000</v>
      </c>
      <c r="Z30" s="91">
        <v>11540.08</v>
      </c>
      <c r="AA30" s="8">
        <v>2964.09</v>
      </c>
      <c r="AB30" s="40">
        <v>21125</v>
      </c>
      <c r="AC30" s="90">
        <v>7500</v>
      </c>
      <c r="AD30" s="20">
        <f t="shared" si="0"/>
        <v>86805.759999999995</v>
      </c>
      <c r="AE30" s="21">
        <f t="shared" si="0"/>
        <v>18690.09</v>
      </c>
      <c r="AF30" s="22">
        <f t="shared" si="1"/>
        <v>105495.84999999999</v>
      </c>
    </row>
    <row r="31" spans="1:32" ht="17.25" customHeight="1">
      <c r="A31" s="30">
        <v>28</v>
      </c>
      <c r="B31" s="171" t="s">
        <v>5120</v>
      </c>
      <c r="C31" s="172" t="s">
        <v>5121</v>
      </c>
      <c r="D31" s="88">
        <v>194.72</v>
      </c>
      <c r="E31" s="89">
        <v>136.63999999999999</v>
      </c>
      <c r="F31" s="96">
        <v>6480</v>
      </c>
      <c r="G31" s="96">
        <v>1620</v>
      </c>
      <c r="H31" s="9"/>
      <c r="I31" s="10"/>
      <c r="J31" s="40"/>
      <c r="K31" s="8"/>
      <c r="L31" s="8"/>
      <c r="M31" s="8"/>
      <c r="N31" s="8"/>
      <c r="O31" s="8"/>
      <c r="P31" s="8">
        <v>29900</v>
      </c>
      <c r="Q31" s="11">
        <v>7400</v>
      </c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/>
      <c r="AC31" s="90"/>
      <c r="AD31" s="20">
        <f t="shared" si="0"/>
        <v>36574.720000000001</v>
      </c>
      <c r="AE31" s="21">
        <f t="shared" si="0"/>
        <v>9156.64</v>
      </c>
      <c r="AF31" s="22">
        <f t="shared" si="1"/>
        <v>45731.360000000001</v>
      </c>
    </row>
    <row r="32" spans="1:32" ht="17.25" customHeight="1">
      <c r="A32" s="29">
        <v>29</v>
      </c>
      <c r="B32" s="171" t="s">
        <v>5122</v>
      </c>
      <c r="C32" s="172" t="s">
        <v>5123</v>
      </c>
      <c r="D32" s="88"/>
      <c r="E32" s="89"/>
      <c r="F32" s="96">
        <v>10264</v>
      </c>
      <c r="G32" s="96">
        <v>2566</v>
      </c>
      <c r="H32" s="9"/>
      <c r="I32" s="10"/>
      <c r="J32" s="40"/>
      <c r="K32" s="8"/>
      <c r="L32" s="8"/>
      <c r="M32" s="8"/>
      <c r="N32" s="8"/>
      <c r="O32" s="8"/>
      <c r="P32" s="8">
        <v>18700</v>
      </c>
      <c r="Q32" s="11">
        <v>2850</v>
      </c>
      <c r="R32" s="12"/>
      <c r="S32" s="8"/>
      <c r="T32" s="8"/>
      <c r="U32" s="90"/>
      <c r="V32" s="91"/>
      <c r="W32" s="8"/>
      <c r="X32" s="40">
        <v>12000</v>
      </c>
      <c r="Y32" s="90">
        <v>3000</v>
      </c>
      <c r="Z32" s="91"/>
      <c r="AA32" s="8"/>
      <c r="AB32" s="40">
        <v>17500</v>
      </c>
      <c r="AC32" s="90">
        <v>7500</v>
      </c>
      <c r="AD32" s="20">
        <f t="shared" si="0"/>
        <v>58464</v>
      </c>
      <c r="AE32" s="21">
        <f t="shared" si="0"/>
        <v>15916</v>
      </c>
      <c r="AF32" s="22">
        <f t="shared" si="1"/>
        <v>74380</v>
      </c>
    </row>
    <row r="33" spans="1:32" ht="17.25" customHeight="1">
      <c r="A33" s="30">
        <v>30</v>
      </c>
      <c r="B33" s="171" t="s">
        <v>5124</v>
      </c>
      <c r="C33" s="172" t="s">
        <v>5125</v>
      </c>
      <c r="D33" s="88"/>
      <c r="E33" s="89"/>
      <c r="F33" s="96">
        <v>3048</v>
      </c>
      <c r="G33" s="96">
        <v>762</v>
      </c>
      <c r="H33" s="9"/>
      <c r="I33" s="10"/>
      <c r="J33" s="40"/>
      <c r="K33" s="8"/>
      <c r="L33" s="8"/>
      <c r="M33" s="8"/>
      <c r="N33" s="8">
        <v>47000</v>
      </c>
      <c r="O33" s="8">
        <v>2500</v>
      </c>
      <c r="P33" s="8"/>
      <c r="Q33" s="11"/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/>
      <c r="AC33" s="90"/>
      <c r="AD33" s="20">
        <f t="shared" si="0"/>
        <v>50048</v>
      </c>
      <c r="AE33" s="21">
        <f t="shared" si="0"/>
        <v>3262</v>
      </c>
      <c r="AF33" s="22">
        <f t="shared" si="1"/>
        <v>53310</v>
      </c>
    </row>
    <row r="34" spans="1:32" ht="17.25" customHeight="1">
      <c r="A34" s="29">
        <v>31</v>
      </c>
      <c r="B34" s="171" t="s">
        <v>5126</v>
      </c>
      <c r="C34" s="172" t="s">
        <v>5127</v>
      </c>
      <c r="D34" s="88">
        <v>11819.25</v>
      </c>
      <c r="E34" s="89">
        <v>1345.73</v>
      </c>
      <c r="F34" s="96">
        <v>12608</v>
      </c>
      <c r="G34" s="96">
        <v>3152</v>
      </c>
      <c r="H34" s="9"/>
      <c r="I34" s="10"/>
      <c r="J34" s="40"/>
      <c r="K34" s="8"/>
      <c r="L34" s="8"/>
      <c r="M34" s="8"/>
      <c r="N34" s="8"/>
      <c r="O34" s="8"/>
      <c r="P34" s="8">
        <v>34250</v>
      </c>
      <c r="Q34" s="11">
        <v>2500</v>
      </c>
      <c r="R34" s="12"/>
      <c r="S34" s="8"/>
      <c r="T34" s="8"/>
      <c r="U34" s="90"/>
      <c r="V34" s="91"/>
      <c r="W34" s="8"/>
      <c r="X34" s="40"/>
      <c r="Y34" s="90"/>
      <c r="Z34" s="91">
        <v>12845.87</v>
      </c>
      <c r="AA34" s="8">
        <v>8615.19</v>
      </c>
      <c r="AB34" s="40">
        <v>28545.14</v>
      </c>
      <c r="AC34" s="90">
        <v>10413.92</v>
      </c>
      <c r="AD34" s="20">
        <f t="shared" si="0"/>
        <v>100068.26</v>
      </c>
      <c r="AE34" s="21">
        <f t="shared" si="0"/>
        <v>26026.84</v>
      </c>
      <c r="AF34" s="22">
        <f t="shared" si="1"/>
        <v>126095.09999999999</v>
      </c>
    </row>
    <row r="35" spans="1:32" ht="17.25" customHeight="1">
      <c r="A35" s="30">
        <v>32</v>
      </c>
      <c r="B35" s="171" t="s">
        <v>5128</v>
      </c>
      <c r="C35" s="172" t="s">
        <v>5129</v>
      </c>
      <c r="D35" s="88"/>
      <c r="E35" s="89">
        <v>170.51</v>
      </c>
      <c r="F35" s="96">
        <v>5168</v>
      </c>
      <c r="G35" s="96">
        <v>1292</v>
      </c>
      <c r="H35" s="9"/>
      <c r="I35" s="10"/>
      <c r="J35" s="40"/>
      <c r="K35" s="8"/>
      <c r="L35" s="8"/>
      <c r="M35" s="8"/>
      <c r="N35" s="8"/>
      <c r="O35" s="8"/>
      <c r="P35" s="8">
        <v>28450</v>
      </c>
      <c r="Q35" s="11">
        <v>4500</v>
      </c>
      <c r="R35" s="12"/>
      <c r="S35" s="8"/>
      <c r="T35" s="8"/>
      <c r="U35" s="90"/>
      <c r="V35" s="91"/>
      <c r="W35" s="8"/>
      <c r="X35" s="40"/>
      <c r="Y35" s="90"/>
      <c r="Z35" s="91">
        <v>13752.1</v>
      </c>
      <c r="AA35" s="8">
        <v>966.15</v>
      </c>
      <c r="AB35" s="40">
        <v>14000</v>
      </c>
      <c r="AC35" s="90">
        <v>6000</v>
      </c>
      <c r="AD35" s="20">
        <f t="shared" si="0"/>
        <v>61370.1</v>
      </c>
      <c r="AE35" s="21">
        <f t="shared" si="0"/>
        <v>12928.66</v>
      </c>
      <c r="AF35" s="22">
        <f t="shared" si="1"/>
        <v>74298.759999999995</v>
      </c>
    </row>
    <row r="36" spans="1:32" ht="17.25" customHeight="1">
      <c r="A36" s="29">
        <v>33</v>
      </c>
      <c r="B36" s="171" t="s">
        <v>5130</v>
      </c>
      <c r="C36" s="172" t="s">
        <v>5131</v>
      </c>
      <c r="D36" s="88">
        <v>11088</v>
      </c>
      <c r="E36" s="89">
        <v>4828.91</v>
      </c>
      <c r="F36" s="96">
        <v>1505.03</v>
      </c>
      <c r="G36" s="96">
        <v>376.26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91"/>
      <c r="W36" s="8"/>
      <c r="X36" s="40"/>
      <c r="Y36" s="90"/>
      <c r="Z36" s="91">
        <v>10742.14</v>
      </c>
      <c r="AA36" s="8">
        <v>690</v>
      </c>
      <c r="AB36" s="40">
        <v>17500</v>
      </c>
      <c r="AC36" s="90">
        <v>7500</v>
      </c>
      <c r="AD36" s="20">
        <f t="shared" si="0"/>
        <v>40835.17</v>
      </c>
      <c r="AE36" s="21">
        <f t="shared" si="0"/>
        <v>13395.17</v>
      </c>
      <c r="AF36" s="22">
        <f t="shared" si="1"/>
        <v>54230.34</v>
      </c>
    </row>
    <row r="37" spans="1:32" ht="17.25" customHeight="1">
      <c r="A37" s="30">
        <v>34</v>
      </c>
      <c r="B37" s="171" t="s">
        <v>5132</v>
      </c>
      <c r="C37" s="172" t="s">
        <v>5133</v>
      </c>
      <c r="D37" s="97">
        <v>136.72999999999999</v>
      </c>
      <c r="E37" s="98">
        <v>90.69</v>
      </c>
      <c r="F37" s="96">
        <v>8168</v>
      </c>
      <c r="G37" s="96">
        <v>2042</v>
      </c>
      <c r="H37" s="13"/>
      <c r="I37" s="14"/>
      <c r="J37" s="40"/>
      <c r="K37" s="8"/>
      <c r="L37" s="8"/>
      <c r="M37" s="8"/>
      <c r="N37" s="8"/>
      <c r="O37" s="8"/>
      <c r="P37" s="8"/>
      <c r="Q37" s="11"/>
      <c r="R37" s="12"/>
      <c r="S37" s="8">
        <v>543.4</v>
      </c>
      <c r="T37" s="8"/>
      <c r="U37" s="90"/>
      <c r="V37" s="91"/>
      <c r="W37" s="8"/>
      <c r="X37" s="40">
        <v>10000</v>
      </c>
      <c r="Y37" s="90">
        <v>2500</v>
      </c>
      <c r="Z37" s="91"/>
      <c r="AA37" s="8"/>
      <c r="AB37" s="40">
        <v>17500</v>
      </c>
      <c r="AC37" s="90">
        <v>7500</v>
      </c>
      <c r="AD37" s="20">
        <f t="shared" si="0"/>
        <v>35804.729999999996</v>
      </c>
      <c r="AE37" s="21">
        <f t="shared" si="0"/>
        <v>12676.09</v>
      </c>
      <c r="AF37" s="22">
        <f t="shared" si="1"/>
        <v>48480.819999999992</v>
      </c>
    </row>
    <row r="38" spans="1:32" ht="17.25" customHeight="1">
      <c r="A38" s="29">
        <v>35</v>
      </c>
      <c r="B38" s="171" t="s">
        <v>5134</v>
      </c>
      <c r="C38" s="172" t="s">
        <v>5135</v>
      </c>
      <c r="D38" s="88">
        <v>222.5</v>
      </c>
      <c r="E38" s="89">
        <v>157.5</v>
      </c>
      <c r="F38" s="96">
        <v>8392</v>
      </c>
      <c r="G38" s="96">
        <v>2098</v>
      </c>
      <c r="H38" s="9"/>
      <c r="I38" s="10"/>
      <c r="J38" s="40">
        <v>80710.240000000005</v>
      </c>
      <c r="K38" s="8">
        <v>6321.3</v>
      </c>
      <c r="L38" s="8"/>
      <c r="M38" s="8"/>
      <c r="N38" s="8"/>
      <c r="O38" s="8"/>
      <c r="P38" s="8"/>
      <c r="Q38" s="11"/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89324.74</v>
      </c>
      <c r="AE38" s="21">
        <f t="shared" si="0"/>
        <v>8576.7999999999993</v>
      </c>
      <c r="AF38" s="22">
        <f t="shared" si="1"/>
        <v>97901.540000000008</v>
      </c>
    </row>
    <row r="39" spans="1:32" ht="17.25" customHeight="1">
      <c r="A39" s="30">
        <v>36</v>
      </c>
      <c r="B39" s="171" t="s">
        <v>5136</v>
      </c>
      <c r="C39" s="172" t="s">
        <v>5137</v>
      </c>
      <c r="D39" s="88">
        <v>85.88</v>
      </c>
      <c r="E39" s="89">
        <v>57.8</v>
      </c>
      <c r="F39" s="96">
        <v>3816</v>
      </c>
      <c r="G39" s="96">
        <v>954</v>
      </c>
      <c r="H39" s="9"/>
      <c r="I39" s="10"/>
      <c r="J39" s="40"/>
      <c r="K39" s="8"/>
      <c r="L39" s="8"/>
      <c r="M39" s="8"/>
      <c r="N39" s="8">
        <v>15297.78</v>
      </c>
      <c r="O39" s="8">
        <v>7727.75</v>
      </c>
      <c r="P39" s="8"/>
      <c r="Q39" s="11"/>
      <c r="R39" s="12"/>
      <c r="S39" s="8"/>
      <c r="T39" s="8"/>
      <c r="U39" s="90"/>
      <c r="V39" s="91"/>
      <c r="W39" s="8"/>
      <c r="X39" s="40"/>
      <c r="Y39" s="90"/>
      <c r="Z39" s="91">
        <v>5370.2</v>
      </c>
      <c r="AA39" s="8">
        <v>17.23</v>
      </c>
      <c r="AB39" s="40">
        <v>10500</v>
      </c>
      <c r="AC39" s="90">
        <v>4500</v>
      </c>
      <c r="AD39" s="20">
        <f t="shared" si="0"/>
        <v>35069.86</v>
      </c>
      <c r="AE39" s="21">
        <f t="shared" si="0"/>
        <v>13256.779999999999</v>
      </c>
      <c r="AF39" s="22">
        <f t="shared" si="1"/>
        <v>48326.64</v>
      </c>
    </row>
    <row r="40" spans="1:32" ht="17.25" customHeight="1">
      <c r="A40" s="29">
        <v>37</v>
      </c>
      <c r="B40" s="171" t="s">
        <v>5138</v>
      </c>
      <c r="C40" s="172" t="s">
        <v>5139</v>
      </c>
      <c r="D40" s="88">
        <v>1976.58</v>
      </c>
      <c r="E40" s="89">
        <v>677.14</v>
      </c>
      <c r="F40" s="96">
        <v>3935</v>
      </c>
      <c r="G40" s="96">
        <v>3935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91"/>
      <c r="W40" s="8"/>
      <c r="X40" s="40"/>
      <c r="Y40" s="90"/>
      <c r="Z40" s="91"/>
      <c r="AA40" s="8"/>
      <c r="AB40" s="40"/>
      <c r="AC40" s="90"/>
      <c r="AD40" s="20">
        <f t="shared" si="0"/>
        <v>5911.58</v>
      </c>
      <c r="AE40" s="21">
        <f t="shared" si="0"/>
        <v>4612.1400000000003</v>
      </c>
      <c r="AF40" s="22">
        <f t="shared" si="1"/>
        <v>10523.720000000001</v>
      </c>
    </row>
    <row r="41" spans="1:32" ht="17.25" customHeight="1">
      <c r="A41" s="30">
        <v>38</v>
      </c>
      <c r="B41" s="171" t="s">
        <v>5140</v>
      </c>
      <c r="C41" s="172" t="s">
        <v>5141</v>
      </c>
      <c r="D41" s="88"/>
      <c r="E41" s="89"/>
      <c r="F41" s="96">
        <v>5840</v>
      </c>
      <c r="G41" s="96">
        <v>1460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5840</v>
      </c>
      <c r="AE41" s="21">
        <f t="shared" si="0"/>
        <v>1460</v>
      </c>
      <c r="AF41" s="22">
        <f t="shared" si="1"/>
        <v>7300</v>
      </c>
    </row>
    <row r="42" spans="1:32" ht="17.25" customHeight="1">
      <c r="A42" s="29">
        <v>39</v>
      </c>
      <c r="B42" s="171" t="s">
        <v>5142</v>
      </c>
      <c r="C42" s="172" t="s">
        <v>5143</v>
      </c>
      <c r="D42" s="88">
        <v>13995.08</v>
      </c>
      <c r="E42" s="89">
        <v>15381.91</v>
      </c>
      <c r="F42" s="96">
        <v>0</v>
      </c>
      <c r="G42" s="96">
        <v>0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>
        <v>14</v>
      </c>
      <c r="AA42" s="8"/>
      <c r="AB42" s="40">
        <v>10500</v>
      </c>
      <c r="AC42" s="90">
        <v>4500</v>
      </c>
      <c r="AD42" s="20">
        <f t="shared" si="0"/>
        <v>24509.08</v>
      </c>
      <c r="AE42" s="21">
        <f t="shared" si="0"/>
        <v>19881.91</v>
      </c>
      <c r="AF42" s="22">
        <f t="shared" si="1"/>
        <v>44390.990000000005</v>
      </c>
    </row>
    <row r="43" spans="1:32" ht="17.25" customHeight="1">
      <c r="A43" s="30">
        <v>40</v>
      </c>
      <c r="B43" s="171" t="s">
        <v>5144</v>
      </c>
      <c r="C43" s="172" t="s">
        <v>5145</v>
      </c>
      <c r="D43" s="88"/>
      <c r="E43" s="89">
        <v>43.13</v>
      </c>
      <c r="F43" s="96">
        <v>8432</v>
      </c>
      <c r="G43" s="96">
        <v>2108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>
        <v>345.72</v>
      </c>
      <c r="S43" s="8">
        <v>148.35</v>
      </c>
      <c r="T43" s="8"/>
      <c r="U43" s="90"/>
      <c r="V43" s="91"/>
      <c r="W43" s="8"/>
      <c r="X43" s="40"/>
      <c r="Y43" s="90"/>
      <c r="Z43" s="91">
        <v>19302.62</v>
      </c>
      <c r="AA43" s="8">
        <v>6263.7</v>
      </c>
      <c r="AB43" s="40">
        <v>20400.72</v>
      </c>
      <c r="AC43" s="90">
        <v>6743.17</v>
      </c>
      <c r="AD43" s="20">
        <f t="shared" si="0"/>
        <v>48481.06</v>
      </c>
      <c r="AE43" s="21">
        <f t="shared" si="0"/>
        <v>15306.35</v>
      </c>
      <c r="AF43" s="22">
        <f t="shared" si="1"/>
        <v>63787.409999999996</v>
      </c>
    </row>
    <row r="44" spans="1:32" ht="17.25" customHeight="1">
      <c r="A44" s="29">
        <v>41</v>
      </c>
      <c r="B44" s="171" t="s">
        <v>5146</v>
      </c>
      <c r="C44" s="172" t="s">
        <v>5147</v>
      </c>
      <c r="D44" s="88">
        <v>0.48</v>
      </c>
      <c r="E44" s="89"/>
      <c r="F44" s="96">
        <v>3272</v>
      </c>
      <c r="G44" s="96">
        <v>818</v>
      </c>
      <c r="H44" s="9"/>
      <c r="I44" s="10"/>
      <c r="J44" s="40"/>
      <c r="K44" s="8"/>
      <c r="L44" s="8"/>
      <c r="M44" s="8"/>
      <c r="N44" s="8"/>
      <c r="O44" s="8"/>
      <c r="P44" s="8">
        <v>16500</v>
      </c>
      <c r="Q44" s="11">
        <v>2500</v>
      </c>
      <c r="R44" s="12"/>
      <c r="S44" s="8"/>
      <c r="T44" s="8"/>
      <c r="U44" s="90"/>
      <c r="V44" s="91"/>
      <c r="W44" s="8"/>
      <c r="X44" s="40">
        <v>8000</v>
      </c>
      <c r="Y44" s="90">
        <v>2000</v>
      </c>
      <c r="Z44" s="91"/>
      <c r="AA44" s="8"/>
      <c r="AB44" s="40">
        <v>4000</v>
      </c>
      <c r="AC44" s="90">
        <v>1000</v>
      </c>
      <c r="AD44" s="20">
        <f t="shared" si="0"/>
        <v>31772.48</v>
      </c>
      <c r="AE44" s="21">
        <f t="shared" si="0"/>
        <v>6318</v>
      </c>
      <c r="AF44" s="22">
        <f t="shared" si="1"/>
        <v>38090.479999999996</v>
      </c>
    </row>
    <row r="45" spans="1:32" ht="17.25" customHeight="1">
      <c r="A45" s="30">
        <v>42</v>
      </c>
      <c r="B45" s="171" t="s">
        <v>5148</v>
      </c>
      <c r="C45" s="172" t="s">
        <v>5149</v>
      </c>
      <c r="D45" s="88"/>
      <c r="E45" s="89"/>
      <c r="F45" s="96">
        <v>6608</v>
      </c>
      <c r="G45" s="96">
        <v>1652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>
        <v>10500</v>
      </c>
      <c r="AC45" s="90">
        <v>4500</v>
      </c>
      <c r="AD45" s="20">
        <f t="shared" si="0"/>
        <v>17108</v>
      </c>
      <c r="AE45" s="21">
        <f t="shared" si="0"/>
        <v>6152</v>
      </c>
      <c r="AF45" s="22">
        <f t="shared" si="1"/>
        <v>23260</v>
      </c>
    </row>
    <row r="46" spans="1:32" ht="17.25" customHeight="1">
      <c r="A46" s="29">
        <v>43</v>
      </c>
      <c r="B46" s="171" t="s">
        <v>5150</v>
      </c>
      <c r="C46" s="172" t="s">
        <v>5151</v>
      </c>
      <c r="D46" s="88"/>
      <c r="E46" s="89"/>
      <c r="F46" s="96">
        <v>13592</v>
      </c>
      <c r="G46" s="96">
        <v>3398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91"/>
      <c r="W46" s="8"/>
      <c r="X46" s="40"/>
      <c r="Y46" s="90"/>
      <c r="Z46" s="91">
        <v>2775.3</v>
      </c>
      <c r="AA46" s="8">
        <v>904.74</v>
      </c>
      <c r="AB46" s="40">
        <v>40600</v>
      </c>
      <c r="AC46" s="90">
        <v>16400</v>
      </c>
      <c r="AD46" s="20">
        <f t="shared" si="0"/>
        <v>56967.3</v>
      </c>
      <c r="AE46" s="21">
        <f t="shared" si="0"/>
        <v>20702.739999999998</v>
      </c>
      <c r="AF46" s="22">
        <f t="shared" si="1"/>
        <v>77670.040000000008</v>
      </c>
    </row>
    <row r="47" spans="1:32" ht="17.25" customHeight="1">
      <c r="A47" s="30">
        <v>44</v>
      </c>
      <c r="B47" s="171" t="s">
        <v>5152</v>
      </c>
      <c r="C47" s="172" t="s">
        <v>5153</v>
      </c>
      <c r="D47" s="88">
        <v>1988.1</v>
      </c>
      <c r="E47" s="89"/>
      <c r="F47" s="96">
        <v>7616</v>
      </c>
      <c r="G47" s="96">
        <v>1904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91"/>
      <c r="W47" s="8"/>
      <c r="X47" s="40"/>
      <c r="Y47" s="90"/>
      <c r="Z47" s="91"/>
      <c r="AA47" s="8"/>
      <c r="AB47" s="40">
        <v>4800</v>
      </c>
      <c r="AC47" s="90">
        <v>1200</v>
      </c>
      <c r="AD47" s="20">
        <f t="shared" si="0"/>
        <v>14404.1</v>
      </c>
      <c r="AE47" s="21">
        <f t="shared" si="0"/>
        <v>3104</v>
      </c>
      <c r="AF47" s="22">
        <f t="shared" si="1"/>
        <v>17508.099999999999</v>
      </c>
    </row>
    <row r="48" spans="1:32" ht="17.25" customHeight="1">
      <c r="A48" s="29">
        <v>45</v>
      </c>
      <c r="B48" s="171" t="s">
        <v>5154</v>
      </c>
      <c r="C48" s="172" t="s">
        <v>5155</v>
      </c>
      <c r="D48" s="88">
        <v>24548.18</v>
      </c>
      <c r="E48" s="89">
        <v>6534.85</v>
      </c>
      <c r="F48" s="96">
        <v>1758.26</v>
      </c>
      <c r="G48" s="96">
        <v>439.57</v>
      </c>
      <c r="H48" s="9"/>
      <c r="I48" s="10"/>
      <c r="J48" s="40"/>
      <c r="K48" s="8"/>
      <c r="L48" s="8"/>
      <c r="M48" s="8"/>
      <c r="N48" s="8"/>
      <c r="O48" s="8"/>
      <c r="P48" s="8">
        <v>16450</v>
      </c>
      <c r="Q48" s="11">
        <v>3000</v>
      </c>
      <c r="R48" s="12"/>
      <c r="S48" s="8"/>
      <c r="T48" s="8"/>
      <c r="U48" s="90"/>
      <c r="V48" s="91"/>
      <c r="W48" s="8"/>
      <c r="X48" s="40"/>
      <c r="Y48" s="90"/>
      <c r="Z48" s="91"/>
      <c r="AA48" s="8">
        <v>693</v>
      </c>
      <c r="AB48" s="40">
        <v>30100</v>
      </c>
      <c r="AC48" s="90">
        <v>11900</v>
      </c>
      <c r="AD48" s="20">
        <f t="shared" si="0"/>
        <v>72856.44</v>
      </c>
      <c r="AE48" s="21">
        <f t="shared" si="0"/>
        <v>22567.42</v>
      </c>
      <c r="AF48" s="22">
        <f t="shared" si="1"/>
        <v>95423.86</v>
      </c>
    </row>
    <row r="49" spans="1:32" ht="17.25" customHeight="1">
      <c r="A49" s="30">
        <v>46</v>
      </c>
      <c r="B49" s="171" t="s">
        <v>5156</v>
      </c>
      <c r="C49" s="172" t="s">
        <v>5157</v>
      </c>
      <c r="D49" s="88"/>
      <c r="E49" s="89"/>
      <c r="F49" s="96">
        <v>11448</v>
      </c>
      <c r="G49" s="96">
        <v>2862</v>
      </c>
      <c r="H49" s="9"/>
      <c r="I49" s="10"/>
      <c r="J49" s="40">
        <v>14734.71</v>
      </c>
      <c r="K49" s="8">
        <v>3290.55</v>
      </c>
      <c r="L49" s="280">
        <v>23674.63</v>
      </c>
      <c r="M49" s="280">
        <v>2576.0300000000002</v>
      </c>
      <c r="N49" s="8"/>
      <c r="O49" s="8"/>
      <c r="P49" s="8">
        <v>31117.51</v>
      </c>
      <c r="Q49" s="11">
        <v>2426.5300000000002</v>
      </c>
      <c r="R49" s="12"/>
      <c r="S49" s="8"/>
      <c r="T49" s="8"/>
      <c r="U49" s="90"/>
      <c r="V49" s="91"/>
      <c r="W49" s="8"/>
      <c r="X49" s="40">
        <v>12000</v>
      </c>
      <c r="Y49" s="90">
        <v>3000</v>
      </c>
      <c r="Z49" s="91">
        <v>15067.35</v>
      </c>
      <c r="AA49" s="8">
        <v>997.71</v>
      </c>
      <c r="AB49" s="40">
        <v>24667</v>
      </c>
      <c r="AC49" s="90">
        <v>9000</v>
      </c>
      <c r="AD49" s="20">
        <f t="shared" si="0"/>
        <v>132709.20000000001</v>
      </c>
      <c r="AE49" s="21">
        <f t="shared" si="0"/>
        <v>24152.82</v>
      </c>
      <c r="AF49" s="22">
        <f t="shared" si="1"/>
        <v>156862.02000000002</v>
      </c>
    </row>
    <row r="50" spans="1:32" ht="17.25" customHeight="1">
      <c r="A50" s="29">
        <v>47</v>
      </c>
      <c r="B50" s="171" t="s">
        <v>5158</v>
      </c>
      <c r="C50" s="172" t="s">
        <v>5159</v>
      </c>
      <c r="D50" s="88"/>
      <c r="E50" s="89"/>
      <c r="F50" s="96">
        <v>13792</v>
      </c>
      <c r="G50" s="96">
        <v>3448</v>
      </c>
      <c r="H50" s="9"/>
      <c r="I50" s="10"/>
      <c r="J50" s="40"/>
      <c r="K50" s="8"/>
      <c r="L50" s="8"/>
      <c r="M50" s="8"/>
      <c r="N50" s="8"/>
      <c r="O50" s="8"/>
      <c r="P50" s="8">
        <v>14700</v>
      </c>
      <c r="Q50" s="11">
        <v>3050</v>
      </c>
      <c r="R50" s="12"/>
      <c r="S50" s="8"/>
      <c r="T50" s="8"/>
      <c r="U50" s="90"/>
      <c r="V50" s="91"/>
      <c r="W50" s="8"/>
      <c r="X50" s="40"/>
      <c r="Y50" s="90"/>
      <c r="Z50" s="91">
        <v>5260</v>
      </c>
      <c r="AA50" s="8">
        <v>5585.01</v>
      </c>
      <c r="AB50" s="40">
        <v>26600</v>
      </c>
      <c r="AC50" s="90">
        <v>10400</v>
      </c>
      <c r="AD50" s="20">
        <f t="shared" si="0"/>
        <v>60352</v>
      </c>
      <c r="AE50" s="21">
        <f t="shared" si="0"/>
        <v>22483.010000000002</v>
      </c>
      <c r="AF50" s="22">
        <f t="shared" si="1"/>
        <v>82835.010000000009</v>
      </c>
    </row>
    <row r="51" spans="1:32" ht="17.25" customHeight="1">
      <c r="A51" s="30">
        <v>48</v>
      </c>
      <c r="B51" s="171" t="s">
        <v>5160</v>
      </c>
      <c r="C51" s="172" t="s">
        <v>5161</v>
      </c>
      <c r="D51" s="88"/>
      <c r="E51" s="89"/>
      <c r="F51" s="96">
        <v>6256</v>
      </c>
      <c r="G51" s="96">
        <v>1564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/>
      <c r="AC51" s="90"/>
      <c r="AD51" s="20">
        <f t="shared" si="0"/>
        <v>6256</v>
      </c>
      <c r="AE51" s="21">
        <f t="shared" si="0"/>
        <v>1564</v>
      </c>
      <c r="AF51" s="22">
        <f t="shared" si="1"/>
        <v>7820</v>
      </c>
    </row>
    <row r="52" spans="1:32" ht="17.25" customHeight="1">
      <c r="A52" s="29">
        <v>49</v>
      </c>
      <c r="B52" s="171" t="s">
        <v>5162</v>
      </c>
      <c r="C52" s="172" t="s">
        <v>5163</v>
      </c>
      <c r="D52" s="88"/>
      <c r="E52" s="89">
        <v>5.73</v>
      </c>
      <c r="F52" s="96">
        <v>10088</v>
      </c>
      <c r="G52" s="96">
        <v>2522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91"/>
      <c r="W52" s="8"/>
      <c r="X52" s="40"/>
      <c r="Y52" s="90"/>
      <c r="Z52" s="91">
        <v>7190.53</v>
      </c>
      <c r="AA52" s="8">
        <v>3255.09</v>
      </c>
      <c r="AB52" s="40">
        <v>17500</v>
      </c>
      <c r="AC52" s="90">
        <v>7500</v>
      </c>
      <c r="AD52" s="20">
        <f t="shared" si="0"/>
        <v>34778.53</v>
      </c>
      <c r="AE52" s="21">
        <f t="shared" si="0"/>
        <v>13282.82</v>
      </c>
      <c r="AF52" s="22">
        <f t="shared" si="1"/>
        <v>48061.35</v>
      </c>
    </row>
    <row r="53" spans="1:32" ht="17.25" customHeight="1">
      <c r="A53" s="30">
        <v>50</v>
      </c>
      <c r="B53" s="171" t="s">
        <v>5164</v>
      </c>
      <c r="C53" s="172" t="s">
        <v>5165</v>
      </c>
      <c r="D53" s="88">
        <v>110.35</v>
      </c>
      <c r="E53" s="89">
        <v>0.02</v>
      </c>
      <c r="F53" s="96">
        <v>4072</v>
      </c>
      <c r="G53" s="96">
        <v>1018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>
        <v>8000</v>
      </c>
      <c r="Y53" s="90">
        <v>2000</v>
      </c>
      <c r="Z53" s="91"/>
      <c r="AA53" s="8"/>
      <c r="AB53" s="40"/>
      <c r="AC53" s="90"/>
      <c r="AD53" s="20">
        <f t="shared" si="0"/>
        <v>12182.35</v>
      </c>
      <c r="AE53" s="21">
        <f t="shared" si="0"/>
        <v>3018.02</v>
      </c>
      <c r="AF53" s="22">
        <f t="shared" si="1"/>
        <v>15200.37</v>
      </c>
    </row>
    <row r="54" spans="1:32" ht="17.25" customHeight="1">
      <c r="A54" s="29">
        <v>51</v>
      </c>
      <c r="B54" s="171" t="s">
        <v>5166</v>
      </c>
      <c r="C54" s="172" t="s">
        <v>5167</v>
      </c>
      <c r="D54" s="88">
        <v>159.87</v>
      </c>
      <c r="E54" s="89">
        <v>159.86000000000001</v>
      </c>
      <c r="F54" s="96">
        <v>6344</v>
      </c>
      <c r="G54" s="96">
        <v>1586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91"/>
      <c r="W54" s="8"/>
      <c r="X54" s="40">
        <v>10000</v>
      </c>
      <c r="Y54" s="90">
        <v>2500</v>
      </c>
      <c r="Z54" s="91"/>
      <c r="AA54" s="8"/>
      <c r="AB54" s="40"/>
      <c r="AC54" s="90"/>
      <c r="AD54" s="20">
        <f t="shared" si="0"/>
        <v>16503.87</v>
      </c>
      <c r="AE54" s="21">
        <f t="shared" si="0"/>
        <v>4245.8600000000006</v>
      </c>
      <c r="AF54" s="22">
        <f t="shared" si="1"/>
        <v>20749.73</v>
      </c>
    </row>
    <row r="55" spans="1:32" ht="17.25" customHeight="1">
      <c r="A55" s="30">
        <v>52</v>
      </c>
      <c r="B55" s="171" t="s">
        <v>5168</v>
      </c>
      <c r="C55" s="172" t="s">
        <v>5169</v>
      </c>
      <c r="D55" s="88">
        <v>4160.6000000000004</v>
      </c>
      <c r="E55" s="89"/>
      <c r="F55" s="96">
        <v>12496</v>
      </c>
      <c r="G55" s="96">
        <v>3124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91"/>
      <c r="W55" s="8"/>
      <c r="X55" s="40"/>
      <c r="Y55" s="90"/>
      <c r="Z55" s="91">
        <v>24174.26</v>
      </c>
      <c r="AA55" s="8">
        <v>6582.72</v>
      </c>
      <c r="AB55" s="40">
        <v>34675.279999999999</v>
      </c>
      <c r="AC55" s="90">
        <v>14860.84</v>
      </c>
      <c r="AD55" s="20">
        <f t="shared" si="0"/>
        <v>75506.14</v>
      </c>
      <c r="AE55" s="21">
        <f t="shared" si="0"/>
        <v>24567.56</v>
      </c>
      <c r="AF55" s="22">
        <f t="shared" si="1"/>
        <v>100073.7</v>
      </c>
    </row>
    <row r="56" spans="1:32" ht="17.25" customHeight="1">
      <c r="A56" s="29">
        <v>53</v>
      </c>
      <c r="B56" s="171" t="s">
        <v>5170</v>
      </c>
      <c r="C56" s="172" t="s">
        <v>5171</v>
      </c>
      <c r="D56" s="88"/>
      <c r="E56" s="89">
        <v>2227.2600000000002</v>
      </c>
      <c r="F56" s="96">
        <v>7344</v>
      </c>
      <c r="G56" s="96">
        <v>1836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>
        <v>283.94</v>
      </c>
      <c r="S56" s="8">
        <v>121.69</v>
      </c>
      <c r="T56" s="8"/>
      <c r="U56" s="90"/>
      <c r="V56" s="91"/>
      <c r="W56" s="8"/>
      <c r="X56" s="40">
        <v>10000</v>
      </c>
      <c r="Y56" s="90">
        <v>2500</v>
      </c>
      <c r="Z56" s="91"/>
      <c r="AA56" s="8"/>
      <c r="AB56" s="40">
        <v>4800</v>
      </c>
      <c r="AC56" s="90">
        <v>1200</v>
      </c>
      <c r="AD56" s="20">
        <f t="shared" si="0"/>
        <v>22427.94</v>
      </c>
      <c r="AE56" s="21">
        <f t="shared" si="0"/>
        <v>7884.95</v>
      </c>
      <c r="AF56" s="22">
        <f t="shared" si="1"/>
        <v>30312.89</v>
      </c>
    </row>
    <row r="57" spans="1:32" ht="17.25" customHeight="1">
      <c r="A57" s="30">
        <v>54</v>
      </c>
      <c r="B57" s="171" t="s">
        <v>5172</v>
      </c>
      <c r="C57" s="172" t="s">
        <v>5173</v>
      </c>
      <c r="D57" s="88"/>
      <c r="E57" s="89"/>
      <c r="F57" s="96">
        <v>5832</v>
      </c>
      <c r="G57" s="96">
        <v>1458</v>
      </c>
      <c r="H57" s="9"/>
      <c r="I57" s="10"/>
      <c r="J57" s="40"/>
      <c r="K57" s="8"/>
      <c r="L57" s="8"/>
      <c r="M57" s="8"/>
      <c r="N57" s="8"/>
      <c r="O57" s="8"/>
      <c r="P57" s="8">
        <v>17600</v>
      </c>
      <c r="Q57" s="11">
        <v>2450</v>
      </c>
      <c r="R57" s="12"/>
      <c r="S57" s="8"/>
      <c r="T57" s="8"/>
      <c r="U57" s="90"/>
      <c r="V57" s="91"/>
      <c r="W57" s="8"/>
      <c r="X57" s="40"/>
      <c r="Y57" s="90"/>
      <c r="Z57" s="91">
        <v>2090.67</v>
      </c>
      <c r="AA57" s="8"/>
      <c r="AB57" s="40">
        <v>17449</v>
      </c>
      <c r="AC57" s="90">
        <v>5700</v>
      </c>
      <c r="AD57" s="20">
        <f t="shared" si="0"/>
        <v>42971.67</v>
      </c>
      <c r="AE57" s="21">
        <f t="shared" si="0"/>
        <v>9608</v>
      </c>
      <c r="AF57" s="22">
        <f t="shared" si="1"/>
        <v>52579.67</v>
      </c>
    </row>
    <row r="58" spans="1:32" ht="17.25" customHeight="1">
      <c r="A58" s="29">
        <v>55</v>
      </c>
      <c r="B58" s="171" t="s">
        <v>5174</v>
      </c>
      <c r="C58" s="172" t="s">
        <v>5175</v>
      </c>
      <c r="D58" s="88">
        <v>100.4</v>
      </c>
      <c r="E58" s="89">
        <v>23.85</v>
      </c>
      <c r="F58" s="96">
        <v>4752</v>
      </c>
      <c r="G58" s="96">
        <v>1188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91"/>
      <c r="W58" s="8"/>
      <c r="X58" s="40"/>
      <c r="Y58" s="90"/>
      <c r="Z58" s="91"/>
      <c r="AA58" s="8"/>
      <c r="AB58" s="40"/>
      <c r="AC58" s="90"/>
      <c r="AD58" s="20">
        <f t="shared" si="0"/>
        <v>4852.3999999999996</v>
      </c>
      <c r="AE58" s="21">
        <f t="shared" si="0"/>
        <v>1211.8499999999999</v>
      </c>
      <c r="AF58" s="22">
        <f t="shared" si="1"/>
        <v>6064.25</v>
      </c>
    </row>
    <row r="59" spans="1:32" ht="17.25" customHeight="1">
      <c r="A59" s="30">
        <v>56</v>
      </c>
      <c r="B59" s="171" t="s">
        <v>5176</v>
      </c>
      <c r="C59" s="172" t="s">
        <v>5177</v>
      </c>
      <c r="D59" s="88">
        <v>38.380000000000003</v>
      </c>
      <c r="E59" s="89">
        <v>9.6</v>
      </c>
      <c r="F59" s="96">
        <v>3992</v>
      </c>
      <c r="G59" s="96">
        <v>998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91"/>
      <c r="W59" s="8"/>
      <c r="X59" s="40"/>
      <c r="Y59" s="90"/>
      <c r="Z59" s="91"/>
      <c r="AA59" s="8"/>
      <c r="AB59" s="40"/>
      <c r="AC59" s="90"/>
      <c r="AD59" s="20">
        <f t="shared" si="0"/>
        <v>4030.38</v>
      </c>
      <c r="AE59" s="21">
        <f t="shared" si="0"/>
        <v>1007.6</v>
      </c>
      <c r="AF59" s="22">
        <f t="shared" si="1"/>
        <v>5037.9800000000005</v>
      </c>
    </row>
    <row r="60" spans="1:32" ht="17.25" customHeight="1">
      <c r="A60" s="29">
        <v>57</v>
      </c>
      <c r="B60" s="171" t="s">
        <v>5178</v>
      </c>
      <c r="C60" s="172" t="s">
        <v>5179</v>
      </c>
      <c r="D60" s="88">
        <v>190.24</v>
      </c>
      <c r="E60" s="89"/>
      <c r="F60" s="96">
        <v>6984</v>
      </c>
      <c r="G60" s="96">
        <v>1746</v>
      </c>
      <c r="H60" s="9"/>
      <c r="I60" s="10"/>
      <c r="J60" s="40"/>
      <c r="K60" s="8"/>
      <c r="L60" s="8"/>
      <c r="M60" s="8"/>
      <c r="N60" s="8"/>
      <c r="O60" s="8"/>
      <c r="P60" s="8">
        <v>13050</v>
      </c>
      <c r="Q60" s="11">
        <v>2200</v>
      </c>
      <c r="R60" s="12"/>
      <c r="S60" s="8"/>
      <c r="T60" s="8"/>
      <c r="U60" s="90"/>
      <c r="V60" s="91"/>
      <c r="W60" s="8"/>
      <c r="X60" s="40"/>
      <c r="Y60" s="90"/>
      <c r="Z60" s="91">
        <v>86.6</v>
      </c>
      <c r="AA60" s="8">
        <v>40.200000000000003</v>
      </c>
      <c r="AB60" s="40">
        <v>17500</v>
      </c>
      <c r="AC60" s="90">
        <v>7500</v>
      </c>
      <c r="AD60" s="20">
        <f t="shared" si="0"/>
        <v>37810.839999999997</v>
      </c>
      <c r="AE60" s="21">
        <f t="shared" si="0"/>
        <v>11486.2</v>
      </c>
      <c r="AF60" s="22">
        <f t="shared" si="1"/>
        <v>49297.039999999994</v>
      </c>
    </row>
    <row r="61" spans="1:32" ht="17.25" customHeight="1">
      <c r="A61" s="30">
        <v>58</v>
      </c>
      <c r="B61" s="171" t="s">
        <v>5180</v>
      </c>
      <c r="C61" s="172" t="s">
        <v>5181</v>
      </c>
      <c r="D61" s="88">
        <v>4406.21</v>
      </c>
      <c r="E61" s="89">
        <v>7496.76</v>
      </c>
      <c r="F61" s="96">
        <v>13696</v>
      </c>
      <c r="G61" s="96">
        <v>3424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91"/>
      <c r="W61" s="8"/>
      <c r="X61" s="40"/>
      <c r="Y61" s="90"/>
      <c r="Z61" s="91">
        <v>66689.100000000006</v>
      </c>
      <c r="AA61" s="8">
        <v>6609.68</v>
      </c>
      <c r="AB61" s="40">
        <v>25355.759999999998</v>
      </c>
      <c r="AC61" s="90">
        <v>9866.76</v>
      </c>
      <c r="AD61" s="20">
        <f t="shared" si="0"/>
        <v>110147.06999999999</v>
      </c>
      <c r="AE61" s="21">
        <f t="shared" si="0"/>
        <v>27397.200000000004</v>
      </c>
      <c r="AF61" s="22">
        <f t="shared" si="1"/>
        <v>137544.26999999999</v>
      </c>
    </row>
    <row r="62" spans="1:32" ht="17.25" customHeight="1">
      <c r="A62" s="29">
        <v>59</v>
      </c>
      <c r="B62" s="171" t="s">
        <v>5182</v>
      </c>
      <c r="C62" s="172" t="s">
        <v>5183</v>
      </c>
      <c r="D62" s="88"/>
      <c r="E62" s="89">
        <v>35.92</v>
      </c>
      <c r="F62" s="96">
        <v>3320</v>
      </c>
      <c r="G62" s="96">
        <v>830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91"/>
      <c r="W62" s="8"/>
      <c r="X62" s="40"/>
      <c r="Y62" s="90"/>
      <c r="Z62" s="91"/>
      <c r="AA62" s="8"/>
      <c r="AB62" s="40"/>
      <c r="AC62" s="90"/>
      <c r="AD62" s="20">
        <f t="shared" si="0"/>
        <v>3320</v>
      </c>
      <c r="AE62" s="21">
        <f t="shared" si="0"/>
        <v>865.92</v>
      </c>
      <c r="AF62" s="22">
        <f t="shared" si="1"/>
        <v>4185.92</v>
      </c>
    </row>
    <row r="63" spans="1:32" ht="17.25" customHeight="1">
      <c r="A63" s="30">
        <v>60</v>
      </c>
      <c r="B63" s="171" t="s">
        <v>5184</v>
      </c>
      <c r="C63" s="172" t="s">
        <v>5185</v>
      </c>
      <c r="D63" s="88">
        <v>1045.5899999999999</v>
      </c>
      <c r="E63" s="89">
        <v>9144.48</v>
      </c>
      <c r="F63" s="96">
        <v>9570.65</v>
      </c>
      <c r="G63" s="96">
        <v>2392.66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91"/>
      <c r="W63" s="8"/>
      <c r="X63" s="40"/>
      <c r="Y63" s="90"/>
      <c r="Z63" s="91">
        <v>8694</v>
      </c>
      <c r="AA63" s="8">
        <v>990</v>
      </c>
      <c r="AB63" s="40">
        <v>23100</v>
      </c>
      <c r="AC63" s="90">
        <v>8900</v>
      </c>
      <c r="AD63" s="20">
        <f t="shared" si="0"/>
        <v>42410.239999999998</v>
      </c>
      <c r="AE63" s="21">
        <f t="shared" si="0"/>
        <v>21427.14</v>
      </c>
      <c r="AF63" s="22">
        <f t="shared" si="1"/>
        <v>63837.38</v>
      </c>
    </row>
    <row r="64" spans="1:32" ht="17.25" customHeight="1">
      <c r="A64" s="29">
        <v>61</v>
      </c>
      <c r="B64" s="171" t="s">
        <v>5186</v>
      </c>
      <c r="C64" s="172" t="s">
        <v>5187</v>
      </c>
      <c r="D64" s="88">
        <v>2114.88</v>
      </c>
      <c r="E64" s="89">
        <v>528.73</v>
      </c>
      <c r="F64" s="96">
        <v>10792</v>
      </c>
      <c r="G64" s="96">
        <v>2698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91"/>
      <c r="W64" s="8"/>
      <c r="X64" s="40"/>
      <c r="Y64" s="90"/>
      <c r="Z64" s="91"/>
      <c r="AA64" s="8"/>
      <c r="AB64" s="40"/>
      <c r="AC64" s="90"/>
      <c r="AD64" s="20">
        <f t="shared" si="0"/>
        <v>12906.880000000001</v>
      </c>
      <c r="AE64" s="21">
        <f t="shared" si="0"/>
        <v>3226.73</v>
      </c>
      <c r="AF64" s="22">
        <f t="shared" si="1"/>
        <v>16133.61</v>
      </c>
    </row>
    <row r="65" spans="1:32" ht="17.25" customHeight="1">
      <c r="A65" s="30">
        <v>62</v>
      </c>
      <c r="B65" s="171" t="s">
        <v>5188</v>
      </c>
      <c r="C65" s="172" t="s">
        <v>5189</v>
      </c>
      <c r="D65" s="88">
        <v>38.83</v>
      </c>
      <c r="E65" s="89">
        <v>9.7100000000000009</v>
      </c>
      <c r="F65" s="96">
        <v>15112</v>
      </c>
      <c r="G65" s="96">
        <v>3778</v>
      </c>
      <c r="H65" s="9"/>
      <c r="I65" s="10"/>
      <c r="J65" s="40"/>
      <c r="K65" s="8"/>
      <c r="L65" s="8"/>
      <c r="M65" s="8"/>
      <c r="N65" s="8"/>
      <c r="O65" s="8"/>
      <c r="P65" s="8">
        <v>32941.24</v>
      </c>
      <c r="Q65" s="11">
        <v>5308.76</v>
      </c>
      <c r="R65" s="12"/>
      <c r="S65" s="8"/>
      <c r="T65" s="8"/>
      <c r="U65" s="90"/>
      <c r="V65" s="91"/>
      <c r="W65" s="8"/>
      <c r="X65" s="40"/>
      <c r="Y65" s="90"/>
      <c r="Z65" s="91"/>
      <c r="AA65" s="8">
        <v>11.8</v>
      </c>
      <c r="AB65" s="40">
        <v>30100</v>
      </c>
      <c r="AC65" s="90">
        <v>11900</v>
      </c>
      <c r="AD65" s="20">
        <f t="shared" si="0"/>
        <v>78192.070000000007</v>
      </c>
      <c r="AE65" s="21">
        <f t="shared" si="0"/>
        <v>21008.27</v>
      </c>
      <c r="AF65" s="22">
        <f t="shared" si="1"/>
        <v>99200.340000000011</v>
      </c>
    </row>
    <row r="66" spans="1:32" ht="17.25" customHeight="1">
      <c r="A66" s="29">
        <v>63</v>
      </c>
      <c r="B66" s="171" t="s">
        <v>5190</v>
      </c>
      <c r="C66" s="172" t="s">
        <v>5191</v>
      </c>
      <c r="D66" s="88">
        <v>19.690000000000001</v>
      </c>
      <c r="E66" s="89"/>
      <c r="F66" s="96">
        <v>5048</v>
      </c>
      <c r="G66" s="96">
        <v>1262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91"/>
      <c r="W66" s="8"/>
      <c r="X66" s="40"/>
      <c r="Y66" s="90"/>
      <c r="Z66" s="91"/>
      <c r="AA66" s="8"/>
      <c r="AB66" s="40"/>
      <c r="AC66" s="90"/>
      <c r="AD66" s="20">
        <f t="shared" si="0"/>
        <v>5067.6899999999996</v>
      </c>
      <c r="AE66" s="21">
        <f t="shared" si="0"/>
        <v>1262</v>
      </c>
      <c r="AF66" s="22">
        <f t="shared" si="1"/>
        <v>6329.69</v>
      </c>
    </row>
    <row r="67" spans="1:32" ht="17.25" customHeight="1">
      <c r="A67" s="30">
        <v>64</v>
      </c>
      <c r="B67" s="171" t="s">
        <v>5192</v>
      </c>
      <c r="C67" s="172" t="s">
        <v>5193</v>
      </c>
      <c r="D67" s="88"/>
      <c r="E67" s="89"/>
      <c r="F67" s="96">
        <v>2655</v>
      </c>
      <c r="G67" s="96">
        <v>2655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91"/>
      <c r="W67" s="8"/>
      <c r="X67" s="40"/>
      <c r="Y67" s="90"/>
      <c r="Z67" s="91"/>
      <c r="AA67" s="8"/>
      <c r="AB67" s="40">
        <v>8000</v>
      </c>
      <c r="AC67" s="90">
        <v>2000</v>
      </c>
      <c r="AD67" s="20">
        <f t="shared" si="0"/>
        <v>10655</v>
      </c>
      <c r="AE67" s="21">
        <f t="shared" si="0"/>
        <v>4655</v>
      </c>
      <c r="AF67" s="22">
        <f t="shared" si="1"/>
        <v>15310</v>
      </c>
    </row>
    <row r="68" spans="1:32" ht="17.25" customHeight="1">
      <c r="A68" s="29">
        <v>65</v>
      </c>
      <c r="B68" s="171" t="s">
        <v>5194</v>
      </c>
      <c r="C68" s="172" t="s">
        <v>5195</v>
      </c>
      <c r="D68" s="88"/>
      <c r="E68" s="89"/>
      <c r="F68" s="96">
        <v>2912</v>
      </c>
      <c r="G68" s="96">
        <v>728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91"/>
      <c r="W68" s="8"/>
      <c r="X68" s="40"/>
      <c r="Y68" s="90"/>
      <c r="Z68" s="91"/>
      <c r="AA68" s="8"/>
      <c r="AB68" s="40"/>
      <c r="AC68" s="90"/>
      <c r="AD68" s="20">
        <f t="shared" si="0"/>
        <v>2912</v>
      </c>
      <c r="AE68" s="21">
        <f t="shared" si="0"/>
        <v>728</v>
      </c>
      <c r="AF68" s="22">
        <f t="shared" si="1"/>
        <v>3640</v>
      </c>
    </row>
    <row r="69" spans="1:32" ht="17.25" customHeight="1">
      <c r="A69" s="30">
        <v>66</v>
      </c>
      <c r="B69" s="171" t="s">
        <v>5196</v>
      </c>
      <c r="C69" s="172" t="s">
        <v>5197</v>
      </c>
      <c r="D69" s="88">
        <v>1166.31</v>
      </c>
      <c r="E69" s="89"/>
      <c r="F69" s="96">
        <v>10770.5</v>
      </c>
      <c r="G69" s="96">
        <v>5799.5</v>
      </c>
      <c r="H69" s="9"/>
      <c r="I69" s="10"/>
      <c r="J69" s="40"/>
      <c r="K69" s="8"/>
      <c r="L69" s="8"/>
      <c r="M69" s="8"/>
      <c r="N69" s="8"/>
      <c r="O69" s="8"/>
      <c r="P69" s="8">
        <v>38500</v>
      </c>
      <c r="Q69" s="11">
        <v>2700</v>
      </c>
      <c r="R69" s="12"/>
      <c r="S69" s="8"/>
      <c r="T69" s="8"/>
      <c r="U69" s="90"/>
      <c r="V69" s="91"/>
      <c r="W69" s="8"/>
      <c r="X69" s="40"/>
      <c r="Y69" s="90"/>
      <c r="Z69" s="91">
        <v>55.58</v>
      </c>
      <c r="AA69" s="8">
        <v>9.1300000000000008</v>
      </c>
      <c r="AB69" s="40">
        <v>31479</v>
      </c>
      <c r="AC69" s="90">
        <v>10400</v>
      </c>
      <c r="AD69" s="20">
        <f t="shared" ref="AD69:AE79" si="2">SUM(D69,F69,H69,J69,L69,N69,P69,R69,T69,V69,X69,Z69,AB69)</f>
        <v>81971.39</v>
      </c>
      <c r="AE69" s="21">
        <f t="shared" si="2"/>
        <v>18908.629999999997</v>
      </c>
      <c r="AF69" s="22">
        <f t="shared" ref="AF69:AF79" si="3">AD69+AE69</f>
        <v>100880.01999999999</v>
      </c>
    </row>
    <row r="70" spans="1:32" ht="17.25" customHeight="1">
      <c r="A70" s="29">
        <v>67</v>
      </c>
      <c r="B70" s="171" t="s">
        <v>5198</v>
      </c>
      <c r="C70" s="172" t="s">
        <v>5199</v>
      </c>
      <c r="D70" s="88"/>
      <c r="E70" s="89"/>
      <c r="F70" s="96">
        <v>3664</v>
      </c>
      <c r="G70" s="96">
        <v>916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91"/>
      <c r="W70" s="8"/>
      <c r="X70" s="40"/>
      <c r="Y70" s="90"/>
      <c r="Z70" s="91">
        <v>8227.73</v>
      </c>
      <c r="AA70" s="8">
        <v>2000</v>
      </c>
      <c r="AB70" s="40"/>
      <c r="AC70" s="90"/>
      <c r="AD70" s="20">
        <f t="shared" si="2"/>
        <v>11891.73</v>
      </c>
      <c r="AE70" s="21">
        <f t="shared" si="2"/>
        <v>2916</v>
      </c>
      <c r="AF70" s="22">
        <f t="shared" si="3"/>
        <v>14807.73</v>
      </c>
    </row>
    <row r="71" spans="1:32" ht="17.25" customHeight="1">
      <c r="A71" s="30">
        <v>68</v>
      </c>
      <c r="B71" s="171" t="s">
        <v>5200</v>
      </c>
      <c r="C71" s="172" t="s">
        <v>5201</v>
      </c>
      <c r="D71" s="88">
        <v>10.92</v>
      </c>
      <c r="E71" s="89">
        <v>99.08</v>
      </c>
      <c r="F71" s="96">
        <v>2528</v>
      </c>
      <c r="G71" s="96">
        <v>632</v>
      </c>
      <c r="H71" s="9"/>
      <c r="I71" s="10"/>
      <c r="J71" s="40"/>
      <c r="K71" s="8"/>
      <c r="L71" s="8"/>
      <c r="M71" s="8"/>
      <c r="N71" s="8">
        <v>38900</v>
      </c>
      <c r="O71" s="8">
        <v>2300</v>
      </c>
      <c r="P71" s="8"/>
      <c r="Q71" s="11"/>
      <c r="R71" s="12"/>
      <c r="S71" s="8"/>
      <c r="T71" s="8"/>
      <c r="U71" s="90"/>
      <c r="V71" s="91"/>
      <c r="W71" s="8"/>
      <c r="X71" s="40"/>
      <c r="Y71" s="90"/>
      <c r="Z71" s="91"/>
      <c r="AA71" s="8"/>
      <c r="AB71" s="40"/>
      <c r="AC71" s="90"/>
      <c r="AD71" s="20">
        <f t="shared" si="2"/>
        <v>41438.92</v>
      </c>
      <c r="AE71" s="21">
        <f t="shared" si="2"/>
        <v>3031.08</v>
      </c>
      <c r="AF71" s="22">
        <f t="shared" si="3"/>
        <v>44470</v>
      </c>
    </row>
    <row r="72" spans="1:32" ht="17.25" customHeight="1">
      <c r="A72" s="29">
        <v>69</v>
      </c>
      <c r="B72" s="171" t="s">
        <v>5202</v>
      </c>
      <c r="C72" s="172" t="s">
        <v>5203</v>
      </c>
      <c r="D72" s="88"/>
      <c r="E72" s="89">
        <v>130.46</v>
      </c>
      <c r="F72" s="96">
        <v>6168</v>
      </c>
      <c r="G72" s="96">
        <v>1542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91"/>
      <c r="W72" s="8"/>
      <c r="X72" s="40">
        <v>10000</v>
      </c>
      <c r="Y72" s="90">
        <v>2500</v>
      </c>
      <c r="Z72" s="91">
        <v>1080</v>
      </c>
      <c r="AA72" s="8"/>
      <c r="AB72" s="40">
        <v>18800</v>
      </c>
      <c r="AC72" s="90">
        <v>7200</v>
      </c>
      <c r="AD72" s="20">
        <f t="shared" si="2"/>
        <v>36048</v>
      </c>
      <c r="AE72" s="21">
        <f t="shared" si="2"/>
        <v>11372.46</v>
      </c>
      <c r="AF72" s="22">
        <f t="shared" si="3"/>
        <v>47420.46</v>
      </c>
    </row>
    <row r="73" spans="1:32" ht="17.25" customHeight="1">
      <c r="A73" s="30">
        <v>70</v>
      </c>
      <c r="B73" s="171" t="s">
        <v>5204</v>
      </c>
      <c r="C73" s="172" t="s">
        <v>5205</v>
      </c>
      <c r="D73" s="88">
        <v>410.66</v>
      </c>
      <c r="E73" s="89"/>
      <c r="F73" s="96">
        <v>2384</v>
      </c>
      <c r="G73" s="96">
        <v>596</v>
      </c>
      <c r="H73" s="9"/>
      <c r="I73" s="10"/>
      <c r="J73" s="40"/>
      <c r="K73" s="8"/>
      <c r="L73" s="8"/>
      <c r="M73" s="8"/>
      <c r="N73" s="8"/>
      <c r="O73" s="8"/>
      <c r="P73" s="8">
        <v>24000</v>
      </c>
      <c r="Q73" s="11">
        <v>2450</v>
      </c>
      <c r="R73" s="12"/>
      <c r="S73" s="8"/>
      <c r="T73" s="8"/>
      <c r="U73" s="90"/>
      <c r="V73" s="91"/>
      <c r="W73" s="8"/>
      <c r="X73" s="40"/>
      <c r="Y73" s="90"/>
      <c r="Z73" s="91"/>
      <c r="AA73" s="8"/>
      <c r="AB73" s="40"/>
      <c r="AC73" s="90"/>
      <c r="AD73" s="20">
        <f t="shared" si="2"/>
        <v>26794.66</v>
      </c>
      <c r="AE73" s="21">
        <f t="shared" si="2"/>
        <v>3046</v>
      </c>
      <c r="AF73" s="22">
        <f t="shared" si="3"/>
        <v>29840.66</v>
      </c>
    </row>
    <row r="74" spans="1:32" ht="17.25" customHeight="1">
      <c r="A74" s="29">
        <v>71</v>
      </c>
      <c r="B74" s="171" t="s">
        <v>5206</v>
      </c>
      <c r="C74" s="172" t="s">
        <v>5207</v>
      </c>
      <c r="D74" s="88"/>
      <c r="E74" s="89"/>
      <c r="F74" s="96">
        <v>2416</v>
      </c>
      <c r="G74" s="96">
        <v>604</v>
      </c>
      <c r="H74" s="9"/>
      <c r="I74" s="10"/>
      <c r="J74" s="40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91"/>
      <c r="W74" s="8"/>
      <c r="X74" s="40"/>
      <c r="Y74" s="90"/>
      <c r="Z74" s="91"/>
      <c r="AA74" s="8"/>
      <c r="AB74" s="40">
        <v>4000</v>
      </c>
      <c r="AC74" s="90">
        <v>1000</v>
      </c>
      <c r="AD74" s="20">
        <f t="shared" si="2"/>
        <v>6416</v>
      </c>
      <c r="AE74" s="21">
        <f t="shared" si="2"/>
        <v>1604</v>
      </c>
      <c r="AF74" s="22">
        <f t="shared" si="3"/>
        <v>8020</v>
      </c>
    </row>
    <row r="75" spans="1:32" ht="17.25" customHeight="1">
      <c r="A75" s="30">
        <v>72</v>
      </c>
      <c r="B75" s="171" t="s">
        <v>5208</v>
      </c>
      <c r="C75" s="172" t="s">
        <v>5209</v>
      </c>
      <c r="D75" s="88">
        <v>34022.879999999997</v>
      </c>
      <c r="E75" s="89">
        <v>98354.98</v>
      </c>
      <c r="F75" s="96">
        <v>23675.78</v>
      </c>
      <c r="G75" s="96">
        <v>5918.95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91"/>
      <c r="W75" s="8"/>
      <c r="X75" s="40">
        <v>12000</v>
      </c>
      <c r="Y75" s="90">
        <v>3000</v>
      </c>
      <c r="Z75" s="91"/>
      <c r="AA75" s="8"/>
      <c r="AB75" s="40">
        <v>5600</v>
      </c>
      <c r="AC75" s="90">
        <v>1400</v>
      </c>
      <c r="AD75" s="20">
        <f t="shared" si="2"/>
        <v>75298.66</v>
      </c>
      <c r="AE75" s="21">
        <f t="shared" si="2"/>
        <v>108673.93</v>
      </c>
      <c r="AF75" s="22">
        <f t="shared" si="3"/>
        <v>183972.59</v>
      </c>
    </row>
    <row r="76" spans="1:32" ht="17.25" customHeight="1">
      <c r="A76" s="29">
        <v>73</v>
      </c>
      <c r="B76" s="171" t="s">
        <v>5210</v>
      </c>
      <c r="C76" s="172" t="s">
        <v>5211</v>
      </c>
      <c r="D76" s="88"/>
      <c r="E76" s="89">
        <v>599.15</v>
      </c>
      <c r="F76" s="96">
        <v>3600</v>
      </c>
      <c r="G76" s="96">
        <v>900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91"/>
      <c r="W76" s="8"/>
      <c r="X76" s="40">
        <v>8000</v>
      </c>
      <c r="Y76" s="90">
        <v>2000</v>
      </c>
      <c r="Z76" s="91"/>
      <c r="AA76" s="8"/>
      <c r="AB76" s="40"/>
      <c r="AC76" s="90"/>
      <c r="AD76" s="20">
        <f t="shared" si="2"/>
        <v>11600</v>
      </c>
      <c r="AE76" s="21">
        <f t="shared" si="2"/>
        <v>3499.15</v>
      </c>
      <c r="AF76" s="22">
        <f t="shared" si="3"/>
        <v>15099.15</v>
      </c>
    </row>
    <row r="77" spans="1:32" ht="17.25" customHeight="1">
      <c r="A77" s="30">
        <v>74</v>
      </c>
      <c r="B77" s="171" t="s">
        <v>5212</v>
      </c>
      <c r="C77" s="172" t="s">
        <v>5213</v>
      </c>
      <c r="D77" s="88"/>
      <c r="E77" s="89"/>
      <c r="F77" s="96">
        <v>17608</v>
      </c>
      <c r="G77" s="96">
        <v>4402</v>
      </c>
      <c r="H77" s="9"/>
      <c r="I77" s="10"/>
      <c r="J77" s="40"/>
      <c r="K77" s="8"/>
      <c r="L77" s="8"/>
      <c r="M77" s="8"/>
      <c r="N77" s="8"/>
      <c r="O77" s="8"/>
      <c r="P77" s="8">
        <v>19600</v>
      </c>
      <c r="Q77" s="11">
        <v>4250</v>
      </c>
      <c r="R77" s="12"/>
      <c r="S77" s="8"/>
      <c r="T77" s="8"/>
      <c r="U77" s="90"/>
      <c r="V77" s="91"/>
      <c r="W77" s="8"/>
      <c r="X77" s="40"/>
      <c r="Y77" s="90"/>
      <c r="Z77" s="91">
        <v>7160</v>
      </c>
      <c r="AA77" s="8">
        <v>44.57</v>
      </c>
      <c r="AB77" s="40">
        <v>33600</v>
      </c>
      <c r="AC77" s="90">
        <v>13400</v>
      </c>
      <c r="AD77" s="20">
        <f t="shared" si="2"/>
        <v>77968</v>
      </c>
      <c r="AE77" s="21">
        <f t="shared" si="2"/>
        <v>22096.57</v>
      </c>
      <c r="AF77" s="22">
        <f t="shared" si="3"/>
        <v>100064.57</v>
      </c>
    </row>
    <row r="78" spans="1:32" ht="17.25" customHeight="1">
      <c r="A78" s="29">
        <v>75</v>
      </c>
      <c r="B78" s="171" t="s">
        <v>5214</v>
      </c>
      <c r="C78" s="172" t="s">
        <v>5215</v>
      </c>
      <c r="D78" s="88"/>
      <c r="E78" s="89"/>
      <c r="F78" s="96">
        <v>5504</v>
      </c>
      <c r="G78" s="96">
        <v>1376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91"/>
      <c r="W78" s="8"/>
      <c r="X78" s="40"/>
      <c r="Y78" s="90"/>
      <c r="Z78" s="91"/>
      <c r="AA78" s="8"/>
      <c r="AB78" s="40">
        <v>4800</v>
      </c>
      <c r="AC78" s="90">
        <v>1200</v>
      </c>
      <c r="AD78" s="20">
        <f t="shared" si="2"/>
        <v>10304</v>
      </c>
      <c r="AE78" s="21">
        <f t="shared" si="2"/>
        <v>2576</v>
      </c>
      <c r="AF78" s="22">
        <f t="shared" si="3"/>
        <v>12880</v>
      </c>
    </row>
    <row r="79" spans="1:32" ht="17.25" customHeight="1" thickBot="1">
      <c r="A79" s="30">
        <v>76</v>
      </c>
      <c r="B79" s="171" t="s">
        <v>5216</v>
      </c>
      <c r="C79" s="172" t="s">
        <v>5217</v>
      </c>
      <c r="D79" s="88">
        <v>1445.75</v>
      </c>
      <c r="E79" s="89">
        <v>441.55</v>
      </c>
      <c r="F79" s="96">
        <v>5752</v>
      </c>
      <c r="G79" s="96">
        <v>1438</v>
      </c>
      <c r="H79" s="9"/>
      <c r="I79" s="10"/>
      <c r="J79" s="40"/>
      <c r="K79" s="154"/>
      <c r="L79" s="154"/>
      <c r="M79" s="154"/>
      <c r="N79" s="154"/>
      <c r="O79" s="154"/>
      <c r="P79" s="8"/>
      <c r="Q79" s="11"/>
      <c r="R79" s="12"/>
      <c r="S79" s="8"/>
      <c r="T79" s="8"/>
      <c r="U79" s="90"/>
      <c r="V79" s="91"/>
      <c r="W79" s="52"/>
      <c r="X79" s="40"/>
      <c r="Y79" s="90"/>
      <c r="Z79" s="91"/>
      <c r="AA79" s="52"/>
      <c r="AB79" s="40"/>
      <c r="AC79" s="90"/>
      <c r="AD79" s="20">
        <f t="shared" si="2"/>
        <v>7197.75</v>
      </c>
      <c r="AE79" s="21">
        <f t="shared" si="2"/>
        <v>1879.55</v>
      </c>
      <c r="AF79" s="22">
        <f t="shared" si="3"/>
        <v>9077.2999999999993</v>
      </c>
    </row>
    <row r="80" spans="1:32" s="48" customFormat="1" ht="27.75" customHeight="1" thickTop="1" thickBot="1">
      <c r="A80" s="214"/>
      <c r="B80" s="301" t="s">
        <v>15</v>
      </c>
      <c r="C80" s="302"/>
      <c r="D80" s="42">
        <f t="shared" ref="D80:AF80" si="4">SUM(D4:D79)</f>
        <v>133957.58000000005</v>
      </c>
      <c r="E80" s="43">
        <f t="shared" si="4"/>
        <v>169831.49999999997</v>
      </c>
      <c r="F80" s="43">
        <f t="shared" si="4"/>
        <v>547698.79</v>
      </c>
      <c r="G80" s="43">
        <f t="shared" si="4"/>
        <v>144974.09000000003</v>
      </c>
      <c r="H80" s="43">
        <f t="shared" si="4"/>
        <v>0</v>
      </c>
      <c r="I80" s="46">
        <f t="shared" si="4"/>
        <v>0</v>
      </c>
      <c r="J80" s="42">
        <f t="shared" si="4"/>
        <v>145340.97</v>
      </c>
      <c r="K80" s="43">
        <f t="shared" si="4"/>
        <v>19319.21</v>
      </c>
      <c r="L80" s="43">
        <f t="shared" si="4"/>
        <v>23674.63</v>
      </c>
      <c r="M80" s="43">
        <f t="shared" si="4"/>
        <v>2576.0300000000002</v>
      </c>
      <c r="N80" s="43">
        <f t="shared" si="4"/>
        <v>189977.78</v>
      </c>
      <c r="O80" s="43">
        <f t="shared" si="4"/>
        <v>24927.75</v>
      </c>
      <c r="P80" s="43">
        <f t="shared" si="4"/>
        <v>610919.59</v>
      </c>
      <c r="Q80" s="46">
        <f t="shared" si="4"/>
        <v>83088.439999999988</v>
      </c>
      <c r="R80" s="42">
        <f t="shared" si="4"/>
        <v>46984.180000000008</v>
      </c>
      <c r="S80" s="43">
        <f t="shared" si="4"/>
        <v>20838.8</v>
      </c>
      <c r="T80" s="43">
        <f t="shared" si="4"/>
        <v>0</v>
      </c>
      <c r="U80" s="44">
        <f t="shared" si="4"/>
        <v>0</v>
      </c>
      <c r="V80" s="42">
        <f t="shared" si="4"/>
        <v>0</v>
      </c>
      <c r="W80" s="43">
        <f t="shared" si="4"/>
        <v>0</v>
      </c>
      <c r="X80" s="43">
        <f t="shared" si="4"/>
        <v>178000</v>
      </c>
      <c r="Y80" s="44">
        <f t="shared" si="4"/>
        <v>44500</v>
      </c>
      <c r="Z80" s="42">
        <f t="shared" si="4"/>
        <v>349368.97000000003</v>
      </c>
      <c r="AA80" s="43">
        <f t="shared" si="4"/>
        <v>71184.05</v>
      </c>
      <c r="AB80" s="43">
        <f t="shared" si="4"/>
        <v>887399.3600000001</v>
      </c>
      <c r="AC80" s="44">
        <f t="shared" si="4"/>
        <v>342101.18000000005</v>
      </c>
      <c r="AD80" s="47">
        <f t="shared" si="4"/>
        <v>3113321.85</v>
      </c>
      <c r="AE80" s="104">
        <f t="shared" si="4"/>
        <v>923341.04999999981</v>
      </c>
      <c r="AF80" s="238">
        <f t="shared" si="4"/>
        <v>4036662.9000000008</v>
      </c>
    </row>
    <row r="81" spans="1:32" ht="15.75" thickTop="1">
      <c r="A81" s="2"/>
      <c r="B81" s="3"/>
      <c r="C81" s="4"/>
      <c r="D81" s="5"/>
      <c r="E81" s="5"/>
      <c r="F81" s="5"/>
      <c r="G81" s="5"/>
      <c r="H81" s="6"/>
      <c r="I81" s="6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>
      <c r="L82" s="307" t="s">
        <v>381</v>
      </c>
      <c r="M82" s="307"/>
    </row>
    <row r="83" spans="1:32">
      <c r="L83" s="307"/>
      <c r="M83" s="307"/>
    </row>
    <row r="84" spans="1:32">
      <c r="L84" s="307"/>
      <c r="M84" s="307"/>
    </row>
  </sheetData>
  <mergeCells count="8">
    <mergeCell ref="V2:Y2"/>
    <mergeCell ref="Z2:AC2"/>
    <mergeCell ref="AD2:AE2"/>
    <mergeCell ref="B80:C80"/>
    <mergeCell ref="L82:M84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F78"/>
  <sheetViews>
    <sheetView workbookViewId="0">
      <selection activeCell="B22" sqref="B22"/>
    </sheetView>
  </sheetViews>
  <sheetFormatPr defaultRowHeight="15"/>
  <cols>
    <col min="1" max="1" width="4.7109375" style="1" customWidth="1"/>
    <col min="2" max="2" width="47.42578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5293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5294</v>
      </c>
      <c r="C4" s="172" t="s">
        <v>5295</v>
      </c>
      <c r="D4" s="82">
        <v>1452.48</v>
      </c>
      <c r="E4" s="83"/>
      <c r="F4" s="96">
        <v>7056</v>
      </c>
      <c r="G4" s="96">
        <v>1764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8508.48</v>
      </c>
      <c r="AE4" s="21">
        <f>SUM(E4,G4,I4,K4,M4,O4,Q4,S4,U4,W4,Y4,AA4,AC4)</f>
        <v>1764</v>
      </c>
      <c r="AF4" s="22">
        <f>AD4+AE4</f>
        <v>10272.48</v>
      </c>
    </row>
    <row r="5" spans="1:32" ht="17.25" customHeight="1">
      <c r="A5" s="30">
        <v>2</v>
      </c>
      <c r="B5" s="171" t="s">
        <v>5296</v>
      </c>
      <c r="C5" s="172" t="s">
        <v>5297</v>
      </c>
      <c r="D5" s="88">
        <v>2684.86</v>
      </c>
      <c r="E5" s="89">
        <v>2561.09</v>
      </c>
      <c r="F5" s="96">
        <v>6906</v>
      </c>
      <c r="G5" s="96">
        <v>4604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12000</v>
      </c>
      <c r="Y5" s="90">
        <v>3000</v>
      </c>
      <c r="Z5" s="12"/>
      <c r="AA5" s="8"/>
      <c r="AB5" s="8"/>
      <c r="AC5" s="90"/>
      <c r="AD5" s="20">
        <f t="shared" ref="AD5:AE69" si="0">SUM(D5,F5,H5,J5,L5,N5,P5,R5,T5,V5,X5,Z5,AB5)</f>
        <v>21590.86</v>
      </c>
      <c r="AE5" s="21">
        <f t="shared" si="0"/>
        <v>10165.09</v>
      </c>
      <c r="AF5" s="22">
        <f t="shared" ref="AF5:AF69" si="1">AD5+AE5</f>
        <v>31755.95</v>
      </c>
    </row>
    <row r="6" spans="1:32" ht="17.25" customHeight="1">
      <c r="A6" s="30">
        <v>3</v>
      </c>
      <c r="B6" s="171" t="s">
        <v>5298</v>
      </c>
      <c r="C6" s="172" t="s">
        <v>5299</v>
      </c>
      <c r="D6" s="88"/>
      <c r="E6" s="89">
        <v>39.9</v>
      </c>
      <c r="F6" s="96">
        <v>5208</v>
      </c>
      <c r="G6" s="96">
        <v>2232</v>
      </c>
      <c r="H6" s="9"/>
      <c r="I6" s="10"/>
      <c r="J6" s="40"/>
      <c r="K6" s="8"/>
      <c r="L6" s="8"/>
      <c r="M6" s="8"/>
      <c r="N6" s="8"/>
      <c r="O6" s="8"/>
      <c r="P6" s="8">
        <v>26809.8</v>
      </c>
      <c r="Q6" s="11">
        <v>3040.2</v>
      </c>
      <c r="R6" s="12"/>
      <c r="S6" s="8"/>
      <c r="T6" s="8"/>
      <c r="U6" s="90"/>
      <c r="V6" s="12"/>
      <c r="W6" s="8"/>
      <c r="X6" s="8">
        <v>10000</v>
      </c>
      <c r="Y6" s="90">
        <v>2500</v>
      </c>
      <c r="Z6" s="12"/>
      <c r="AA6" s="8"/>
      <c r="AB6" s="8"/>
      <c r="AC6" s="90"/>
      <c r="AD6" s="20">
        <f t="shared" si="0"/>
        <v>42017.8</v>
      </c>
      <c r="AE6" s="21">
        <f t="shared" si="0"/>
        <v>7812.1</v>
      </c>
      <c r="AF6" s="22">
        <f t="shared" si="1"/>
        <v>49829.9</v>
      </c>
    </row>
    <row r="7" spans="1:32" ht="17.25" customHeight="1">
      <c r="A7" s="30">
        <v>4</v>
      </c>
      <c r="B7" s="171" t="s">
        <v>5300</v>
      </c>
      <c r="C7" s="172" t="s">
        <v>5301</v>
      </c>
      <c r="D7" s="88">
        <v>547.27</v>
      </c>
      <c r="E7" s="89">
        <v>2456.13</v>
      </c>
      <c r="F7" s="96">
        <v>6968</v>
      </c>
      <c r="G7" s="96">
        <v>1742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7515.27</v>
      </c>
      <c r="AE7" s="21">
        <f t="shared" si="0"/>
        <v>4198.13</v>
      </c>
      <c r="AF7" s="22">
        <f t="shared" si="1"/>
        <v>11713.400000000001</v>
      </c>
    </row>
    <row r="8" spans="1:32" ht="17.25" customHeight="1">
      <c r="A8" s="30">
        <v>5</v>
      </c>
      <c r="B8" s="171" t="s">
        <v>5302</v>
      </c>
      <c r="C8" s="172" t="s">
        <v>5303</v>
      </c>
      <c r="D8" s="88">
        <v>279.95</v>
      </c>
      <c r="E8" s="89">
        <v>200.85</v>
      </c>
      <c r="F8" s="96">
        <v>3568</v>
      </c>
      <c r="G8" s="96">
        <v>892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8000</v>
      </c>
      <c r="Y8" s="90">
        <v>2000</v>
      </c>
      <c r="Z8" s="12"/>
      <c r="AA8" s="8"/>
      <c r="AB8" s="8"/>
      <c r="AC8" s="90"/>
      <c r="AD8" s="20">
        <f t="shared" si="0"/>
        <v>11847.95</v>
      </c>
      <c r="AE8" s="21">
        <f t="shared" si="0"/>
        <v>3092.85</v>
      </c>
      <c r="AF8" s="22">
        <f t="shared" si="1"/>
        <v>14940.800000000001</v>
      </c>
    </row>
    <row r="9" spans="1:32" ht="17.25" customHeight="1">
      <c r="A9" s="30">
        <v>6</v>
      </c>
      <c r="B9" s="171" t="s">
        <v>5304</v>
      </c>
      <c r="C9" s="172" t="s">
        <v>5305</v>
      </c>
      <c r="D9" s="88"/>
      <c r="E9" s="89">
        <v>2465</v>
      </c>
      <c r="F9" s="96">
        <v>6456</v>
      </c>
      <c r="G9" s="96">
        <v>1614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>
        <v>10000</v>
      </c>
      <c r="Y9" s="90">
        <v>2500</v>
      </c>
      <c r="Z9" s="12"/>
      <c r="AA9" s="8"/>
      <c r="AB9" s="8"/>
      <c r="AC9" s="90"/>
      <c r="AD9" s="20">
        <f t="shared" si="0"/>
        <v>16456</v>
      </c>
      <c r="AE9" s="21">
        <f t="shared" si="0"/>
        <v>6579</v>
      </c>
      <c r="AF9" s="22">
        <f t="shared" si="1"/>
        <v>23035</v>
      </c>
    </row>
    <row r="10" spans="1:32" ht="17.25" customHeight="1">
      <c r="A10" s="30">
        <v>7</v>
      </c>
      <c r="B10" s="171" t="s">
        <v>5306</v>
      </c>
      <c r="C10" s="172" t="s">
        <v>5307</v>
      </c>
      <c r="D10" s="88">
        <v>1473.51</v>
      </c>
      <c r="E10" s="89"/>
      <c r="F10" s="96">
        <v>5224</v>
      </c>
      <c r="G10" s="96">
        <v>1306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6697.51</v>
      </c>
      <c r="AE10" s="21">
        <f t="shared" si="0"/>
        <v>1306</v>
      </c>
      <c r="AF10" s="22">
        <f t="shared" si="1"/>
        <v>8003.51</v>
      </c>
    </row>
    <row r="11" spans="1:32" ht="17.25" customHeight="1">
      <c r="A11" s="30">
        <v>8</v>
      </c>
      <c r="B11" s="171" t="s">
        <v>5308</v>
      </c>
      <c r="C11" s="172" t="s">
        <v>5309</v>
      </c>
      <c r="D11" s="97">
        <v>341</v>
      </c>
      <c r="E11" s="98"/>
      <c r="F11" s="96">
        <v>7488</v>
      </c>
      <c r="G11" s="96">
        <v>1872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7829</v>
      </c>
      <c r="AE11" s="21">
        <f t="shared" si="0"/>
        <v>1872</v>
      </c>
      <c r="AF11" s="22">
        <f t="shared" si="1"/>
        <v>9701</v>
      </c>
    </row>
    <row r="12" spans="1:32" ht="17.25" customHeight="1">
      <c r="A12" s="30">
        <v>9</v>
      </c>
      <c r="B12" s="171" t="s">
        <v>5310</v>
      </c>
      <c r="C12" s="172" t="s">
        <v>5311</v>
      </c>
      <c r="D12" s="88"/>
      <c r="E12" s="89">
        <v>1692.2</v>
      </c>
      <c r="F12" s="96">
        <v>9104</v>
      </c>
      <c r="G12" s="96">
        <v>2276</v>
      </c>
      <c r="H12" s="9"/>
      <c r="I12" s="10"/>
      <c r="J12" s="40">
        <v>306.29000000000002</v>
      </c>
      <c r="K12" s="8">
        <v>2791.76</v>
      </c>
      <c r="L12" s="280">
        <v>12305.39</v>
      </c>
      <c r="M12" s="281">
        <v>5538.86</v>
      </c>
      <c r="N12" s="8"/>
      <c r="O12" s="8"/>
      <c r="P12" s="8"/>
      <c r="Q12" s="11"/>
      <c r="R12" s="12">
        <v>2656.95</v>
      </c>
      <c r="S12" s="8">
        <v>11706.05</v>
      </c>
      <c r="T12" s="8"/>
      <c r="U12" s="90"/>
      <c r="V12" s="12"/>
      <c r="W12" s="8"/>
      <c r="X12" s="8"/>
      <c r="Y12" s="90"/>
      <c r="Z12" s="12"/>
      <c r="AA12" s="8"/>
      <c r="AB12" s="8">
        <v>9500</v>
      </c>
      <c r="AC12" s="90">
        <v>1500</v>
      </c>
      <c r="AD12" s="20">
        <f t="shared" si="0"/>
        <v>33872.630000000005</v>
      </c>
      <c r="AE12" s="21">
        <f t="shared" si="0"/>
        <v>25504.87</v>
      </c>
      <c r="AF12" s="22">
        <f t="shared" si="1"/>
        <v>59377.5</v>
      </c>
    </row>
    <row r="13" spans="1:32" ht="17.25" customHeight="1">
      <c r="A13" s="30">
        <v>10</v>
      </c>
      <c r="B13" s="171" t="s">
        <v>5312</v>
      </c>
      <c r="C13" s="172" t="s">
        <v>5313</v>
      </c>
      <c r="D13" s="88">
        <v>48.03</v>
      </c>
      <c r="E13" s="89">
        <v>253</v>
      </c>
      <c r="F13" s="96">
        <v>3176</v>
      </c>
      <c r="G13" s="96">
        <v>794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>
        <v>2996</v>
      </c>
      <c r="W13" s="8">
        <v>0</v>
      </c>
      <c r="X13" s="8"/>
      <c r="Y13" s="90"/>
      <c r="Z13" s="12"/>
      <c r="AA13" s="8"/>
      <c r="AB13" s="8"/>
      <c r="AC13" s="90"/>
      <c r="AD13" s="20">
        <f t="shared" si="0"/>
        <v>6220.0300000000007</v>
      </c>
      <c r="AE13" s="21">
        <f t="shared" si="0"/>
        <v>1047</v>
      </c>
      <c r="AF13" s="22">
        <f t="shared" si="1"/>
        <v>7267.0300000000007</v>
      </c>
    </row>
    <row r="14" spans="1:32" ht="17.25" customHeight="1">
      <c r="A14" s="30">
        <v>11</v>
      </c>
      <c r="B14" s="171" t="s">
        <v>5314</v>
      </c>
      <c r="C14" s="172" t="s">
        <v>5315</v>
      </c>
      <c r="D14" s="88"/>
      <c r="E14" s="89">
        <v>1476</v>
      </c>
      <c r="F14" s="96">
        <v>4760</v>
      </c>
      <c r="G14" s="96">
        <v>1190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4760</v>
      </c>
      <c r="AE14" s="21">
        <f t="shared" si="0"/>
        <v>2666</v>
      </c>
      <c r="AF14" s="22">
        <f t="shared" si="1"/>
        <v>7426</v>
      </c>
    </row>
    <row r="15" spans="1:32" ht="17.25" customHeight="1">
      <c r="A15" s="30">
        <v>12</v>
      </c>
      <c r="B15" s="171" t="s">
        <v>5316</v>
      </c>
      <c r="C15" s="263">
        <v>18194062000147</v>
      </c>
      <c r="D15" s="88"/>
      <c r="E15" s="89"/>
      <c r="F15" s="96">
        <v>3744</v>
      </c>
      <c r="G15" s="96">
        <v>936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3744</v>
      </c>
      <c r="AE15" s="21">
        <f t="shared" si="0"/>
        <v>936</v>
      </c>
      <c r="AF15" s="22">
        <f t="shared" si="1"/>
        <v>4680</v>
      </c>
    </row>
    <row r="16" spans="1:32" ht="17.25" customHeight="1">
      <c r="A16" s="30">
        <v>13</v>
      </c>
      <c r="B16" s="171" t="s">
        <v>5317</v>
      </c>
      <c r="C16" s="172" t="s">
        <v>5318</v>
      </c>
      <c r="D16" s="88">
        <v>3852.2</v>
      </c>
      <c r="E16" s="89">
        <v>151.11000000000001</v>
      </c>
      <c r="F16" s="96">
        <v>4976</v>
      </c>
      <c r="G16" s="96">
        <v>1244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8828.2000000000007</v>
      </c>
      <c r="AE16" s="21">
        <f t="shared" si="0"/>
        <v>1395.1100000000001</v>
      </c>
      <c r="AF16" s="22">
        <f t="shared" si="1"/>
        <v>10223.310000000001</v>
      </c>
    </row>
    <row r="17" spans="1:32" ht="17.25" customHeight="1">
      <c r="A17" s="30">
        <v>14</v>
      </c>
      <c r="B17" s="171" t="s">
        <v>5319</v>
      </c>
      <c r="C17" s="172" t="s">
        <v>5320</v>
      </c>
      <c r="D17" s="88"/>
      <c r="E17" s="89">
        <v>104</v>
      </c>
      <c r="F17" s="96">
        <v>7000</v>
      </c>
      <c r="G17" s="96">
        <v>1750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>
        <v>10000</v>
      </c>
      <c r="Y17" s="90">
        <v>2500</v>
      </c>
      <c r="Z17" s="12"/>
      <c r="AA17" s="8"/>
      <c r="AB17" s="8"/>
      <c r="AC17" s="90"/>
      <c r="AD17" s="20">
        <f t="shared" si="0"/>
        <v>17000</v>
      </c>
      <c r="AE17" s="21">
        <f t="shared" si="0"/>
        <v>4354</v>
      </c>
      <c r="AF17" s="22">
        <f t="shared" si="1"/>
        <v>21354</v>
      </c>
    </row>
    <row r="18" spans="1:32" ht="17.25" customHeight="1">
      <c r="A18" s="30">
        <v>15</v>
      </c>
      <c r="B18" s="171" t="s">
        <v>5321</v>
      </c>
      <c r="C18" s="172" t="s">
        <v>5322</v>
      </c>
      <c r="D18" s="88">
        <v>11682.76</v>
      </c>
      <c r="E18" s="89">
        <v>5181.84</v>
      </c>
      <c r="F18" s="96">
        <v>832.66</v>
      </c>
      <c r="G18" s="96">
        <v>356.85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19600</v>
      </c>
      <c r="AC18" s="90">
        <v>8400</v>
      </c>
      <c r="AD18" s="20">
        <f t="shared" si="0"/>
        <v>32115.42</v>
      </c>
      <c r="AE18" s="21">
        <f t="shared" si="0"/>
        <v>13938.69</v>
      </c>
      <c r="AF18" s="22">
        <f t="shared" si="1"/>
        <v>46054.11</v>
      </c>
    </row>
    <row r="19" spans="1:32" ht="17.25" customHeight="1">
      <c r="A19" s="30">
        <v>16</v>
      </c>
      <c r="B19" s="171" t="s">
        <v>5323</v>
      </c>
      <c r="C19" s="172" t="s">
        <v>5324</v>
      </c>
      <c r="D19" s="88">
        <v>269</v>
      </c>
      <c r="E19" s="89">
        <v>424.94</v>
      </c>
      <c r="F19" s="96">
        <v>2584</v>
      </c>
      <c r="G19" s="96">
        <v>646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2853</v>
      </c>
      <c r="AE19" s="21">
        <f t="shared" si="0"/>
        <v>1070.94</v>
      </c>
      <c r="AF19" s="22">
        <f t="shared" si="1"/>
        <v>3923.94</v>
      </c>
    </row>
    <row r="20" spans="1:32" ht="17.25" customHeight="1">
      <c r="A20" s="30">
        <v>17</v>
      </c>
      <c r="B20" s="171" t="s">
        <v>5325</v>
      </c>
      <c r="C20" s="172" t="s">
        <v>5326</v>
      </c>
      <c r="D20" s="88"/>
      <c r="E20" s="89">
        <v>322.25</v>
      </c>
      <c r="F20" s="96">
        <v>3892</v>
      </c>
      <c r="G20" s="96">
        <v>1668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3892</v>
      </c>
      <c r="AE20" s="21">
        <f t="shared" si="0"/>
        <v>1990.25</v>
      </c>
      <c r="AF20" s="22">
        <f t="shared" si="1"/>
        <v>5882.25</v>
      </c>
    </row>
    <row r="21" spans="1:32" ht="17.25" customHeight="1">
      <c r="A21" s="30">
        <v>18</v>
      </c>
      <c r="B21" s="171" t="s">
        <v>5327</v>
      </c>
      <c r="C21" s="172" t="s">
        <v>5328</v>
      </c>
      <c r="D21" s="88">
        <v>11535.2</v>
      </c>
      <c r="E21" s="89">
        <v>3844.8</v>
      </c>
      <c r="F21" s="96">
        <v>779.69</v>
      </c>
      <c r="G21" s="96">
        <v>194.93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12314.890000000001</v>
      </c>
      <c r="AE21" s="21">
        <f t="shared" si="0"/>
        <v>4039.73</v>
      </c>
      <c r="AF21" s="22">
        <f t="shared" si="1"/>
        <v>16354.62</v>
      </c>
    </row>
    <row r="22" spans="1:32" ht="17.25" customHeight="1">
      <c r="A22" s="30">
        <v>19</v>
      </c>
      <c r="B22" s="171" t="s">
        <v>5329</v>
      </c>
      <c r="C22" s="172" t="s">
        <v>5330</v>
      </c>
      <c r="D22" s="88"/>
      <c r="E22" s="89"/>
      <c r="F22" s="96">
        <v>5408</v>
      </c>
      <c r="G22" s="96">
        <v>1352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5408</v>
      </c>
      <c r="AE22" s="21">
        <f t="shared" si="0"/>
        <v>1352</v>
      </c>
      <c r="AF22" s="22">
        <f t="shared" si="1"/>
        <v>6760</v>
      </c>
    </row>
    <row r="23" spans="1:32" ht="17.25" customHeight="1">
      <c r="A23" s="30">
        <v>20</v>
      </c>
      <c r="B23" s="171" t="s">
        <v>5331</v>
      </c>
      <c r="C23" s="172" t="s">
        <v>5332</v>
      </c>
      <c r="D23" s="88">
        <v>16581.759999999998</v>
      </c>
      <c r="E23" s="89">
        <v>371</v>
      </c>
      <c r="F23" s="96">
        <v>4635.6899999999996</v>
      </c>
      <c r="G23" s="96">
        <v>1158.92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21217.449999999997</v>
      </c>
      <c r="AE23" s="21">
        <f t="shared" si="0"/>
        <v>1529.92</v>
      </c>
      <c r="AF23" s="22">
        <f t="shared" si="1"/>
        <v>22747.369999999995</v>
      </c>
    </row>
    <row r="24" spans="1:32" ht="17.25" customHeight="1">
      <c r="A24" s="30">
        <v>21</v>
      </c>
      <c r="B24" s="171" t="s">
        <v>5333</v>
      </c>
      <c r="C24" s="172" t="s">
        <v>5334</v>
      </c>
      <c r="D24" s="88">
        <v>256</v>
      </c>
      <c r="E24" s="89"/>
      <c r="F24" s="96">
        <v>7144</v>
      </c>
      <c r="G24" s="96">
        <v>1786</v>
      </c>
      <c r="H24" s="9"/>
      <c r="I24" s="10"/>
      <c r="J24" s="40"/>
      <c r="K24" s="8"/>
      <c r="L24" s="8"/>
      <c r="M24" s="8"/>
      <c r="N24" s="8"/>
      <c r="O24" s="8"/>
      <c r="P24" s="8">
        <v>17450</v>
      </c>
      <c r="Q24" s="11">
        <v>3450</v>
      </c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24850</v>
      </c>
      <c r="AE24" s="21">
        <f t="shared" si="0"/>
        <v>5236</v>
      </c>
      <c r="AF24" s="22">
        <f t="shared" si="1"/>
        <v>30086</v>
      </c>
    </row>
    <row r="25" spans="1:32" ht="17.25" customHeight="1">
      <c r="A25" s="30">
        <v>22</v>
      </c>
      <c r="B25" s="171" t="s">
        <v>5335</v>
      </c>
      <c r="C25" s="172" t="s">
        <v>5336</v>
      </c>
      <c r="D25" s="88">
        <v>270.72000000000003</v>
      </c>
      <c r="E25" s="89">
        <v>6964</v>
      </c>
      <c r="F25" s="96">
        <v>7455.11</v>
      </c>
      <c r="G25" s="96">
        <v>1863.78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7725.83</v>
      </c>
      <c r="AE25" s="21">
        <f t="shared" si="0"/>
        <v>8827.7800000000007</v>
      </c>
      <c r="AF25" s="22">
        <f t="shared" si="1"/>
        <v>16553.61</v>
      </c>
    </row>
    <row r="26" spans="1:32" ht="17.25" customHeight="1">
      <c r="A26" s="30">
        <v>23</v>
      </c>
      <c r="B26" s="171" t="s">
        <v>5337</v>
      </c>
      <c r="C26" s="172" t="s">
        <v>5338</v>
      </c>
      <c r="D26" s="88"/>
      <c r="E26" s="89"/>
      <c r="F26" s="96">
        <v>8032</v>
      </c>
      <c r="G26" s="96">
        <v>2008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8032</v>
      </c>
      <c r="AE26" s="21">
        <f t="shared" si="0"/>
        <v>2008</v>
      </c>
      <c r="AF26" s="22">
        <f t="shared" si="1"/>
        <v>10040</v>
      </c>
    </row>
    <row r="27" spans="1:32" ht="17.25" customHeight="1">
      <c r="A27" s="30">
        <v>24</v>
      </c>
      <c r="B27" s="171" t="s">
        <v>5339</v>
      </c>
      <c r="C27" s="172" t="s">
        <v>5340</v>
      </c>
      <c r="D27" s="88">
        <v>154.88999999999999</v>
      </c>
      <c r="E27" s="89"/>
      <c r="F27" s="96">
        <v>5504</v>
      </c>
      <c r="G27" s="96">
        <v>1376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>
        <v>19600</v>
      </c>
      <c r="AC27" s="90">
        <v>8400</v>
      </c>
      <c r="AD27" s="20">
        <f t="shared" si="0"/>
        <v>25258.89</v>
      </c>
      <c r="AE27" s="21">
        <f t="shared" si="0"/>
        <v>9776</v>
      </c>
      <c r="AF27" s="22">
        <f t="shared" si="1"/>
        <v>35034.89</v>
      </c>
    </row>
    <row r="28" spans="1:32" ht="17.25" customHeight="1">
      <c r="A28" s="30">
        <v>25</v>
      </c>
      <c r="B28" s="171" t="s">
        <v>5341</v>
      </c>
      <c r="C28" s="172" t="s">
        <v>5342</v>
      </c>
      <c r="D28" s="88">
        <v>384.41</v>
      </c>
      <c r="E28" s="89">
        <v>3996.71</v>
      </c>
      <c r="F28" s="96">
        <v>6008</v>
      </c>
      <c r="G28" s="96">
        <v>1502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6392.41</v>
      </c>
      <c r="AE28" s="21">
        <f t="shared" si="0"/>
        <v>5498.71</v>
      </c>
      <c r="AF28" s="22">
        <f t="shared" si="1"/>
        <v>11891.119999999999</v>
      </c>
    </row>
    <row r="29" spans="1:32" ht="17.25" customHeight="1">
      <c r="A29" s="30">
        <v>26</v>
      </c>
      <c r="B29" s="171" t="s">
        <v>5343</v>
      </c>
      <c r="C29" s="172" t="s">
        <v>5344</v>
      </c>
      <c r="D29" s="88">
        <v>5665.83</v>
      </c>
      <c r="E29" s="89"/>
      <c r="F29" s="96">
        <v>8475</v>
      </c>
      <c r="G29" s="96">
        <v>8475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14140.83</v>
      </c>
      <c r="AE29" s="21">
        <f t="shared" si="0"/>
        <v>8475</v>
      </c>
      <c r="AF29" s="22">
        <f t="shared" si="1"/>
        <v>22615.83</v>
      </c>
    </row>
    <row r="30" spans="1:32" ht="17.25" customHeight="1">
      <c r="A30" s="30">
        <v>27</v>
      </c>
      <c r="B30" s="171" t="s">
        <v>5345</v>
      </c>
      <c r="C30" s="172" t="s">
        <v>5346</v>
      </c>
      <c r="D30" s="88"/>
      <c r="E30" s="89"/>
      <c r="F30" s="96">
        <v>1584</v>
      </c>
      <c r="G30" s="96">
        <v>396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14700</v>
      </c>
      <c r="AC30" s="90">
        <v>6300</v>
      </c>
      <c r="AD30" s="20">
        <f t="shared" si="0"/>
        <v>16284</v>
      </c>
      <c r="AE30" s="21">
        <f t="shared" si="0"/>
        <v>6696</v>
      </c>
      <c r="AF30" s="22">
        <f t="shared" si="1"/>
        <v>22980</v>
      </c>
    </row>
    <row r="31" spans="1:32" ht="17.25" customHeight="1">
      <c r="A31" s="30">
        <v>28</v>
      </c>
      <c r="B31" s="171" t="s">
        <v>5347</v>
      </c>
      <c r="C31" s="172" t="s">
        <v>5348</v>
      </c>
      <c r="D31" s="88">
        <v>174.2</v>
      </c>
      <c r="E31" s="89">
        <v>793.72</v>
      </c>
      <c r="F31" s="96">
        <v>5464</v>
      </c>
      <c r="G31" s="96">
        <v>1366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5638.2</v>
      </c>
      <c r="AE31" s="21">
        <f t="shared" si="0"/>
        <v>2159.7200000000003</v>
      </c>
      <c r="AF31" s="22">
        <f t="shared" si="1"/>
        <v>7797.92</v>
      </c>
    </row>
    <row r="32" spans="1:32" ht="17.25" customHeight="1">
      <c r="A32" s="30">
        <v>29</v>
      </c>
      <c r="B32" s="171" t="s">
        <v>5349</v>
      </c>
      <c r="C32" s="172" t="s">
        <v>5350</v>
      </c>
      <c r="D32" s="88">
        <v>1671.3</v>
      </c>
      <c r="E32" s="89">
        <v>2954.52</v>
      </c>
      <c r="F32" s="96">
        <v>2418.5</v>
      </c>
      <c r="G32" s="96">
        <v>604.63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4089.8</v>
      </c>
      <c r="AE32" s="21">
        <f t="shared" si="0"/>
        <v>3559.15</v>
      </c>
      <c r="AF32" s="22">
        <f t="shared" si="1"/>
        <v>7648.9500000000007</v>
      </c>
    </row>
    <row r="33" spans="1:32" ht="17.25" customHeight="1">
      <c r="A33" s="30">
        <v>30</v>
      </c>
      <c r="B33" s="171" t="s">
        <v>5351</v>
      </c>
      <c r="C33" s="172" t="s">
        <v>5352</v>
      </c>
      <c r="D33" s="88"/>
      <c r="E33" s="89"/>
      <c r="F33" s="96">
        <v>5144</v>
      </c>
      <c r="G33" s="96">
        <v>1286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5144</v>
      </c>
      <c r="AE33" s="21">
        <f t="shared" si="0"/>
        <v>1286</v>
      </c>
      <c r="AF33" s="22">
        <f t="shared" si="1"/>
        <v>6430</v>
      </c>
    </row>
    <row r="34" spans="1:32" ht="17.25" customHeight="1">
      <c r="A34" s="30">
        <v>31</v>
      </c>
      <c r="B34" s="171" t="s">
        <v>5353</v>
      </c>
      <c r="C34" s="172" t="s">
        <v>5354</v>
      </c>
      <c r="D34" s="88">
        <v>1603.57</v>
      </c>
      <c r="E34" s="89">
        <v>2331.27</v>
      </c>
      <c r="F34" s="96">
        <v>6472</v>
      </c>
      <c r="G34" s="96">
        <v>1618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10000</v>
      </c>
      <c r="Y34" s="90">
        <v>2500</v>
      </c>
      <c r="Z34" s="12"/>
      <c r="AA34" s="8"/>
      <c r="AB34" s="8"/>
      <c r="AC34" s="90"/>
      <c r="AD34" s="20">
        <f t="shared" si="0"/>
        <v>18075.57</v>
      </c>
      <c r="AE34" s="21">
        <f t="shared" si="0"/>
        <v>6449.27</v>
      </c>
      <c r="AF34" s="22">
        <f t="shared" si="1"/>
        <v>24524.84</v>
      </c>
    </row>
    <row r="35" spans="1:32" ht="17.25" customHeight="1">
      <c r="A35" s="30">
        <v>32</v>
      </c>
      <c r="B35" s="171" t="s">
        <v>5355</v>
      </c>
      <c r="C35" s="172" t="s">
        <v>5356</v>
      </c>
      <c r="D35" s="88"/>
      <c r="E35" s="89">
        <v>315.08</v>
      </c>
      <c r="F35" s="96">
        <v>7976</v>
      </c>
      <c r="G35" s="96">
        <v>1994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/>
      <c r="AC35" s="90"/>
      <c r="AD35" s="20">
        <f t="shared" si="0"/>
        <v>7976</v>
      </c>
      <c r="AE35" s="21">
        <f t="shared" si="0"/>
        <v>2309.08</v>
      </c>
      <c r="AF35" s="22">
        <f t="shared" si="1"/>
        <v>10285.08</v>
      </c>
    </row>
    <row r="36" spans="1:32" ht="17.25" customHeight="1">
      <c r="A36" s="30">
        <v>33</v>
      </c>
      <c r="B36" s="171" t="s">
        <v>5357</v>
      </c>
      <c r="C36" s="172" t="s">
        <v>5358</v>
      </c>
      <c r="D36" s="88">
        <v>1814.8</v>
      </c>
      <c r="E36" s="89">
        <v>5848.2</v>
      </c>
      <c r="F36" s="96">
        <v>14528</v>
      </c>
      <c r="G36" s="96">
        <v>3632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16342.8</v>
      </c>
      <c r="AE36" s="21">
        <f t="shared" si="0"/>
        <v>9480.2000000000007</v>
      </c>
      <c r="AF36" s="22">
        <f t="shared" si="1"/>
        <v>25823</v>
      </c>
    </row>
    <row r="37" spans="1:32" ht="17.25" customHeight="1">
      <c r="A37" s="30">
        <v>34</v>
      </c>
      <c r="B37" s="171" t="s">
        <v>5359</v>
      </c>
      <c r="C37" s="172" t="s">
        <v>5360</v>
      </c>
      <c r="D37" s="88">
        <v>1704.67</v>
      </c>
      <c r="E37" s="89">
        <v>1957.29</v>
      </c>
      <c r="F37" s="96">
        <v>11168</v>
      </c>
      <c r="G37" s="96">
        <v>2792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12872.67</v>
      </c>
      <c r="AE37" s="21">
        <f t="shared" si="0"/>
        <v>4749.29</v>
      </c>
      <c r="AF37" s="22">
        <f t="shared" si="1"/>
        <v>17621.96</v>
      </c>
    </row>
    <row r="38" spans="1:32" ht="17.25" customHeight="1">
      <c r="A38" s="30">
        <v>35</v>
      </c>
      <c r="B38" s="171" t="s">
        <v>5361</v>
      </c>
      <c r="C38" s="172" t="s">
        <v>5362</v>
      </c>
      <c r="D38" s="88"/>
      <c r="E38" s="89">
        <v>207.8</v>
      </c>
      <c r="F38" s="96">
        <v>1720</v>
      </c>
      <c r="G38" s="96">
        <v>430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>
        <v>14700</v>
      </c>
      <c r="AC38" s="90">
        <v>6300</v>
      </c>
      <c r="AD38" s="20">
        <f t="shared" si="0"/>
        <v>16420</v>
      </c>
      <c r="AE38" s="21">
        <f t="shared" si="0"/>
        <v>6937.8</v>
      </c>
      <c r="AF38" s="22">
        <f t="shared" si="1"/>
        <v>23357.8</v>
      </c>
    </row>
    <row r="39" spans="1:32" ht="17.25" customHeight="1">
      <c r="A39" s="30">
        <v>36</v>
      </c>
      <c r="B39" s="171" t="s">
        <v>5363</v>
      </c>
      <c r="C39" s="172" t="s">
        <v>5364</v>
      </c>
      <c r="D39" s="88">
        <v>9462.3700000000008</v>
      </c>
      <c r="E39" s="89">
        <v>242.79</v>
      </c>
      <c r="F39" s="96">
        <v>16072</v>
      </c>
      <c r="G39" s="96">
        <v>4018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25534.370000000003</v>
      </c>
      <c r="AE39" s="21">
        <f t="shared" si="0"/>
        <v>4260.79</v>
      </c>
      <c r="AF39" s="22">
        <f t="shared" si="1"/>
        <v>29795.160000000003</v>
      </c>
    </row>
    <row r="40" spans="1:32" ht="17.25" customHeight="1">
      <c r="A40" s="30">
        <v>37</v>
      </c>
      <c r="B40" s="171" t="s">
        <v>5365</v>
      </c>
      <c r="C40" s="172" t="s">
        <v>5366</v>
      </c>
      <c r="D40" s="88"/>
      <c r="E40" s="89"/>
      <c r="F40" s="96">
        <v>7064</v>
      </c>
      <c r="G40" s="96">
        <v>1766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7064</v>
      </c>
      <c r="AE40" s="21">
        <f t="shared" si="0"/>
        <v>1766</v>
      </c>
      <c r="AF40" s="22">
        <f t="shared" si="1"/>
        <v>8830</v>
      </c>
    </row>
    <row r="41" spans="1:32" ht="17.25" customHeight="1">
      <c r="A41" s="30">
        <v>38</v>
      </c>
      <c r="B41" s="171" t="s">
        <v>5367</v>
      </c>
      <c r="C41" s="172" t="s">
        <v>5368</v>
      </c>
      <c r="D41" s="88">
        <v>1447.13</v>
      </c>
      <c r="E41" s="89">
        <v>147.9</v>
      </c>
      <c r="F41" s="96">
        <v>3860</v>
      </c>
      <c r="G41" s="96">
        <v>3860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/>
      <c r="AC41" s="90"/>
      <c r="AD41" s="20">
        <f t="shared" si="0"/>
        <v>5307.13</v>
      </c>
      <c r="AE41" s="21">
        <f t="shared" si="0"/>
        <v>4007.9</v>
      </c>
      <c r="AF41" s="22">
        <f t="shared" si="1"/>
        <v>9315.0300000000007</v>
      </c>
    </row>
    <row r="42" spans="1:32" ht="17.25" customHeight="1">
      <c r="A42" s="30">
        <v>39</v>
      </c>
      <c r="B42" s="171" t="s">
        <v>5369</v>
      </c>
      <c r="C42" s="172" t="s">
        <v>5370</v>
      </c>
      <c r="D42" s="88">
        <v>5846.97</v>
      </c>
      <c r="E42" s="89">
        <v>11153.77</v>
      </c>
      <c r="F42" s="96">
        <v>9544.73</v>
      </c>
      <c r="G42" s="96">
        <v>2386.1799999999998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>
        <v>12000</v>
      </c>
      <c r="Y42" s="90">
        <v>3000</v>
      </c>
      <c r="Z42" s="12"/>
      <c r="AA42" s="8"/>
      <c r="AB42" s="8"/>
      <c r="AC42" s="90"/>
      <c r="AD42" s="20">
        <f t="shared" si="0"/>
        <v>27391.7</v>
      </c>
      <c r="AE42" s="21">
        <f t="shared" si="0"/>
        <v>16539.95</v>
      </c>
      <c r="AF42" s="22">
        <f t="shared" si="1"/>
        <v>43931.65</v>
      </c>
    </row>
    <row r="43" spans="1:32" ht="17.25" customHeight="1">
      <c r="A43" s="30">
        <v>40</v>
      </c>
      <c r="B43" s="171" t="s">
        <v>5371</v>
      </c>
      <c r="C43" s="172" t="s">
        <v>5372</v>
      </c>
      <c r="D43" s="88"/>
      <c r="E43" s="89">
        <v>3400.83</v>
      </c>
      <c r="F43" s="96">
        <v>9912</v>
      </c>
      <c r="G43" s="96">
        <v>2478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>
        <v>12000</v>
      </c>
      <c r="Y43" s="90">
        <v>3000</v>
      </c>
      <c r="Z43" s="12"/>
      <c r="AA43" s="8"/>
      <c r="AB43" s="8"/>
      <c r="AC43" s="90"/>
      <c r="AD43" s="20">
        <f t="shared" si="0"/>
        <v>21912</v>
      </c>
      <c r="AE43" s="21">
        <f t="shared" si="0"/>
        <v>8878.83</v>
      </c>
      <c r="AF43" s="22">
        <f t="shared" si="1"/>
        <v>30790.83</v>
      </c>
    </row>
    <row r="44" spans="1:32" ht="17.25" customHeight="1">
      <c r="A44" s="30">
        <v>41</v>
      </c>
      <c r="B44" s="171" t="s">
        <v>5373</v>
      </c>
      <c r="C44" s="172" t="s">
        <v>5374</v>
      </c>
      <c r="D44" s="88">
        <v>6520.16</v>
      </c>
      <c r="E44" s="89">
        <v>2056</v>
      </c>
      <c r="F44" s="96">
        <v>476.65</v>
      </c>
      <c r="G44" s="96">
        <v>119.16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/>
      <c r="AC44" s="90"/>
      <c r="AD44" s="20">
        <f t="shared" si="0"/>
        <v>6996.8099999999995</v>
      </c>
      <c r="AE44" s="21">
        <f t="shared" si="0"/>
        <v>2175.16</v>
      </c>
      <c r="AF44" s="22">
        <f t="shared" si="1"/>
        <v>9171.9699999999993</v>
      </c>
    </row>
    <row r="45" spans="1:32" ht="17.25" customHeight="1">
      <c r="A45" s="30">
        <v>42</v>
      </c>
      <c r="B45" s="171" t="s">
        <v>5375</v>
      </c>
      <c r="C45" s="172" t="s">
        <v>5376</v>
      </c>
      <c r="D45" s="88"/>
      <c r="E45" s="89">
        <v>1468</v>
      </c>
      <c r="F45" s="96">
        <v>5750</v>
      </c>
      <c r="G45" s="96">
        <v>5750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>
        <v>24500</v>
      </c>
      <c r="AC45" s="90">
        <v>10500</v>
      </c>
      <c r="AD45" s="20">
        <f t="shared" si="0"/>
        <v>30250</v>
      </c>
      <c r="AE45" s="21">
        <f t="shared" si="0"/>
        <v>17718</v>
      </c>
      <c r="AF45" s="22">
        <f t="shared" si="1"/>
        <v>47968</v>
      </c>
    </row>
    <row r="46" spans="1:32" ht="17.25" customHeight="1">
      <c r="A46" s="30">
        <v>43</v>
      </c>
      <c r="B46" s="171" t="s">
        <v>5377</v>
      </c>
      <c r="C46" s="172" t="s">
        <v>5378</v>
      </c>
      <c r="D46" s="88"/>
      <c r="E46" s="89">
        <v>2815.31</v>
      </c>
      <c r="F46" s="96">
        <v>12256</v>
      </c>
      <c r="G46" s="96">
        <v>3064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/>
      <c r="AC46" s="90"/>
      <c r="AD46" s="20">
        <f t="shared" si="0"/>
        <v>12256</v>
      </c>
      <c r="AE46" s="21">
        <f t="shared" si="0"/>
        <v>5879.3099999999995</v>
      </c>
      <c r="AF46" s="22">
        <f t="shared" si="1"/>
        <v>18135.309999999998</v>
      </c>
    </row>
    <row r="47" spans="1:32" ht="17.25" customHeight="1">
      <c r="A47" s="30">
        <v>44</v>
      </c>
      <c r="B47" s="171" t="s">
        <v>5379</v>
      </c>
      <c r="C47" s="172" t="s">
        <v>5380</v>
      </c>
      <c r="D47" s="88">
        <v>2855.15</v>
      </c>
      <c r="E47" s="89"/>
      <c r="F47" s="96">
        <v>7488</v>
      </c>
      <c r="G47" s="96">
        <v>1872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>
        <v>14000</v>
      </c>
      <c r="AC47" s="90">
        <v>6000</v>
      </c>
      <c r="AD47" s="20">
        <f t="shared" si="0"/>
        <v>24343.15</v>
      </c>
      <c r="AE47" s="21">
        <f t="shared" si="0"/>
        <v>7872</v>
      </c>
      <c r="AF47" s="22">
        <f t="shared" si="1"/>
        <v>32215.15</v>
      </c>
    </row>
    <row r="48" spans="1:32" ht="17.25" customHeight="1">
      <c r="A48" s="30">
        <v>45</v>
      </c>
      <c r="B48" s="171" t="s">
        <v>5381</v>
      </c>
      <c r="C48" s="172" t="s">
        <v>5382</v>
      </c>
      <c r="D48" s="88">
        <v>2588.0300000000002</v>
      </c>
      <c r="E48" s="89"/>
      <c r="F48" s="96">
        <v>9824</v>
      </c>
      <c r="G48" s="96">
        <v>2456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/>
      <c r="AC48" s="90"/>
      <c r="AD48" s="20">
        <f t="shared" si="0"/>
        <v>12412.03</v>
      </c>
      <c r="AE48" s="21">
        <f t="shared" si="0"/>
        <v>2456</v>
      </c>
      <c r="AF48" s="22">
        <f t="shared" si="1"/>
        <v>14868.03</v>
      </c>
    </row>
    <row r="49" spans="1:32" ht="17.25" customHeight="1">
      <c r="A49" s="30">
        <v>46</v>
      </c>
      <c r="B49" s="171" t="s">
        <v>5383</v>
      </c>
      <c r="C49" s="172" t="s">
        <v>5384</v>
      </c>
      <c r="D49" s="88"/>
      <c r="E49" s="89"/>
      <c r="F49" s="96">
        <v>7264</v>
      </c>
      <c r="G49" s="96">
        <v>1816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/>
      <c r="AC49" s="90"/>
      <c r="AD49" s="20">
        <f t="shared" si="0"/>
        <v>7264</v>
      </c>
      <c r="AE49" s="21">
        <f t="shared" si="0"/>
        <v>1816</v>
      </c>
      <c r="AF49" s="22">
        <f t="shared" si="1"/>
        <v>9080</v>
      </c>
    </row>
    <row r="50" spans="1:32" ht="17.25" customHeight="1">
      <c r="A50" s="30">
        <v>47</v>
      </c>
      <c r="B50" s="171" t="s">
        <v>5385</v>
      </c>
      <c r="C50" s="172" t="s">
        <v>5386</v>
      </c>
      <c r="D50" s="88">
        <v>3152</v>
      </c>
      <c r="E50" s="89">
        <v>3101.22</v>
      </c>
      <c r="F50" s="96">
        <v>1664</v>
      </c>
      <c r="G50" s="96">
        <v>416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/>
      <c r="AC50" s="90"/>
      <c r="AD50" s="20">
        <f t="shared" si="0"/>
        <v>4816</v>
      </c>
      <c r="AE50" s="21">
        <f t="shared" si="0"/>
        <v>3517.22</v>
      </c>
      <c r="AF50" s="22">
        <f t="shared" si="1"/>
        <v>8333.2199999999993</v>
      </c>
    </row>
    <row r="51" spans="1:32" ht="17.25" customHeight="1">
      <c r="A51" s="30">
        <v>48</v>
      </c>
      <c r="B51" s="171" t="s">
        <v>5387</v>
      </c>
      <c r="C51" s="172" t="s">
        <v>5388</v>
      </c>
      <c r="D51" s="88"/>
      <c r="E51" s="89"/>
      <c r="F51" s="96">
        <v>5224</v>
      </c>
      <c r="G51" s="96">
        <v>1306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/>
      <c r="AC51" s="90"/>
      <c r="AD51" s="20">
        <f t="shared" si="0"/>
        <v>5224</v>
      </c>
      <c r="AE51" s="21">
        <f t="shared" si="0"/>
        <v>1306</v>
      </c>
      <c r="AF51" s="22">
        <f t="shared" si="1"/>
        <v>6530</v>
      </c>
    </row>
    <row r="52" spans="1:32" ht="17.25" customHeight="1">
      <c r="A52" s="30">
        <v>49</v>
      </c>
      <c r="B52" s="171" t="s">
        <v>5389</v>
      </c>
      <c r="C52" s="172" t="s">
        <v>5390</v>
      </c>
      <c r="D52" s="88"/>
      <c r="E52" s="89">
        <v>2538.14</v>
      </c>
      <c r="F52" s="96">
        <v>6112</v>
      </c>
      <c r="G52" s="96">
        <v>1528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/>
      <c r="AC52" s="90"/>
      <c r="AD52" s="20">
        <f t="shared" si="0"/>
        <v>6112</v>
      </c>
      <c r="AE52" s="21">
        <f t="shared" si="0"/>
        <v>4066.14</v>
      </c>
      <c r="AF52" s="22">
        <f t="shared" si="1"/>
        <v>10178.14</v>
      </c>
    </row>
    <row r="53" spans="1:32" ht="17.25" customHeight="1">
      <c r="A53" s="30">
        <v>50</v>
      </c>
      <c r="B53" s="171" t="s">
        <v>5391</v>
      </c>
      <c r="C53" s="172" t="s">
        <v>5392</v>
      </c>
      <c r="D53" s="88"/>
      <c r="E53" s="89">
        <v>7140</v>
      </c>
      <c r="F53" s="96">
        <v>13688</v>
      </c>
      <c r="G53" s="96">
        <v>3422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/>
      <c r="Y53" s="90"/>
      <c r="Z53" s="12"/>
      <c r="AA53" s="8"/>
      <c r="AB53" s="8"/>
      <c r="AC53" s="90"/>
      <c r="AD53" s="20">
        <f t="shared" si="0"/>
        <v>13688</v>
      </c>
      <c r="AE53" s="21">
        <f t="shared" si="0"/>
        <v>10562</v>
      </c>
      <c r="AF53" s="22">
        <f t="shared" si="1"/>
        <v>24250</v>
      </c>
    </row>
    <row r="54" spans="1:32" ht="17.25" customHeight="1">
      <c r="A54" s="30">
        <v>51</v>
      </c>
      <c r="B54" s="171" t="s">
        <v>5393</v>
      </c>
      <c r="C54" s="172" t="s">
        <v>5394</v>
      </c>
      <c r="D54" s="88">
        <v>304.04000000000002</v>
      </c>
      <c r="E54" s="89">
        <v>183.81</v>
      </c>
      <c r="F54" s="96">
        <v>12832</v>
      </c>
      <c r="G54" s="96">
        <v>3208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/>
      <c r="AC54" s="90"/>
      <c r="AD54" s="20">
        <f t="shared" si="0"/>
        <v>13136.04</v>
      </c>
      <c r="AE54" s="21">
        <f t="shared" si="0"/>
        <v>3391.81</v>
      </c>
      <c r="AF54" s="22">
        <f t="shared" si="1"/>
        <v>16527.850000000002</v>
      </c>
    </row>
    <row r="55" spans="1:32" ht="17.25" customHeight="1">
      <c r="A55" s="30">
        <v>52</v>
      </c>
      <c r="B55" s="171" t="s">
        <v>5395</v>
      </c>
      <c r="C55" s="172" t="s">
        <v>5396</v>
      </c>
      <c r="D55" s="88"/>
      <c r="E55" s="89"/>
      <c r="F55" s="96">
        <v>6920</v>
      </c>
      <c r="G55" s="96">
        <v>1730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/>
      <c r="Y55" s="90"/>
      <c r="Z55" s="12"/>
      <c r="AA55" s="8"/>
      <c r="AB55" s="8"/>
      <c r="AC55" s="90"/>
      <c r="AD55" s="20">
        <f t="shared" si="0"/>
        <v>6920</v>
      </c>
      <c r="AE55" s="21">
        <f t="shared" si="0"/>
        <v>1730</v>
      </c>
      <c r="AF55" s="22">
        <f t="shared" si="1"/>
        <v>8650</v>
      </c>
    </row>
    <row r="56" spans="1:32" ht="17.25" customHeight="1">
      <c r="A56" s="30">
        <v>53</v>
      </c>
      <c r="B56" s="171" t="s">
        <v>5397</v>
      </c>
      <c r="C56" s="172" t="s">
        <v>5398</v>
      </c>
      <c r="D56" s="88"/>
      <c r="E56" s="89">
        <v>800.55</v>
      </c>
      <c r="F56" s="96">
        <v>9376</v>
      </c>
      <c r="G56" s="96">
        <v>2344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9376</v>
      </c>
      <c r="AE56" s="21">
        <f t="shared" si="0"/>
        <v>3144.55</v>
      </c>
      <c r="AF56" s="22">
        <f t="shared" si="1"/>
        <v>12520.55</v>
      </c>
    </row>
    <row r="57" spans="1:32" ht="17.25" customHeight="1">
      <c r="A57" s="30">
        <v>54</v>
      </c>
      <c r="B57" s="171" t="s">
        <v>5399</v>
      </c>
      <c r="C57" s="172" t="s">
        <v>5400</v>
      </c>
      <c r="D57" s="88"/>
      <c r="E57" s="89">
        <v>174.38</v>
      </c>
      <c r="F57" s="96">
        <v>5562</v>
      </c>
      <c r="G57" s="96">
        <v>3708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/>
      <c r="Y57" s="90"/>
      <c r="Z57" s="12"/>
      <c r="AA57" s="8"/>
      <c r="AB57" s="8"/>
      <c r="AC57" s="90"/>
      <c r="AD57" s="20">
        <f t="shared" si="0"/>
        <v>5562</v>
      </c>
      <c r="AE57" s="21">
        <f t="shared" si="0"/>
        <v>3882.38</v>
      </c>
      <c r="AF57" s="22">
        <f t="shared" si="1"/>
        <v>9444.380000000001</v>
      </c>
    </row>
    <row r="58" spans="1:32" ht="17.25" customHeight="1">
      <c r="A58" s="30">
        <v>55</v>
      </c>
      <c r="B58" s="171" t="s">
        <v>5401</v>
      </c>
      <c r="C58" s="172" t="s">
        <v>5402</v>
      </c>
      <c r="D58" s="88"/>
      <c r="E58" s="89">
        <v>52</v>
      </c>
      <c r="F58" s="96">
        <v>7384</v>
      </c>
      <c r="G58" s="96">
        <v>1846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/>
      <c r="AC58" s="90"/>
      <c r="AD58" s="20">
        <f t="shared" si="0"/>
        <v>7384</v>
      </c>
      <c r="AE58" s="21">
        <f t="shared" si="0"/>
        <v>1898</v>
      </c>
      <c r="AF58" s="22">
        <f t="shared" si="1"/>
        <v>9282</v>
      </c>
    </row>
    <row r="59" spans="1:32" ht="17.25" customHeight="1">
      <c r="A59" s="30">
        <v>56</v>
      </c>
      <c r="B59" s="171" t="s">
        <v>5403</v>
      </c>
      <c r="C59" s="172" t="s">
        <v>5404</v>
      </c>
      <c r="D59" s="88"/>
      <c r="E59" s="89">
        <v>18.16</v>
      </c>
      <c r="F59" s="96">
        <v>4712</v>
      </c>
      <c r="G59" s="96">
        <v>1178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>
        <v>10000</v>
      </c>
      <c r="Y59" s="90">
        <v>2500</v>
      </c>
      <c r="Z59" s="12"/>
      <c r="AA59" s="8"/>
      <c r="AB59" s="8"/>
      <c r="AC59" s="90"/>
      <c r="AD59" s="20">
        <f t="shared" si="0"/>
        <v>14712</v>
      </c>
      <c r="AE59" s="21">
        <f t="shared" si="0"/>
        <v>3696.16</v>
      </c>
      <c r="AF59" s="22">
        <f t="shared" si="1"/>
        <v>18408.16</v>
      </c>
    </row>
    <row r="60" spans="1:32" ht="17.25" customHeight="1">
      <c r="A60" s="30">
        <v>57</v>
      </c>
      <c r="B60" s="171" t="s">
        <v>5405</v>
      </c>
      <c r="C60" s="172" t="s">
        <v>5406</v>
      </c>
      <c r="D60" s="88">
        <v>441.02</v>
      </c>
      <c r="E60" s="89">
        <v>1852.26</v>
      </c>
      <c r="F60" s="96">
        <v>5536</v>
      </c>
      <c r="G60" s="96">
        <v>1384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>
        <v>10000</v>
      </c>
      <c r="Y60" s="90">
        <v>2500</v>
      </c>
      <c r="Z60" s="12"/>
      <c r="AA60" s="8"/>
      <c r="AB60" s="8"/>
      <c r="AC60" s="90"/>
      <c r="AD60" s="20">
        <f t="shared" si="0"/>
        <v>15977.02</v>
      </c>
      <c r="AE60" s="21">
        <f t="shared" si="0"/>
        <v>5736.26</v>
      </c>
      <c r="AF60" s="22">
        <f t="shared" si="1"/>
        <v>21713.279999999999</v>
      </c>
    </row>
    <row r="61" spans="1:32" ht="17.25" customHeight="1">
      <c r="A61" s="30">
        <v>58</v>
      </c>
      <c r="B61" s="171" t="s">
        <v>5407</v>
      </c>
      <c r="C61" s="172" t="s">
        <v>5408</v>
      </c>
      <c r="D61" s="88">
        <v>91.08</v>
      </c>
      <c r="E61" s="89">
        <v>174</v>
      </c>
      <c r="F61" s="96">
        <v>6704</v>
      </c>
      <c r="G61" s="96">
        <v>1676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/>
      <c r="AC61" s="90"/>
      <c r="AD61" s="20">
        <f t="shared" si="0"/>
        <v>6795.08</v>
      </c>
      <c r="AE61" s="21">
        <f t="shared" si="0"/>
        <v>1850</v>
      </c>
      <c r="AF61" s="22">
        <f t="shared" si="1"/>
        <v>8645.08</v>
      </c>
    </row>
    <row r="62" spans="1:32" ht="17.25" customHeight="1">
      <c r="A62" s="30">
        <v>59</v>
      </c>
      <c r="B62" s="171" t="s">
        <v>5409</v>
      </c>
      <c r="C62" s="172" t="s">
        <v>5410</v>
      </c>
      <c r="D62" s="88">
        <v>8.6999999999999993</v>
      </c>
      <c r="E62" s="89">
        <v>487.61</v>
      </c>
      <c r="F62" s="96">
        <v>8704</v>
      </c>
      <c r="G62" s="96">
        <v>2176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8712.7000000000007</v>
      </c>
      <c r="AE62" s="21">
        <f t="shared" si="0"/>
        <v>2663.61</v>
      </c>
      <c r="AF62" s="22">
        <f t="shared" si="1"/>
        <v>11376.310000000001</v>
      </c>
    </row>
    <row r="63" spans="1:32" ht="17.25" customHeight="1">
      <c r="A63" s="30">
        <v>60</v>
      </c>
      <c r="B63" s="171" t="s">
        <v>5411</v>
      </c>
      <c r="C63" s="172" t="s">
        <v>5412</v>
      </c>
      <c r="D63" s="88">
        <v>4705.76</v>
      </c>
      <c r="E63" s="89">
        <v>1154.53</v>
      </c>
      <c r="F63" s="96">
        <v>12816</v>
      </c>
      <c r="G63" s="96">
        <v>3204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/>
      <c r="AC63" s="90"/>
      <c r="AD63" s="20">
        <f t="shared" si="0"/>
        <v>17521.760000000002</v>
      </c>
      <c r="AE63" s="21">
        <f t="shared" si="0"/>
        <v>4358.53</v>
      </c>
      <c r="AF63" s="22">
        <f t="shared" si="1"/>
        <v>21880.29</v>
      </c>
    </row>
    <row r="64" spans="1:32" ht="17.25" customHeight="1">
      <c r="A64" s="30">
        <v>61</v>
      </c>
      <c r="B64" s="171" t="s">
        <v>5413</v>
      </c>
      <c r="C64" s="172" t="s">
        <v>5414</v>
      </c>
      <c r="D64" s="88"/>
      <c r="E64" s="89"/>
      <c r="F64" s="96">
        <v>3512</v>
      </c>
      <c r="G64" s="96">
        <v>878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/>
      <c r="AC64" s="90"/>
      <c r="AD64" s="20">
        <f t="shared" si="0"/>
        <v>3512</v>
      </c>
      <c r="AE64" s="21">
        <f t="shared" si="0"/>
        <v>878</v>
      </c>
      <c r="AF64" s="22">
        <f t="shared" si="1"/>
        <v>4390</v>
      </c>
    </row>
    <row r="65" spans="1:32" ht="17.25" customHeight="1">
      <c r="A65" s="30">
        <v>62</v>
      </c>
      <c r="B65" s="171" t="s">
        <v>5415</v>
      </c>
      <c r="C65" s="172" t="s">
        <v>5416</v>
      </c>
      <c r="D65" s="88"/>
      <c r="E65" s="89"/>
      <c r="F65" s="96">
        <v>8136</v>
      </c>
      <c r="G65" s="96">
        <v>2034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/>
      <c r="Y65" s="90"/>
      <c r="Z65" s="12"/>
      <c r="AA65" s="8"/>
      <c r="AB65" s="8"/>
      <c r="AC65" s="90"/>
      <c r="AD65" s="20">
        <f t="shared" si="0"/>
        <v>8136</v>
      </c>
      <c r="AE65" s="21">
        <f t="shared" si="0"/>
        <v>2034</v>
      </c>
      <c r="AF65" s="22">
        <f t="shared" si="1"/>
        <v>10170</v>
      </c>
    </row>
    <row r="66" spans="1:32" ht="17.25" customHeight="1">
      <c r="A66" s="30">
        <v>63</v>
      </c>
      <c r="B66" s="171" t="s">
        <v>5417</v>
      </c>
      <c r="C66" s="172" t="s">
        <v>5418</v>
      </c>
      <c r="D66" s="88"/>
      <c r="E66" s="89">
        <v>14.92</v>
      </c>
      <c r="F66" s="96">
        <v>1576</v>
      </c>
      <c r="G66" s="96">
        <v>394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/>
      <c r="Y66" s="90"/>
      <c r="Z66" s="12"/>
      <c r="AA66" s="8"/>
      <c r="AB66" s="8"/>
      <c r="AC66" s="90"/>
      <c r="AD66" s="20">
        <f t="shared" si="0"/>
        <v>1576</v>
      </c>
      <c r="AE66" s="21">
        <f t="shared" si="0"/>
        <v>408.92</v>
      </c>
      <c r="AF66" s="22">
        <f t="shared" si="1"/>
        <v>1984.92</v>
      </c>
    </row>
    <row r="67" spans="1:32" ht="17.25" customHeight="1">
      <c r="A67" s="30">
        <v>64</v>
      </c>
      <c r="B67" s="171" t="s">
        <v>5419</v>
      </c>
      <c r="C67" s="172" t="s">
        <v>5420</v>
      </c>
      <c r="D67" s="88"/>
      <c r="E67" s="89"/>
      <c r="F67" s="96">
        <v>6024</v>
      </c>
      <c r="G67" s="96">
        <v>1506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8"/>
      <c r="Y67" s="90"/>
      <c r="Z67" s="12"/>
      <c r="AA67" s="8"/>
      <c r="AB67" s="8"/>
      <c r="AC67" s="90"/>
      <c r="AD67" s="20">
        <f t="shared" si="0"/>
        <v>6024</v>
      </c>
      <c r="AE67" s="21">
        <f t="shared" si="0"/>
        <v>1506</v>
      </c>
      <c r="AF67" s="22">
        <f t="shared" si="1"/>
        <v>7530</v>
      </c>
    </row>
    <row r="68" spans="1:32" ht="17.25" customHeight="1">
      <c r="A68" s="30">
        <v>65</v>
      </c>
      <c r="B68" s="171" t="s">
        <v>5421</v>
      </c>
      <c r="C68" s="172" t="s">
        <v>5422</v>
      </c>
      <c r="D68" s="88">
        <v>9520.24</v>
      </c>
      <c r="E68" s="89">
        <v>9223.73</v>
      </c>
      <c r="F68" s="96">
        <v>2419.0100000000002</v>
      </c>
      <c r="G68" s="96">
        <v>604.75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>
        <v>10000</v>
      </c>
      <c r="Y68" s="90">
        <v>2500</v>
      </c>
      <c r="Z68" s="12"/>
      <c r="AA68" s="8"/>
      <c r="AB68" s="8"/>
      <c r="AC68" s="90"/>
      <c r="AD68" s="20">
        <f t="shared" si="0"/>
        <v>21939.25</v>
      </c>
      <c r="AE68" s="21">
        <f t="shared" si="0"/>
        <v>12328.48</v>
      </c>
      <c r="AF68" s="22">
        <f t="shared" si="1"/>
        <v>34267.729999999996</v>
      </c>
    </row>
    <row r="69" spans="1:32" ht="17.25" customHeight="1">
      <c r="A69" s="30">
        <v>66</v>
      </c>
      <c r="B69" s="171" t="s">
        <v>5423</v>
      </c>
      <c r="C69" s="172" t="s">
        <v>5424</v>
      </c>
      <c r="D69" s="88"/>
      <c r="E69" s="89"/>
      <c r="F69" s="96">
        <v>1512</v>
      </c>
      <c r="G69" s="96">
        <v>378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12"/>
      <c r="W69" s="8"/>
      <c r="X69" s="8"/>
      <c r="Y69" s="90"/>
      <c r="Z69" s="12"/>
      <c r="AA69" s="8"/>
      <c r="AB69" s="8">
        <v>14700</v>
      </c>
      <c r="AC69" s="90">
        <v>6300</v>
      </c>
      <c r="AD69" s="20">
        <f t="shared" si="0"/>
        <v>16212</v>
      </c>
      <c r="AE69" s="21">
        <f t="shared" si="0"/>
        <v>6678</v>
      </c>
      <c r="AF69" s="22">
        <f t="shared" si="1"/>
        <v>22890</v>
      </c>
    </row>
    <row r="70" spans="1:32" ht="17.25" customHeight="1">
      <c r="A70" s="30">
        <v>67</v>
      </c>
      <c r="B70" s="171" t="s">
        <v>5425</v>
      </c>
      <c r="C70" s="172" t="s">
        <v>5426</v>
      </c>
      <c r="D70" s="88">
        <v>6389.3</v>
      </c>
      <c r="E70" s="89">
        <v>25696.91</v>
      </c>
      <c r="F70" s="96">
        <v>0</v>
      </c>
      <c r="G70" s="96">
        <v>0</v>
      </c>
      <c r="H70" s="9"/>
      <c r="I70" s="10"/>
      <c r="J70" s="40"/>
      <c r="K70" s="154"/>
      <c r="L70" s="154"/>
      <c r="M70" s="154"/>
      <c r="N70" s="154"/>
      <c r="O70" s="154"/>
      <c r="P70" s="8"/>
      <c r="Q70" s="11"/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/>
      <c r="AC70" s="90"/>
      <c r="AD70" s="20">
        <f t="shared" ref="AD70:AE73" si="2">SUM(D70,F70,H70,J70,L70,N70,P70,R70,T70,V70,X70,Z70,AB70)</f>
        <v>6389.3</v>
      </c>
      <c r="AE70" s="21">
        <f t="shared" si="2"/>
        <v>25696.91</v>
      </c>
      <c r="AF70" s="22">
        <f t="shared" ref="AF70:AF73" si="3">AD70+AE70</f>
        <v>32086.21</v>
      </c>
    </row>
    <row r="71" spans="1:32" ht="17.25" customHeight="1">
      <c r="A71" s="30">
        <v>68</v>
      </c>
      <c r="B71" s="171" t="s">
        <v>5427</v>
      </c>
      <c r="C71" s="172" t="s">
        <v>5428</v>
      </c>
      <c r="D71" s="88">
        <v>829.32</v>
      </c>
      <c r="E71" s="89">
        <v>203.71</v>
      </c>
      <c r="F71" s="96">
        <v>3624</v>
      </c>
      <c r="G71" s="96">
        <v>906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/>
      <c r="Y71" s="90"/>
      <c r="Z71" s="12"/>
      <c r="AA71" s="8"/>
      <c r="AB71" s="8"/>
      <c r="AC71" s="90"/>
      <c r="AD71" s="20">
        <f t="shared" si="2"/>
        <v>4453.32</v>
      </c>
      <c r="AE71" s="21">
        <f t="shared" si="2"/>
        <v>1109.71</v>
      </c>
      <c r="AF71" s="22">
        <f t="shared" si="3"/>
        <v>5563.03</v>
      </c>
    </row>
    <row r="72" spans="1:32" ht="17.25" customHeight="1">
      <c r="A72" s="30">
        <v>69</v>
      </c>
      <c r="B72" s="171" t="s">
        <v>5429</v>
      </c>
      <c r="C72" s="172" t="s">
        <v>5430</v>
      </c>
      <c r="D72" s="88">
        <v>2985.78</v>
      </c>
      <c r="E72" s="89">
        <v>6490.72</v>
      </c>
      <c r="F72" s="96">
        <v>2059.79</v>
      </c>
      <c r="G72" s="96">
        <v>514.95000000000005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12"/>
      <c r="W72" s="8"/>
      <c r="X72" s="8"/>
      <c r="Y72" s="90"/>
      <c r="Z72" s="12"/>
      <c r="AA72" s="8"/>
      <c r="AB72" s="8"/>
      <c r="AC72" s="90"/>
      <c r="AD72" s="20">
        <f t="shared" si="2"/>
        <v>5045.57</v>
      </c>
      <c r="AE72" s="21">
        <f t="shared" si="2"/>
        <v>7005.67</v>
      </c>
      <c r="AF72" s="22">
        <f t="shared" si="3"/>
        <v>12051.24</v>
      </c>
    </row>
    <row r="73" spans="1:32" ht="17.25" customHeight="1" thickBot="1">
      <c r="A73" s="30">
        <v>70</v>
      </c>
      <c r="B73" s="171" t="s">
        <v>5431</v>
      </c>
      <c r="C73" s="172" t="s">
        <v>5432</v>
      </c>
      <c r="D73" s="88"/>
      <c r="E73" s="89"/>
      <c r="F73" s="96">
        <v>7680</v>
      </c>
      <c r="G73" s="96">
        <v>1920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12"/>
      <c r="W73" s="8"/>
      <c r="X73" s="8"/>
      <c r="Y73" s="90"/>
      <c r="Z73" s="12"/>
      <c r="AA73" s="8"/>
      <c r="AB73" s="8"/>
      <c r="AC73" s="90"/>
      <c r="AD73" s="20">
        <f t="shared" si="2"/>
        <v>7680</v>
      </c>
      <c r="AE73" s="21">
        <f t="shared" si="2"/>
        <v>1920</v>
      </c>
      <c r="AF73" s="22">
        <f t="shared" si="3"/>
        <v>9600</v>
      </c>
    </row>
    <row r="74" spans="1:32" s="48" customFormat="1" ht="27.75" customHeight="1" thickTop="1" thickBot="1">
      <c r="A74" s="214"/>
      <c r="B74" s="301" t="s">
        <v>15</v>
      </c>
      <c r="C74" s="302"/>
      <c r="D74" s="42">
        <f t="shared" ref="D74:AF74" si="4">SUM(D4:D73)</f>
        <v>121595.46</v>
      </c>
      <c r="E74" s="43">
        <f t="shared" si="4"/>
        <v>127503.95000000001</v>
      </c>
      <c r="F74" s="43">
        <f t="shared" si="4"/>
        <v>432146.83</v>
      </c>
      <c r="G74" s="43">
        <f t="shared" si="4"/>
        <v>128569.14999999998</v>
      </c>
      <c r="H74" s="43">
        <f t="shared" si="4"/>
        <v>0</v>
      </c>
      <c r="I74" s="46">
        <f t="shared" si="4"/>
        <v>0</v>
      </c>
      <c r="J74" s="42">
        <f t="shared" si="4"/>
        <v>306.29000000000002</v>
      </c>
      <c r="K74" s="43">
        <f t="shared" si="4"/>
        <v>2791.76</v>
      </c>
      <c r="L74" s="43">
        <f t="shared" si="4"/>
        <v>12305.39</v>
      </c>
      <c r="M74" s="43">
        <f t="shared" si="4"/>
        <v>5538.86</v>
      </c>
      <c r="N74" s="43">
        <f t="shared" si="4"/>
        <v>0</v>
      </c>
      <c r="O74" s="43">
        <f t="shared" si="4"/>
        <v>0</v>
      </c>
      <c r="P74" s="43">
        <f t="shared" si="4"/>
        <v>44259.8</v>
      </c>
      <c r="Q74" s="46">
        <f t="shared" si="4"/>
        <v>6490.2</v>
      </c>
      <c r="R74" s="42">
        <f t="shared" si="4"/>
        <v>2656.95</v>
      </c>
      <c r="S74" s="43">
        <f t="shared" si="4"/>
        <v>11706.05</v>
      </c>
      <c r="T74" s="43">
        <f t="shared" si="4"/>
        <v>0</v>
      </c>
      <c r="U74" s="44">
        <f t="shared" si="4"/>
        <v>0</v>
      </c>
      <c r="V74" s="42">
        <f t="shared" si="4"/>
        <v>2996</v>
      </c>
      <c r="W74" s="43">
        <f t="shared" si="4"/>
        <v>0</v>
      </c>
      <c r="X74" s="43">
        <f t="shared" si="4"/>
        <v>114000</v>
      </c>
      <c r="Y74" s="44">
        <f t="shared" si="4"/>
        <v>28500</v>
      </c>
      <c r="Z74" s="42">
        <f t="shared" si="4"/>
        <v>0</v>
      </c>
      <c r="AA74" s="43">
        <f t="shared" si="4"/>
        <v>0</v>
      </c>
      <c r="AB74" s="43">
        <f t="shared" si="4"/>
        <v>131300</v>
      </c>
      <c r="AC74" s="44">
        <f t="shared" si="4"/>
        <v>53700</v>
      </c>
      <c r="AD74" s="49">
        <f t="shared" si="4"/>
        <v>861566.72000000009</v>
      </c>
      <c r="AE74" s="50">
        <f t="shared" si="4"/>
        <v>364799.96999999991</v>
      </c>
      <c r="AF74" s="51">
        <f t="shared" si="4"/>
        <v>1226366.69</v>
      </c>
    </row>
    <row r="75" spans="1:32" ht="9.75" customHeight="1" thickTop="1">
      <c r="A75" s="2"/>
      <c r="B75" s="3"/>
      <c r="C75" s="4"/>
      <c r="D75" s="5"/>
      <c r="E75" s="5"/>
      <c r="F75" s="5"/>
      <c r="G75" s="5"/>
      <c r="H75" s="6"/>
      <c r="I75" s="6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>
      <c r="L76" s="307" t="s">
        <v>381</v>
      </c>
      <c r="M76" s="307"/>
    </row>
    <row r="77" spans="1:32">
      <c r="L77" s="307"/>
      <c r="M77" s="307"/>
    </row>
    <row r="78" spans="1:32">
      <c r="L78" s="307"/>
      <c r="M78" s="307"/>
    </row>
  </sheetData>
  <mergeCells count="8">
    <mergeCell ref="V2:Y2"/>
    <mergeCell ref="Z2:AC2"/>
    <mergeCell ref="AD2:AE2"/>
    <mergeCell ref="B74:C74"/>
    <mergeCell ref="L76:M7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F45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4.42578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5218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5219</v>
      </c>
      <c r="C4" s="172" t="s">
        <v>5220</v>
      </c>
      <c r="D4" s="82"/>
      <c r="E4" s="83"/>
      <c r="F4" s="96">
        <v>4072</v>
      </c>
      <c r="G4" s="96">
        <v>1018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>
        <v>8000</v>
      </c>
      <c r="Y4" s="84">
        <v>2000</v>
      </c>
      <c r="Z4" s="19"/>
      <c r="AA4" s="17"/>
      <c r="AB4" s="17"/>
      <c r="AC4" s="84"/>
      <c r="AD4" s="20">
        <f>SUM(D4,F4,H4,J4,L4,N4,P4,R4,T4,V4,X4,Z4,AB4)</f>
        <v>12072</v>
      </c>
      <c r="AE4" s="21">
        <f>SUM(E4,G4,I4,K4,M4,O4,Q4,S4,U4,W4,Y4,AA4,AC4)</f>
        <v>3018</v>
      </c>
      <c r="AF4" s="22">
        <f>AD4+AE4</f>
        <v>15090</v>
      </c>
    </row>
    <row r="5" spans="1:32" ht="17.25" customHeight="1">
      <c r="A5" s="30">
        <v>2</v>
      </c>
      <c r="B5" s="171" t="s">
        <v>5221</v>
      </c>
      <c r="C5" s="172" t="s">
        <v>5222</v>
      </c>
      <c r="D5" s="88"/>
      <c r="E5" s="89"/>
      <c r="F5" s="96">
        <v>4904</v>
      </c>
      <c r="G5" s="96">
        <v>1226</v>
      </c>
      <c r="H5" s="9"/>
      <c r="I5" s="10"/>
      <c r="J5" s="40"/>
      <c r="K5" s="8"/>
      <c r="L5" s="8"/>
      <c r="M5" s="8"/>
      <c r="N5" s="8">
        <v>29000</v>
      </c>
      <c r="O5" s="8">
        <v>9900</v>
      </c>
      <c r="P5" s="8"/>
      <c r="Q5" s="11"/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/>
      <c r="AA5" s="8"/>
      <c r="AB5" s="8"/>
      <c r="AC5" s="90"/>
      <c r="AD5" s="20">
        <f t="shared" ref="AD5:AE40" si="0">SUM(D5,F5,H5,J5,L5,N5,P5,R5,T5,V5,X5,Z5,AB5)</f>
        <v>43904</v>
      </c>
      <c r="AE5" s="21">
        <f t="shared" si="0"/>
        <v>13626</v>
      </c>
      <c r="AF5" s="22">
        <f t="shared" ref="AF5:AF40" si="1">AD5+AE5</f>
        <v>57530</v>
      </c>
    </row>
    <row r="6" spans="1:32" ht="17.25" customHeight="1">
      <c r="A6" s="30">
        <v>3</v>
      </c>
      <c r="B6" s="171" t="s">
        <v>5223</v>
      </c>
      <c r="C6" s="172" t="s">
        <v>5224</v>
      </c>
      <c r="D6" s="88"/>
      <c r="E6" s="89"/>
      <c r="F6" s="96">
        <v>10792</v>
      </c>
      <c r="G6" s="96">
        <v>2698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12000</v>
      </c>
      <c r="Y6" s="90">
        <v>3000</v>
      </c>
      <c r="Z6" s="12">
        <v>7573.58</v>
      </c>
      <c r="AA6" s="8"/>
      <c r="AB6" s="8">
        <v>17500</v>
      </c>
      <c r="AC6" s="90">
        <v>7500</v>
      </c>
      <c r="AD6" s="20">
        <f t="shared" si="0"/>
        <v>47865.58</v>
      </c>
      <c r="AE6" s="21">
        <f t="shared" si="0"/>
        <v>13198</v>
      </c>
      <c r="AF6" s="22">
        <f t="shared" si="1"/>
        <v>61063.58</v>
      </c>
    </row>
    <row r="7" spans="1:32" ht="17.25" customHeight="1">
      <c r="A7" s="30">
        <v>4</v>
      </c>
      <c r="B7" s="171" t="s">
        <v>5225</v>
      </c>
      <c r="C7" s="172" t="s">
        <v>5226</v>
      </c>
      <c r="D7" s="88">
        <v>9.57</v>
      </c>
      <c r="E7" s="89">
        <v>9.57</v>
      </c>
      <c r="F7" s="96">
        <v>8776</v>
      </c>
      <c r="G7" s="96">
        <v>2194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>
        <v>12000</v>
      </c>
      <c r="Y7" s="90">
        <v>3000</v>
      </c>
      <c r="Z7" s="12"/>
      <c r="AA7" s="8">
        <v>2.67</v>
      </c>
      <c r="AB7" s="8">
        <v>21000</v>
      </c>
      <c r="AC7" s="90">
        <v>9000</v>
      </c>
      <c r="AD7" s="20">
        <f t="shared" si="0"/>
        <v>41785.57</v>
      </c>
      <c r="AE7" s="21">
        <f t="shared" si="0"/>
        <v>14206.24</v>
      </c>
      <c r="AF7" s="22">
        <f t="shared" si="1"/>
        <v>55991.81</v>
      </c>
    </row>
    <row r="8" spans="1:32" ht="17.25" customHeight="1">
      <c r="A8" s="30">
        <v>5</v>
      </c>
      <c r="B8" s="171" t="s">
        <v>5227</v>
      </c>
      <c r="C8" s="172" t="s">
        <v>5228</v>
      </c>
      <c r="D8" s="88"/>
      <c r="E8" s="89"/>
      <c r="F8" s="96">
        <v>2130</v>
      </c>
      <c r="G8" s="96">
        <v>2130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2130</v>
      </c>
      <c r="AE8" s="21">
        <f t="shared" si="0"/>
        <v>2130</v>
      </c>
      <c r="AF8" s="22">
        <f t="shared" si="1"/>
        <v>4260</v>
      </c>
    </row>
    <row r="9" spans="1:32" ht="17.25" customHeight="1">
      <c r="A9" s="30">
        <v>6</v>
      </c>
      <c r="B9" s="171" t="s">
        <v>5229</v>
      </c>
      <c r="C9" s="172" t="s">
        <v>5230</v>
      </c>
      <c r="D9" s="88">
        <v>220.82</v>
      </c>
      <c r="E9" s="89"/>
      <c r="F9" s="96">
        <v>5104</v>
      </c>
      <c r="G9" s="96">
        <v>1276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>
        <v>10000</v>
      </c>
      <c r="Y9" s="90">
        <v>2500</v>
      </c>
      <c r="Z9" s="12"/>
      <c r="AA9" s="8"/>
      <c r="AB9" s="8"/>
      <c r="AC9" s="90"/>
      <c r="AD9" s="20">
        <f t="shared" si="0"/>
        <v>15324.82</v>
      </c>
      <c r="AE9" s="21">
        <f t="shared" si="0"/>
        <v>3776</v>
      </c>
      <c r="AF9" s="22">
        <f t="shared" si="1"/>
        <v>19100.82</v>
      </c>
    </row>
    <row r="10" spans="1:32" ht="17.25" customHeight="1">
      <c r="A10" s="30">
        <v>7</v>
      </c>
      <c r="B10" s="171" t="s">
        <v>5231</v>
      </c>
      <c r="C10" s="172" t="s">
        <v>5232</v>
      </c>
      <c r="D10" s="88">
        <v>415.65</v>
      </c>
      <c r="E10" s="89">
        <v>4720.42</v>
      </c>
      <c r="F10" s="96">
        <v>8648</v>
      </c>
      <c r="G10" s="96">
        <v>2162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12000</v>
      </c>
      <c r="Y10" s="90">
        <v>3000</v>
      </c>
      <c r="Z10" s="12">
        <v>496.73</v>
      </c>
      <c r="AA10" s="8"/>
      <c r="AB10" s="8">
        <v>17500</v>
      </c>
      <c r="AC10" s="90">
        <v>7500</v>
      </c>
      <c r="AD10" s="20">
        <f t="shared" si="0"/>
        <v>39060.380000000005</v>
      </c>
      <c r="AE10" s="21">
        <f t="shared" si="0"/>
        <v>17382.419999999998</v>
      </c>
      <c r="AF10" s="22">
        <f t="shared" si="1"/>
        <v>56442.8</v>
      </c>
    </row>
    <row r="11" spans="1:32" ht="17.25" customHeight="1">
      <c r="A11" s="30">
        <v>8</v>
      </c>
      <c r="B11" s="171" t="s">
        <v>5233</v>
      </c>
      <c r="C11" s="172" t="s">
        <v>5234</v>
      </c>
      <c r="D11" s="97"/>
      <c r="E11" s="98"/>
      <c r="F11" s="96">
        <v>650</v>
      </c>
      <c r="G11" s="96">
        <v>2600</v>
      </c>
      <c r="H11" s="13"/>
      <c r="I11" s="14"/>
      <c r="J11" s="40"/>
      <c r="K11" s="8"/>
      <c r="L11" s="8"/>
      <c r="M11" s="8"/>
      <c r="N11" s="8">
        <v>37500</v>
      </c>
      <c r="O11" s="8">
        <v>4900</v>
      </c>
      <c r="P11" s="8"/>
      <c r="Q11" s="11"/>
      <c r="R11" s="12"/>
      <c r="S11" s="8"/>
      <c r="T11" s="8"/>
      <c r="U11" s="90"/>
      <c r="V11" s="12"/>
      <c r="W11" s="8"/>
      <c r="X11" s="8">
        <v>8000</v>
      </c>
      <c r="Y11" s="90">
        <v>2000</v>
      </c>
      <c r="Z11" s="12"/>
      <c r="AA11" s="8"/>
      <c r="AB11" s="8"/>
      <c r="AC11" s="90"/>
      <c r="AD11" s="20">
        <f t="shared" si="0"/>
        <v>46150</v>
      </c>
      <c r="AE11" s="21">
        <f t="shared" si="0"/>
        <v>9500</v>
      </c>
      <c r="AF11" s="22">
        <f t="shared" si="1"/>
        <v>55650</v>
      </c>
    </row>
    <row r="12" spans="1:32" ht="17.25" customHeight="1">
      <c r="A12" s="30">
        <v>9</v>
      </c>
      <c r="B12" s="171" t="s">
        <v>5235</v>
      </c>
      <c r="C12" s="172" t="s">
        <v>5236</v>
      </c>
      <c r="D12" s="88">
        <v>6.72</v>
      </c>
      <c r="E12" s="89">
        <v>23.28</v>
      </c>
      <c r="F12" s="96">
        <v>3000</v>
      </c>
      <c r="G12" s="96">
        <v>750</v>
      </c>
      <c r="H12" s="9"/>
      <c r="I12" s="10"/>
      <c r="J12" s="40">
        <v>436.8</v>
      </c>
      <c r="K12" s="8">
        <v>1855.47</v>
      </c>
      <c r="L12" s="173">
        <v>11844.18</v>
      </c>
      <c r="M12" s="174">
        <v>10016.73</v>
      </c>
      <c r="N12" s="8"/>
      <c r="O12" s="8"/>
      <c r="P12" s="8">
        <v>11850</v>
      </c>
      <c r="Q12" s="11">
        <v>4300</v>
      </c>
      <c r="R12" s="12"/>
      <c r="S12" s="8"/>
      <c r="T12" s="8"/>
      <c r="U12" s="90"/>
      <c r="V12" s="12"/>
      <c r="W12" s="8"/>
      <c r="X12" s="8">
        <v>8000</v>
      </c>
      <c r="Y12" s="90">
        <v>2000</v>
      </c>
      <c r="Z12" s="12"/>
      <c r="AA12" s="8"/>
      <c r="AB12" s="8"/>
      <c r="AC12" s="90"/>
      <c r="AD12" s="20">
        <f t="shared" si="0"/>
        <v>35137.699999999997</v>
      </c>
      <c r="AE12" s="21">
        <f t="shared" si="0"/>
        <v>18945.48</v>
      </c>
      <c r="AF12" s="22">
        <f t="shared" si="1"/>
        <v>54083.179999999993</v>
      </c>
    </row>
    <row r="13" spans="1:32" ht="17.25" customHeight="1">
      <c r="A13" s="30">
        <v>10</v>
      </c>
      <c r="B13" s="171" t="s">
        <v>5237</v>
      </c>
      <c r="C13" s="172" t="s">
        <v>5238</v>
      </c>
      <c r="D13" s="88"/>
      <c r="E13" s="89"/>
      <c r="F13" s="96">
        <v>3528</v>
      </c>
      <c r="G13" s="96">
        <v>882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>
        <v>3824.49</v>
      </c>
      <c r="S13" s="8"/>
      <c r="T13" s="8"/>
      <c r="U13" s="90"/>
      <c r="V13" s="12"/>
      <c r="W13" s="8"/>
      <c r="X13" s="8"/>
      <c r="Y13" s="90"/>
      <c r="Z13" s="12">
        <v>3560</v>
      </c>
      <c r="AA13" s="8"/>
      <c r="AB13" s="8">
        <v>10362.030000000001</v>
      </c>
      <c r="AC13" s="90">
        <v>4440.87</v>
      </c>
      <c r="AD13" s="20">
        <f t="shared" si="0"/>
        <v>21274.52</v>
      </c>
      <c r="AE13" s="21">
        <f t="shared" si="0"/>
        <v>5322.87</v>
      </c>
      <c r="AF13" s="22">
        <f t="shared" si="1"/>
        <v>26597.39</v>
      </c>
    </row>
    <row r="14" spans="1:32" ht="17.25" customHeight="1">
      <c r="A14" s="30">
        <v>11</v>
      </c>
      <c r="B14" s="171" t="s">
        <v>5239</v>
      </c>
      <c r="C14" s="172" t="s">
        <v>5240</v>
      </c>
      <c r="D14" s="88"/>
      <c r="E14" s="89">
        <v>6.61</v>
      </c>
      <c r="F14" s="96">
        <v>7224</v>
      </c>
      <c r="G14" s="96">
        <v>1806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10000</v>
      </c>
      <c r="Y14" s="90">
        <v>2500</v>
      </c>
      <c r="Z14" s="12">
        <v>2246.06</v>
      </c>
      <c r="AA14" s="8">
        <v>104.4</v>
      </c>
      <c r="AB14" s="8">
        <v>16854</v>
      </c>
      <c r="AC14" s="90">
        <v>6000</v>
      </c>
      <c r="AD14" s="20">
        <f t="shared" si="0"/>
        <v>36324.06</v>
      </c>
      <c r="AE14" s="21">
        <f t="shared" si="0"/>
        <v>10417.009999999998</v>
      </c>
      <c r="AF14" s="22">
        <f t="shared" si="1"/>
        <v>46741.069999999992</v>
      </c>
    </row>
    <row r="15" spans="1:32" ht="17.25" customHeight="1">
      <c r="A15" s="30">
        <v>12</v>
      </c>
      <c r="B15" s="171" t="s">
        <v>5241</v>
      </c>
      <c r="C15" s="172" t="s">
        <v>5242</v>
      </c>
      <c r="D15" s="88">
        <v>3156.95</v>
      </c>
      <c r="E15" s="89">
        <v>104.86</v>
      </c>
      <c r="F15" s="96">
        <v>6120</v>
      </c>
      <c r="G15" s="96">
        <v>1530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9276.9500000000007</v>
      </c>
      <c r="AE15" s="21">
        <f t="shared" si="0"/>
        <v>1634.86</v>
      </c>
      <c r="AF15" s="22">
        <f t="shared" si="1"/>
        <v>10911.810000000001</v>
      </c>
    </row>
    <row r="16" spans="1:32" ht="17.25" customHeight="1">
      <c r="A16" s="30">
        <v>13</v>
      </c>
      <c r="B16" s="171" t="s">
        <v>5243</v>
      </c>
      <c r="C16" s="172" t="s">
        <v>5244</v>
      </c>
      <c r="D16" s="88"/>
      <c r="E16" s="89"/>
      <c r="F16" s="96">
        <v>7776</v>
      </c>
      <c r="G16" s="96">
        <v>1944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>
        <v>10000</v>
      </c>
      <c r="Y16" s="90">
        <v>2500</v>
      </c>
      <c r="Z16" s="12">
        <v>3537.58</v>
      </c>
      <c r="AA16" s="8">
        <v>172.21</v>
      </c>
      <c r="AB16" s="8">
        <v>14000</v>
      </c>
      <c r="AC16" s="90">
        <v>6000</v>
      </c>
      <c r="AD16" s="20">
        <f t="shared" si="0"/>
        <v>35313.58</v>
      </c>
      <c r="AE16" s="21">
        <f t="shared" si="0"/>
        <v>10616.21</v>
      </c>
      <c r="AF16" s="22">
        <f t="shared" si="1"/>
        <v>45929.79</v>
      </c>
    </row>
    <row r="17" spans="1:32" ht="17.25" customHeight="1">
      <c r="A17" s="30">
        <v>14</v>
      </c>
      <c r="B17" s="171" t="s">
        <v>5245</v>
      </c>
      <c r="C17" s="172" t="s">
        <v>5246</v>
      </c>
      <c r="D17" s="88">
        <v>117.71</v>
      </c>
      <c r="E17" s="89"/>
      <c r="F17" s="96">
        <v>1000</v>
      </c>
      <c r="G17" s="96">
        <v>250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1117.71</v>
      </c>
      <c r="AE17" s="21">
        <f t="shared" si="0"/>
        <v>250</v>
      </c>
      <c r="AF17" s="22">
        <f t="shared" si="1"/>
        <v>1367.71</v>
      </c>
    </row>
    <row r="18" spans="1:32" ht="17.25" customHeight="1">
      <c r="A18" s="30">
        <v>15</v>
      </c>
      <c r="B18" s="171" t="s">
        <v>5247</v>
      </c>
      <c r="C18" s="172" t="s">
        <v>5248</v>
      </c>
      <c r="D18" s="88">
        <v>0.43</v>
      </c>
      <c r="E18" s="89">
        <v>0.11</v>
      </c>
      <c r="F18" s="96">
        <v>1888</v>
      </c>
      <c r="G18" s="96">
        <v>472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>
        <v>12.31</v>
      </c>
      <c r="AA18" s="8">
        <v>5.29</v>
      </c>
      <c r="AB18" s="8">
        <v>7000</v>
      </c>
      <c r="AC18" s="90">
        <v>3000</v>
      </c>
      <c r="AD18" s="20">
        <f t="shared" si="0"/>
        <v>8900.74</v>
      </c>
      <c r="AE18" s="21">
        <f t="shared" si="0"/>
        <v>3477.4</v>
      </c>
      <c r="AF18" s="22">
        <f t="shared" si="1"/>
        <v>12378.14</v>
      </c>
    </row>
    <row r="19" spans="1:32" ht="17.25" customHeight="1">
      <c r="A19" s="30">
        <v>16</v>
      </c>
      <c r="B19" s="171" t="s">
        <v>5249</v>
      </c>
      <c r="C19" s="172" t="s">
        <v>5250</v>
      </c>
      <c r="D19" s="88"/>
      <c r="E19" s="89"/>
      <c r="F19" s="96">
        <v>5352</v>
      </c>
      <c r="G19" s="96">
        <v>1338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>
        <v>10000</v>
      </c>
      <c r="Y19" s="90">
        <v>2500</v>
      </c>
      <c r="Z19" s="12">
        <v>150.72</v>
      </c>
      <c r="AA19" s="8">
        <v>64.59</v>
      </c>
      <c r="AB19" s="8">
        <v>10500</v>
      </c>
      <c r="AC19" s="90">
        <v>4500</v>
      </c>
      <c r="AD19" s="20">
        <f t="shared" si="0"/>
        <v>26002.720000000001</v>
      </c>
      <c r="AE19" s="21">
        <f t="shared" si="0"/>
        <v>8402.59</v>
      </c>
      <c r="AF19" s="22">
        <f t="shared" si="1"/>
        <v>34405.31</v>
      </c>
    </row>
    <row r="20" spans="1:32" ht="17.25" customHeight="1">
      <c r="A20" s="30">
        <v>17</v>
      </c>
      <c r="B20" s="171" t="s">
        <v>5251</v>
      </c>
      <c r="C20" s="172" t="s">
        <v>5252</v>
      </c>
      <c r="D20" s="88"/>
      <c r="E20" s="89"/>
      <c r="F20" s="96">
        <v>3680</v>
      </c>
      <c r="G20" s="96">
        <v>920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>
        <v>8000</v>
      </c>
      <c r="Y20" s="90">
        <v>2000</v>
      </c>
      <c r="Z20" s="12"/>
      <c r="AA20" s="8"/>
      <c r="AB20" s="8"/>
      <c r="AC20" s="90"/>
      <c r="AD20" s="20">
        <f t="shared" si="0"/>
        <v>11680</v>
      </c>
      <c r="AE20" s="21">
        <f t="shared" si="0"/>
        <v>2920</v>
      </c>
      <c r="AF20" s="22">
        <f t="shared" si="1"/>
        <v>14600</v>
      </c>
    </row>
    <row r="21" spans="1:32" ht="17.25" customHeight="1">
      <c r="A21" s="30">
        <v>18</v>
      </c>
      <c r="B21" s="171" t="s">
        <v>5253</v>
      </c>
      <c r="C21" s="172" t="s">
        <v>5254</v>
      </c>
      <c r="D21" s="88"/>
      <c r="E21" s="89"/>
      <c r="F21" s="96">
        <v>4056</v>
      </c>
      <c r="G21" s="96">
        <v>1014</v>
      </c>
      <c r="H21" s="9"/>
      <c r="I21" s="10"/>
      <c r="J21" s="40"/>
      <c r="K21" s="8"/>
      <c r="L21" s="8"/>
      <c r="M21" s="8"/>
      <c r="N21" s="8"/>
      <c r="O21" s="8"/>
      <c r="P21" s="8">
        <v>18950</v>
      </c>
      <c r="Q21" s="11">
        <v>3800</v>
      </c>
      <c r="R21" s="12"/>
      <c r="S21" s="8"/>
      <c r="T21" s="8"/>
      <c r="U21" s="90"/>
      <c r="V21" s="12"/>
      <c r="W21" s="8"/>
      <c r="X21" s="8">
        <v>8000</v>
      </c>
      <c r="Y21" s="90">
        <v>2000</v>
      </c>
      <c r="Z21" s="12">
        <v>125.04</v>
      </c>
      <c r="AA21" s="8">
        <v>31.26</v>
      </c>
      <c r="AB21" s="8">
        <v>10500</v>
      </c>
      <c r="AC21" s="90">
        <v>4500</v>
      </c>
      <c r="AD21" s="20">
        <f t="shared" si="0"/>
        <v>41631.040000000001</v>
      </c>
      <c r="AE21" s="21">
        <f t="shared" si="0"/>
        <v>11345.26</v>
      </c>
      <c r="AF21" s="22">
        <f t="shared" si="1"/>
        <v>52976.3</v>
      </c>
    </row>
    <row r="22" spans="1:32" ht="17.25" customHeight="1">
      <c r="A22" s="30">
        <v>19</v>
      </c>
      <c r="B22" s="171" t="s">
        <v>5255</v>
      </c>
      <c r="C22" s="172" t="s">
        <v>5256</v>
      </c>
      <c r="D22" s="88"/>
      <c r="E22" s="89"/>
      <c r="F22" s="96">
        <v>2216</v>
      </c>
      <c r="G22" s="96">
        <v>554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>
        <v>8393</v>
      </c>
      <c r="AC22" s="90">
        <v>3000</v>
      </c>
      <c r="AD22" s="20">
        <f t="shared" si="0"/>
        <v>10609</v>
      </c>
      <c r="AE22" s="21">
        <f t="shared" si="0"/>
        <v>3554</v>
      </c>
      <c r="AF22" s="22">
        <f t="shared" si="1"/>
        <v>14163</v>
      </c>
    </row>
    <row r="23" spans="1:32" ht="17.25" customHeight="1">
      <c r="A23" s="30">
        <v>20</v>
      </c>
      <c r="B23" s="171" t="s">
        <v>5257</v>
      </c>
      <c r="C23" s="172" t="s">
        <v>5258</v>
      </c>
      <c r="D23" s="88">
        <v>62.49</v>
      </c>
      <c r="E23" s="89"/>
      <c r="F23" s="96">
        <v>4512</v>
      </c>
      <c r="G23" s="96">
        <v>1128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>
        <v>10000</v>
      </c>
      <c r="Y23" s="90">
        <v>2500</v>
      </c>
      <c r="Z23" s="12"/>
      <c r="AA23" s="8"/>
      <c r="AB23" s="8"/>
      <c r="AC23" s="90"/>
      <c r="AD23" s="20">
        <f t="shared" si="0"/>
        <v>14574.49</v>
      </c>
      <c r="AE23" s="21">
        <f t="shared" si="0"/>
        <v>3628</v>
      </c>
      <c r="AF23" s="22">
        <f t="shared" si="1"/>
        <v>18202.489999999998</v>
      </c>
    </row>
    <row r="24" spans="1:32" ht="17.25" customHeight="1">
      <c r="A24" s="30">
        <v>21</v>
      </c>
      <c r="B24" s="171" t="s">
        <v>5259</v>
      </c>
      <c r="C24" s="172" t="s">
        <v>5260</v>
      </c>
      <c r="D24" s="88"/>
      <c r="E24" s="89"/>
      <c r="F24" s="96">
        <v>3872</v>
      </c>
      <c r="G24" s="96">
        <v>968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>
        <v>8000</v>
      </c>
      <c r="Y24" s="90">
        <v>2000</v>
      </c>
      <c r="Z24" s="12"/>
      <c r="AA24" s="8"/>
      <c r="AB24" s="8"/>
      <c r="AC24" s="90"/>
      <c r="AD24" s="20">
        <f t="shared" si="0"/>
        <v>11872</v>
      </c>
      <c r="AE24" s="21">
        <f t="shared" si="0"/>
        <v>2968</v>
      </c>
      <c r="AF24" s="22">
        <f t="shared" si="1"/>
        <v>14840</v>
      </c>
    </row>
    <row r="25" spans="1:32" ht="17.25" customHeight="1">
      <c r="A25" s="30">
        <v>22</v>
      </c>
      <c r="B25" s="171" t="s">
        <v>5261</v>
      </c>
      <c r="C25" s="172" t="s">
        <v>5262</v>
      </c>
      <c r="D25" s="88"/>
      <c r="E25" s="89"/>
      <c r="F25" s="96">
        <v>1056</v>
      </c>
      <c r="G25" s="96">
        <v>4224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8000</v>
      </c>
      <c r="Y25" s="90">
        <v>2000</v>
      </c>
      <c r="Z25" s="12"/>
      <c r="AA25" s="8"/>
      <c r="AB25" s="8"/>
      <c r="AC25" s="90"/>
      <c r="AD25" s="20">
        <f t="shared" si="0"/>
        <v>9056</v>
      </c>
      <c r="AE25" s="21">
        <f t="shared" si="0"/>
        <v>6224</v>
      </c>
      <c r="AF25" s="22">
        <f t="shared" si="1"/>
        <v>15280</v>
      </c>
    </row>
    <row r="26" spans="1:32" ht="17.25" customHeight="1">
      <c r="A26" s="30">
        <v>23</v>
      </c>
      <c r="B26" s="171" t="s">
        <v>5263</v>
      </c>
      <c r="C26" s="172" t="s">
        <v>5264</v>
      </c>
      <c r="D26" s="88"/>
      <c r="E26" s="89"/>
      <c r="F26" s="96">
        <v>8992</v>
      </c>
      <c r="G26" s="96">
        <v>2248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>
        <v>12000</v>
      </c>
      <c r="Y26" s="90">
        <v>3000</v>
      </c>
      <c r="Z26" s="12"/>
      <c r="AA26" s="8"/>
      <c r="AB26" s="8">
        <v>17500</v>
      </c>
      <c r="AC26" s="90">
        <v>7500</v>
      </c>
      <c r="AD26" s="20">
        <f t="shared" si="0"/>
        <v>38492</v>
      </c>
      <c r="AE26" s="21">
        <f t="shared" si="0"/>
        <v>12748</v>
      </c>
      <c r="AF26" s="22">
        <f t="shared" si="1"/>
        <v>51240</v>
      </c>
    </row>
    <row r="27" spans="1:32" ht="17.25" customHeight="1">
      <c r="A27" s="30">
        <v>24</v>
      </c>
      <c r="B27" s="171" t="s">
        <v>5265</v>
      </c>
      <c r="C27" s="172" t="s">
        <v>5266</v>
      </c>
      <c r="D27" s="88">
        <v>74.900000000000006</v>
      </c>
      <c r="E27" s="89">
        <v>32.1</v>
      </c>
      <c r="F27" s="96">
        <v>10888</v>
      </c>
      <c r="G27" s="96">
        <v>2722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12000</v>
      </c>
      <c r="Y27" s="90">
        <v>3000</v>
      </c>
      <c r="Z27" s="12">
        <v>72.66</v>
      </c>
      <c r="AA27" s="8">
        <v>15</v>
      </c>
      <c r="AB27" s="8">
        <v>17500</v>
      </c>
      <c r="AC27" s="90">
        <v>7500</v>
      </c>
      <c r="AD27" s="20">
        <f t="shared" si="0"/>
        <v>40535.56</v>
      </c>
      <c r="AE27" s="21">
        <f t="shared" si="0"/>
        <v>13269.1</v>
      </c>
      <c r="AF27" s="22">
        <f t="shared" si="1"/>
        <v>53804.659999999996</v>
      </c>
    </row>
    <row r="28" spans="1:32" ht="17.25" customHeight="1">
      <c r="A28" s="30">
        <v>25</v>
      </c>
      <c r="B28" s="171" t="s">
        <v>5267</v>
      </c>
      <c r="C28" s="172" t="s">
        <v>5268</v>
      </c>
      <c r="D28" s="88">
        <v>81.77</v>
      </c>
      <c r="E28" s="89">
        <v>35.049999999999997</v>
      </c>
      <c r="F28" s="96">
        <v>2536</v>
      </c>
      <c r="G28" s="96">
        <v>634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2617.77</v>
      </c>
      <c r="AE28" s="21">
        <f t="shared" si="0"/>
        <v>669.05</v>
      </c>
      <c r="AF28" s="22">
        <f t="shared" si="1"/>
        <v>3286.8199999999997</v>
      </c>
    </row>
    <row r="29" spans="1:32" ht="17.25" customHeight="1">
      <c r="A29" s="30">
        <v>26</v>
      </c>
      <c r="B29" s="171" t="s">
        <v>5269</v>
      </c>
      <c r="C29" s="172" t="s">
        <v>5270</v>
      </c>
      <c r="D29" s="88">
        <v>704.12</v>
      </c>
      <c r="E29" s="89"/>
      <c r="F29" s="96">
        <v>3765</v>
      </c>
      <c r="G29" s="96">
        <v>3765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>
        <v>188.26</v>
      </c>
      <c r="AA29" s="8">
        <v>80.69</v>
      </c>
      <c r="AB29" s="8">
        <v>10500</v>
      </c>
      <c r="AC29" s="90">
        <v>4500</v>
      </c>
      <c r="AD29" s="20">
        <f t="shared" si="0"/>
        <v>15157.380000000001</v>
      </c>
      <c r="AE29" s="21">
        <f t="shared" si="0"/>
        <v>8345.69</v>
      </c>
      <c r="AF29" s="22">
        <f t="shared" si="1"/>
        <v>23503.07</v>
      </c>
    </row>
    <row r="30" spans="1:32" ht="17.25" customHeight="1">
      <c r="A30" s="30">
        <v>27</v>
      </c>
      <c r="B30" s="171" t="s">
        <v>5271</v>
      </c>
      <c r="C30" s="172" t="s">
        <v>5272</v>
      </c>
      <c r="D30" s="88">
        <v>61.86</v>
      </c>
      <c r="E30" s="89">
        <v>15.47</v>
      </c>
      <c r="F30" s="96">
        <v>2152</v>
      </c>
      <c r="G30" s="96">
        <v>538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8000</v>
      </c>
      <c r="Y30" s="90">
        <v>2000</v>
      </c>
      <c r="Z30" s="12">
        <v>100.88</v>
      </c>
      <c r="AA30" s="8"/>
      <c r="AB30" s="8">
        <v>7000</v>
      </c>
      <c r="AC30" s="90">
        <v>3000</v>
      </c>
      <c r="AD30" s="20">
        <f t="shared" si="0"/>
        <v>17314.739999999998</v>
      </c>
      <c r="AE30" s="21">
        <f t="shared" si="0"/>
        <v>5553.47</v>
      </c>
      <c r="AF30" s="22">
        <f t="shared" si="1"/>
        <v>22868.21</v>
      </c>
    </row>
    <row r="31" spans="1:32" ht="17.25" customHeight="1">
      <c r="A31" s="30">
        <v>28</v>
      </c>
      <c r="B31" s="171" t="s">
        <v>5273</v>
      </c>
      <c r="C31" s="172" t="s">
        <v>5274</v>
      </c>
      <c r="D31" s="88">
        <v>20.6</v>
      </c>
      <c r="E31" s="89">
        <v>82.4</v>
      </c>
      <c r="F31" s="96">
        <v>3144</v>
      </c>
      <c r="G31" s="96">
        <v>786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>
        <v>606.6</v>
      </c>
      <c r="AA31" s="8"/>
      <c r="AB31" s="8">
        <v>10500</v>
      </c>
      <c r="AC31" s="90">
        <v>4500</v>
      </c>
      <c r="AD31" s="20">
        <f t="shared" si="0"/>
        <v>14271.2</v>
      </c>
      <c r="AE31" s="21">
        <f t="shared" si="0"/>
        <v>5368.4</v>
      </c>
      <c r="AF31" s="22">
        <f t="shared" si="1"/>
        <v>19639.599999999999</v>
      </c>
    </row>
    <row r="32" spans="1:32" ht="17.25" customHeight="1">
      <c r="A32" s="30">
        <v>29</v>
      </c>
      <c r="B32" s="171" t="s">
        <v>5275</v>
      </c>
      <c r="C32" s="172" t="s">
        <v>5276</v>
      </c>
      <c r="D32" s="88">
        <v>630.5</v>
      </c>
      <c r="E32" s="89">
        <v>10.119999999999999</v>
      </c>
      <c r="F32" s="96">
        <v>1216</v>
      </c>
      <c r="G32" s="96">
        <v>304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>
        <v>56</v>
      </c>
      <c r="AA32" s="8">
        <v>24</v>
      </c>
      <c r="AB32" s="8">
        <v>7000</v>
      </c>
      <c r="AC32" s="90">
        <v>3000</v>
      </c>
      <c r="AD32" s="20">
        <f t="shared" si="0"/>
        <v>8902.5</v>
      </c>
      <c r="AE32" s="21">
        <f t="shared" si="0"/>
        <v>3338.12</v>
      </c>
      <c r="AF32" s="22">
        <f t="shared" si="1"/>
        <v>12240.619999999999</v>
      </c>
    </row>
    <row r="33" spans="1:32" ht="17.25" customHeight="1">
      <c r="A33" s="30">
        <v>30</v>
      </c>
      <c r="B33" s="171" t="s">
        <v>5277</v>
      </c>
      <c r="C33" s="172" t="s">
        <v>5278</v>
      </c>
      <c r="D33" s="88"/>
      <c r="E33" s="89"/>
      <c r="F33" s="96">
        <v>3296</v>
      </c>
      <c r="G33" s="96">
        <v>824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3296</v>
      </c>
      <c r="AE33" s="21">
        <f t="shared" si="0"/>
        <v>824</v>
      </c>
      <c r="AF33" s="22">
        <f t="shared" si="1"/>
        <v>4120</v>
      </c>
    </row>
    <row r="34" spans="1:32" ht="17.25" customHeight="1">
      <c r="A34" s="30">
        <v>31</v>
      </c>
      <c r="B34" s="171" t="s">
        <v>5279</v>
      </c>
      <c r="C34" s="172" t="s">
        <v>5280</v>
      </c>
      <c r="D34" s="88"/>
      <c r="E34" s="89"/>
      <c r="F34" s="96">
        <v>1144</v>
      </c>
      <c r="G34" s="96">
        <v>286</v>
      </c>
      <c r="H34" s="9"/>
      <c r="I34" s="10"/>
      <c r="J34" s="40"/>
      <c r="K34" s="8"/>
      <c r="L34" s="8"/>
      <c r="M34" s="8"/>
      <c r="N34" s="8">
        <v>21300</v>
      </c>
      <c r="O34" s="8">
        <v>5200</v>
      </c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/>
      <c r="AC34" s="90"/>
      <c r="AD34" s="20">
        <f t="shared" si="0"/>
        <v>22444</v>
      </c>
      <c r="AE34" s="21">
        <f t="shared" si="0"/>
        <v>5486</v>
      </c>
      <c r="AF34" s="22">
        <f t="shared" si="1"/>
        <v>27930</v>
      </c>
    </row>
    <row r="35" spans="1:32" ht="17.25" customHeight="1">
      <c r="A35" s="30">
        <v>32</v>
      </c>
      <c r="B35" s="171" t="s">
        <v>5281</v>
      </c>
      <c r="C35" s="172" t="s">
        <v>5282</v>
      </c>
      <c r="D35" s="88"/>
      <c r="E35" s="89"/>
      <c r="F35" s="96">
        <v>3608</v>
      </c>
      <c r="G35" s="96">
        <v>902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/>
      <c r="AC35" s="90"/>
      <c r="AD35" s="20">
        <f t="shared" si="0"/>
        <v>3608</v>
      </c>
      <c r="AE35" s="21">
        <f t="shared" si="0"/>
        <v>902</v>
      </c>
      <c r="AF35" s="22">
        <f t="shared" si="1"/>
        <v>4510</v>
      </c>
    </row>
    <row r="36" spans="1:32" ht="17.25" customHeight="1">
      <c r="A36" s="30">
        <v>33</v>
      </c>
      <c r="B36" s="171" t="s">
        <v>5283</v>
      </c>
      <c r="C36" s="172" t="s">
        <v>5284</v>
      </c>
      <c r="D36" s="88"/>
      <c r="E36" s="89"/>
      <c r="F36" s="96">
        <v>1638</v>
      </c>
      <c r="G36" s="96">
        <v>6552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10000</v>
      </c>
      <c r="Y36" s="90">
        <v>2500</v>
      </c>
      <c r="Z36" s="12">
        <v>232.28</v>
      </c>
      <c r="AA36" s="8"/>
      <c r="AB36" s="8">
        <v>14000</v>
      </c>
      <c r="AC36" s="90">
        <v>6000</v>
      </c>
      <c r="AD36" s="20">
        <f t="shared" si="0"/>
        <v>25870.28</v>
      </c>
      <c r="AE36" s="21">
        <f t="shared" si="0"/>
        <v>15052</v>
      </c>
      <c r="AF36" s="22">
        <f t="shared" si="1"/>
        <v>40922.28</v>
      </c>
    </row>
    <row r="37" spans="1:32" ht="17.25" customHeight="1">
      <c r="A37" s="30">
        <v>34</v>
      </c>
      <c r="B37" s="171" t="s">
        <v>5285</v>
      </c>
      <c r="C37" s="172" t="s">
        <v>5286</v>
      </c>
      <c r="D37" s="88"/>
      <c r="E37" s="89"/>
      <c r="F37" s="96">
        <v>3000</v>
      </c>
      <c r="G37" s="96">
        <v>750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>
        <v>10500</v>
      </c>
      <c r="AC37" s="90">
        <v>4500</v>
      </c>
      <c r="AD37" s="20">
        <f t="shared" si="0"/>
        <v>13500</v>
      </c>
      <c r="AE37" s="21">
        <f t="shared" si="0"/>
        <v>5250</v>
      </c>
      <c r="AF37" s="22">
        <f t="shared" si="1"/>
        <v>18750</v>
      </c>
    </row>
    <row r="38" spans="1:32" ht="17.25" customHeight="1">
      <c r="A38" s="30">
        <v>35</v>
      </c>
      <c r="B38" s="171" t="s">
        <v>5287</v>
      </c>
      <c r="C38" s="172" t="s">
        <v>5288</v>
      </c>
      <c r="D38" s="88"/>
      <c r="E38" s="89"/>
      <c r="F38" s="96">
        <v>2264</v>
      </c>
      <c r="G38" s="96">
        <v>566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2264</v>
      </c>
      <c r="AE38" s="21">
        <f t="shared" si="0"/>
        <v>566</v>
      </c>
      <c r="AF38" s="22">
        <f t="shared" si="1"/>
        <v>2830</v>
      </c>
    </row>
    <row r="39" spans="1:32" ht="17.25" customHeight="1">
      <c r="A39" s="30">
        <v>36</v>
      </c>
      <c r="B39" s="171" t="s">
        <v>5289</v>
      </c>
      <c r="C39" s="172" t="s">
        <v>5290</v>
      </c>
      <c r="D39" s="88"/>
      <c r="E39" s="89"/>
      <c r="F39" s="96">
        <v>1608</v>
      </c>
      <c r="G39" s="96">
        <v>402</v>
      </c>
      <c r="H39" s="9"/>
      <c r="I39" s="10"/>
      <c r="J39" s="40"/>
      <c r="K39" s="8"/>
      <c r="L39" s="8"/>
      <c r="M39" s="8"/>
      <c r="N39" s="8">
        <v>28900</v>
      </c>
      <c r="O39" s="8">
        <v>3400</v>
      </c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30508</v>
      </c>
      <c r="AE39" s="21">
        <f t="shared" si="0"/>
        <v>3802</v>
      </c>
      <c r="AF39" s="22">
        <f t="shared" si="1"/>
        <v>34310</v>
      </c>
    </row>
    <row r="40" spans="1:32" ht="17.25" customHeight="1" thickBot="1">
      <c r="A40" s="30">
        <v>37</v>
      </c>
      <c r="B40" s="171" t="s">
        <v>5291</v>
      </c>
      <c r="C40" s="172" t="s">
        <v>5292</v>
      </c>
      <c r="D40" s="88">
        <v>60.41</v>
      </c>
      <c r="E40" s="89">
        <v>40.28</v>
      </c>
      <c r="F40" s="96">
        <v>2740</v>
      </c>
      <c r="G40" s="96">
        <v>2740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>
        <v>8000</v>
      </c>
      <c r="Y40" s="90">
        <v>2000</v>
      </c>
      <c r="Z40" s="12"/>
      <c r="AA40" s="8"/>
      <c r="AB40" s="8"/>
      <c r="AC40" s="90"/>
      <c r="AD40" s="20">
        <f t="shared" si="0"/>
        <v>10800.41</v>
      </c>
      <c r="AE40" s="21">
        <f t="shared" si="0"/>
        <v>4780.2800000000007</v>
      </c>
      <c r="AF40" s="22">
        <f t="shared" si="1"/>
        <v>15580.69</v>
      </c>
    </row>
    <row r="41" spans="1:32" s="48" customFormat="1" ht="27.75" customHeight="1" thickTop="1" thickBot="1">
      <c r="A41" s="214"/>
      <c r="B41" s="301" t="s">
        <v>15</v>
      </c>
      <c r="C41" s="302"/>
      <c r="D41" s="42">
        <f t="shared" ref="D41:AF41" si="2">SUM(D4:D40)</f>
        <v>5624.5</v>
      </c>
      <c r="E41" s="43">
        <f t="shared" si="2"/>
        <v>5080.2699999999986</v>
      </c>
      <c r="F41" s="43">
        <f t="shared" ref="F41:G41" si="3">SUM(F4:F40)</f>
        <v>152347</v>
      </c>
      <c r="G41" s="43">
        <f t="shared" si="3"/>
        <v>57103</v>
      </c>
      <c r="H41" s="43">
        <f t="shared" si="2"/>
        <v>0</v>
      </c>
      <c r="I41" s="46">
        <f t="shared" si="2"/>
        <v>0</v>
      </c>
      <c r="J41" s="42">
        <f t="shared" si="2"/>
        <v>436.8</v>
      </c>
      <c r="K41" s="43">
        <f t="shared" si="2"/>
        <v>1855.47</v>
      </c>
      <c r="L41" s="43">
        <f t="shared" ref="L41:O41" si="4">SUM(L4:L40)</f>
        <v>11844.18</v>
      </c>
      <c r="M41" s="43">
        <f t="shared" si="4"/>
        <v>10016.73</v>
      </c>
      <c r="N41" s="43">
        <f t="shared" si="4"/>
        <v>116700</v>
      </c>
      <c r="O41" s="43">
        <f t="shared" si="4"/>
        <v>23400</v>
      </c>
      <c r="P41" s="43">
        <f t="shared" si="2"/>
        <v>30800</v>
      </c>
      <c r="Q41" s="46">
        <f t="shared" si="2"/>
        <v>8100</v>
      </c>
      <c r="R41" s="42">
        <f t="shared" si="2"/>
        <v>3824.49</v>
      </c>
      <c r="S41" s="43">
        <f t="shared" si="2"/>
        <v>0</v>
      </c>
      <c r="T41" s="43">
        <f t="shared" si="2"/>
        <v>0</v>
      </c>
      <c r="U41" s="44">
        <f t="shared" si="2"/>
        <v>0</v>
      </c>
      <c r="V41" s="42">
        <f t="shared" ref="V41:AC41" si="5">SUM(V4:V40)</f>
        <v>0</v>
      </c>
      <c r="W41" s="43">
        <f t="shared" si="5"/>
        <v>0</v>
      </c>
      <c r="X41" s="43">
        <f t="shared" si="5"/>
        <v>202000</v>
      </c>
      <c r="Y41" s="44">
        <f t="shared" si="5"/>
        <v>50500</v>
      </c>
      <c r="Z41" s="42">
        <f t="shared" si="5"/>
        <v>18958.699999999997</v>
      </c>
      <c r="AA41" s="43">
        <f t="shared" si="5"/>
        <v>500.11000000000007</v>
      </c>
      <c r="AB41" s="43">
        <f t="shared" si="5"/>
        <v>228109.03</v>
      </c>
      <c r="AC41" s="44">
        <f t="shared" si="5"/>
        <v>95940.87</v>
      </c>
      <c r="AD41" s="47">
        <f t="shared" si="2"/>
        <v>770644.70000000019</v>
      </c>
      <c r="AE41" s="104">
        <f t="shared" si="2"/>
        <v>252496.44999999998</v>
      </c>
      <c r="AF41" s="238">
        <f t="shared" si="2"/>
        <v>1023141.1499999999</v>
      </c>
    </row>
    <row r="42" spans="1:32" ht="10.5" customHeight="1" thickTop="1">
      <c r="A42" s="2"/>
      <c r="B42" s="3"/>
      <c r="C42" s="4"/>
      <c r="D42" s="5"/>
      <c r="E42" s="5"/>
      <c r="F42" s="5"/>
      <c r="G42" s="5"/>
      <c r="H42" s="6"/>
      <c r="I42" s="6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>
      <c r="L43" s="307" t="s">
        <v>381</v>
      </c>
      <c r="M43" s="307"/>
    </row>
    <row r="44" spans="1:32">
      <c r="L44" s="307"/>
      <c r="M44" s="307"/>
    </row>
    <row r="45" spans="1:32">
      <c r="L45" s="307"/>
      <c r="M45" s="307"/>
    </row>
  </sheetData>
  <mergeCells count="8">
    <mergeCell ref="V2:Y2"/>
    <mergeCell ref="Z2:AC2"/>
    <mergeCell ref="AD2:AE2"/>
    <mergeCell ref="B41:C41"/>
    <mergeCell ref="L43:M45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40"/>
  <sheetViews>
    <sheetView workbookViewId="0">
      <selection activeCell="B9" sqref="B9"/>
    </sheetView>
  </sheetViews>
  <sheetFormatPr defaultRowHeight="15"/>
  <cols>
    <col min="1" max="1" width="4.7109375" style="1" customWidth="1"/>
    <col min="2" max="2" width="44.5703125" style="1" customWidth="1"/>
    <col min="3" max="3" width="16.85546875" style="123" customWidth="1"/>
    <col min="4" max="5" width="13.7109375" style="1" customWidth="1"/>
    <col min="6" max="7" width="14.85546875" style="1" customWidth="1"/>
    <col min="8" max="11" width="13.7109375" style="1" customWidth="1"/>
    <col min="12" max="15" width="14.85546875" style="1" customWidth="1"/>
    <col min="16" max="27" width="13.7109375" style="1" customWidth="1"/>
    <col min="28" max="29" width="14.7109375" style="1" customWidth="1"/>
    <col min="30" max="30" width="17.7109375" style="1" customWidth="1"/>
    <col min="31" max="16384" width="9.140625" style="1"/>
  </cols>
  <sheetData>
    <row r="1" spans="1:30" ht="21.95" customHeight="1" thickBot="1">
      <c r="B1" s="1" t="s">
        <v>90</v>
      </c>
    </row>
    <row r="2" spans="1:30" ht="21.75" customHeight="1" thickTop="1" thickBot="1">
      <c r="B2" s="124" t="s">
        <v>382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299" t="s">
        <v>1</v>
      </c>
      <c r="U2" s="303"/>
      <c r="V2" s="303"/>
      <c r="W2" s="300"/>
      <c r="X2" s="299" t="s">
        <v>2</v>
      </c>
      <c r="Y2" s="303"/>
      <c r="Z2" s="303"/>
      <c r="AA2" s="300"/>
      <c r="AB2" s="299" t="s">
        <v>3</v>
      </c>
      <c r="AC2" s="300"/>
      <c r="AD2" s="25" t="s">
        <v>4</v>
      </c>
    </row>
    <row r="3" spans="1:30" ht="56.25" thickTop="1" thickBot="1">
      <c r="A3" s="26" t="s">
        <v>5</v>
      </c>
      <c r="B3" s="27" t="s">
        <v>6</v>
      </c>
      <c r="C3" s="28" t="s">
        <v>7</v>
      </c>
      <c r="D3" s="55" t="s">
        <v>79</v>
      </c>
      <c r="E3" s="125" t="s">
        <v>80</v>
      </c>
      <c r="F3" s="107" t="s">
        <v>82</v>
      </c>
      <c r="G3" s="107" t="s">
        <v>93</v>
      </c>
      <c r="H3" s="125" t="s">
        <v>83</v>
      </c>
      <c r="I3" s="60" t="s">
        <v>84</v>
      </c>
      <c r="J3" s="55" t="s">
        <v>79</v>
      </c>
      <c r="K3" s="125" t="s">
        <v>80</v>
      </c>
      <c r="L3" s="107" t="s">
        <v>383</v>
      </c>
      <c r="M3" s="107" t="s">
        <v>384</v>
      </c>
      <c r="N3" s="107" t="s">
        <v>82</v>
      </c>
      <c r="O3" s="107" t="s">
        <v>93</v>
      </c>
      <c r="P3" s="125" t="s">
        <v>87</v>
      </c>
      <c r="Q3" s="60" t="s">
        <v>88</v>
      </c>
      <c r="R3" s="55" t="s">
        <v>79</v>
      </c>
      <c r="S3" s="60" t="s">
        <v>80</v>
      </c>
      <c r="T3" s="55" t="s">
        <v>79</v>
      </c>
      <c r="U3" s="125" t="s">
        <v>80</v>
      </c>
      <c r="V3" s="125" t="s">
        <v>87</v>
      </c>
      <c r="W3" s="60" t="s">
        <v>88</v>
      </c>
      <c r="X3" s="55" t="s">
        <v>79</v>
      </c>
      <c r="Y3" s="125" t="s">
        <v>80</v>
      </c>
      <c r="Z3" s="125" t="s">
        <v>87</v>
      </c>
      <c r="AA3" s="60" t="s">
        <v>88</v>
      </c>
      <c r="AB3" s="23" t="s">
        <v>10</v>
      </c>
      <c r="AC3" s="23" t="s">
        <v>11</v>
      </c>
      <c r="AD3" s="24" t="s">
        <v>385</v>
      </c>
    </row>
    <row r="4" spans="1:30" ht="17.25" customHeight="1" thickTop="1">
      <c r="A4" s="29">
        <v>1</v>
      </c>
      <c r="B4" s="118" t="s">
        <v>386</v>
      </c>
      <c r="C4" s="126" t="s">
        <v>387</v>
      </c>
      <c r="D4" s="82"/>
      <c r="E4" s="127"/>
      <c r="F4" s="128">
        <v>5648</v>
      </c>
      <c r="G4" s="128">
        <v>1412</v>
      </c>
      <c r="H4" s="129"/>
      <c r="I4" s="53"/>
      <c r="J4" s="39"/>
      <c r="K4" s="17"/>
      <c r="L4" s="17"/>
      <c r="M4" s="18"/>
      <c r="N4" s="17"/>
      <c r="O4" s="17"/>
      <c r="P4" s="17"/>
      <c r="Q4" s="18"/>
      <c r="R4" s="33"/>
      <c r="S4" s="130"/>
      <c r="T4" s="85"/>
      <c r="U4" s="34"/>
      <c r="V4" s="39"/>
      <c r="W4" s="84"/>
      <c r="X4" s="85"/>
      <c r="Y4" s="34"/>
      <c r="Z4" s="39"/>
      <c r="AA4" s="84"/>
      <c r="AB4" s="20"/>
      <c r="AC4" s="21"/>
      <c r="AD4" s="22"/>
    </row>
    <row r="5" spans="1:30" ht="17.25" customHeight="1">
      <c r="A5" s="30">
        <v>2</v>
      </c>
      <c r="B5" s="118" t="s">
        <v>388</v>
      </c>
      <c r="C5" s="126" t="s">
        <v>389</v>
      </c>
      <c r="D5" s="88"/>
      <c r="E5" s="131"/>
      <c r="F5" s="132">
        <v>7896</v>
      </c>
      <c r="G5" s="132">
        <v>1974</v>
      </c>
      <c r="H5" s="9"/>
      <c r="I5" s="10"/>
      <c r="J5" s="40"/>
      <c r="K5" s="8"/>
      <c r="L5" s="8"/>
      <c r="M5" s="11"/>
      <c r="N5" s="8"/>
      <c r="O5" s="8"/>
      <c r="P5" s="8"/>
      <c r="Q5" s="11"/>
      <c r="R5" s="12"/>
      <c r="S5" s="90"/>
      <c r="T5" s="91"/>
      <c r="U5" s="8"/>
      <c r="V5" s="40"/>
      <c r="W5" s="90"/>
      <c r="X5" s="91"/>
      <c r="Y5" s="8"/>
      <c r="Z5" s="40"/>
      <c r="AA5" s="90"/>
      <c r="AB5" s="20"/>
      <c r="AC5" s="21"/>
      <c r="AD5" s="22"/>
    </row>
    <row r="6" spans="1:30" ht="17.25" customHeight="1">
      <c r="A6" s="30">
        <v>3</v>
      </c>
      <c r="B6" s="118" t="s">
        <v>390</v>
      </c>
      <c r="C6" s="126" t="s">
        <v>391</v>
      </c>
      <c r="D6" s="88"/>
      <c r="E6" s="131"/>
      <c r="F6" s="132">
        <v>6520</v>
      </c>
      <c r="G6" s="132">
        <v>1630</v>
      </c>
      <c r="H6" s="9"/>
      <c r="I6" s="10"/>
      <c r="J6" s="40"/>
      <c r="K6" s="8"/>
      <c r="L6" s="8"/>
      <c r="M6" s="11"/>
      <c r="N6" s="8"/>
      <c r="O6" s="8"/>
      <c r="P6" s="8"/>
      <c r="Q6" s="11"/>
      <c r="R6" s="12"/>
      <c r="S6" s="90"/>
      <c r="T6" s="91"/>
      <c r="U6" s="8"/>
      <c r="V6" s="40"/>
      <c r="W6" s="90"/>
      <c r="X6" s="91"/>
      <c r="Y6" s="8"/>
      <c r="Z6" s="40"/>
      <c r="AA6" s="90"/>
      <c r="AB6" s="20"/>
      <c r="AC6" s="21"/>
      <c r="AD6" s="22"/>
    </row>
    <row r="7" spans="1:30" ht="17.25" customHeight="1">
      <c r="A7" s="30">
        <v>4</v>
      </c>
      <c r="B7" s="118" t="s">
        <v>392</v>
      </c>
      <c r="C7" s="126" t="s">
        <v>393</v>
      </c>
      <c r="D7" s="88"/>
      <c r="E7" s="131"/>
      <c r="F7" s="132">
        <v>8464</v>
      </c>
      <c r="G7" s="132">
        <v>2116</v>
      </c>
      <c r="H7" s="9"/>
      <c r="I7" s="10"/>
      <c r="J7" s="40"/>
      <c r="K7" s="8"/>
      <c r="L7" s="8"/>
      <c r="M7" s="11"/>
      <c r="N7" s="8"/>
      <c r="O7" s="8"/>
      <c r="P7" s="8"/>
      <c r="Q7" s="11"/>
      <c r="R7" s="12"/>
      <c r="S7" s="90"/>
      <c r="T7" s="91"/>
      <c r="U7" s="8"/>
      <c r="V7" s="40"/>
      <c r="W7" s="90"/>
      <c r="X7" s="91"/>
      <c r="Y7" s="8"/>
      <c r="Z7" s="40"/>
      <c r="AA7" s="90"/>
      <c r="AB7" s="20"/>
      <c r="AC7" s="21"/>
      <c r="AD7" s="22"/>
    </row>
    <row r="8" spans="1:30" ht="17.25" customHeight="1">
      <c r="A8" s="30">
        <v>5</v>
      </c>
      <c r="B8" s="118" t="s">
        <v>394</v>
      </c>
      <c r="C8" s="126" t="s">
        <v>395</v>
      </c>
      <c r="D8" s="88"/>
      <c r="E8" s="131"/>
      <c r="F8" s="132">
        <v>2344</v>
      </c>
      <c r="G8" s="132">
        <v>586</v>
      </c>
      <c r="H8" s="9"/>
      <c r="I8" s="10"/>
      <c r="J8" s="40"/>
      <c r="K8" s="8"/>
      <c r="L8" s="8"/>
      <c r="M8" s="11"/>
      <c r="N8" s="8"/>
      <c r="O8" s="8"/>
      <c r="P8" s="8"/>
      <c r="Q8" s="11"/>
      <c r="R8" s="12"/>
      <c r="S8" s="90"/>
      <c r="T8" s="91"/>
      <c r="U8" s="8"/>
      <c r="V8" s="40"/>
      <c r="W8" s="90"/>
      <c r="X8" s="91"/>
      <c r="Y8" s="8"/>
      <c r="Z8" s="40"/>
      <c r="AA8" s="90"/>
      <c r="AB8" s="20"/>
      <c r="AC8" s="21"/>
      <c r="AD8" s="22"/>
    </row>
    <row r="9" spans="1:30" ht="17.25" customHeight="1">
      <c r="A9" s="30">
        <v>6</v>
      </c>
      <c r="B9" s="118" t="s">
        <v>396</v>
      </c>
      <c r="C9" s="126" t="s">
        <v>397</v>
      </c>
      <c r="D9" s="88"/>
      <c r="E9" s="131"/>
      <c r="F9" s="132">
        <v>862</v>
      </c>
      <c r="G9" s="132">
        <v>3448</v>
      </c>
      <c r="H9" s="9"/>
      <c r="I9" s="10"/>
      <c r="J9" s="40"/>
      <c r="K9" s="8"/>
      <c r="L9" s="8"/>
      <c r="M9" s="11"/>
      <c r="N9" s="8"/>
      <c r="O9" s="8"/>
      <c r="P9" s="8"/>
      <c r="Q9" s="11"/>
      <c r="R9" s="12"/>
      <c r="S9" s="90"/>
      <c r="T9" s="91"/>
      <c r="U9" s="8"/>
      <c r="V9" s="40"/>
      <c r="W9" s="90"/>
      <c r="X9" s="91"/>
      <c r="Y9" s="8"/>
      <c r="Z9" s="40"/>
      <c r="AA9" s="90"/>
      <c r="AB9" s="20"/>
      <c r="AC9" s="21"/>
      <c r="AD9" s="22"/>
    </row>
    <row r="10" spans="1:30" ht="17.25" customHeight="1">
      <c r="A10" s="30">
        <v>7</v>
      </c>
      <c r="B10" s="118" t="s">
        <v>398</v>
      </c>
      <c r="C10" s="126" t="s">
        <v>399</v>
      </c>
      <c r="D10" s="88"/>
      <c r="E10" s="131"/>
      <c r="F10" s="132"/>
      <c r="G10" s="132"/>
      <c r="H10" s="9"/>
      <c r="I10" s="10"/>
      <c r="J10" s="40"/>
      <c r="K10" s="8"/>
      <c r="L10" s="8"/>
      <c r="M10" s="11"/>
      <c r="N10" s="8"/>
      <c r="O10" s="8"/>
      <c r="P10" s="8"/>
      <c r="Q10" s="11"/>
      <c r="R10" s="12"/>
      <c r="S10" s="90"/>
      <c r="T10" s="91"/>
      <c r="U10" s="8"/>
      <c r="V10" s="40"/>
      <c r="W10" s="90"/>
      <c r="X10" s="91"/>
      <c r="Y10" s="8"/>
      <c r="Z10" s="40"/>
      <c r="AA10" s="90"/>
      <c r="AB10" s="20"/>
      <c r="AC10" s="21"/>
      <c r="AD10" s="22"/>
    </row>
    <row r="11" spans="1:30" ht="17.25" customHeight="1">
      <c r="A11" s="30">
        <v>8</v>
      </c>
      <c r="B11" s="118" t="s">
        <v>400</v>
      </c>
      <c r="C11" s="126" t="s">
        <v>401</v>
      </c>
      <c r="D11" s="97"/>
      <c r="E11" s="133"/>
      <c r="F11" s="132">
        <v>1110</v>
      </c>
      <c r="G11" s="132">
        <v>2590</v>
      </c>
      <c r="H11" s="13"/>
      <c r="I11" s="14"/>
      <c r="J11" s="40"/>
      <c r="K11" s="8"/>
      <c r="L11" s="8"/>
      <c r="M11" s="11"/>
      <c r="N11" s="8"/>
      <c r="O11" s="8"/>
      <c r="P11" s="8"/>
      <c r="Q11" s="11"/>
      <c r="R11" s="12"/>
      <c r="S11" s="90"/>
      <c r="T11" s="91"/>
      <c r="U11" s="8"/>
      <c r="V11" s="40"/>
      <c r="W11" s="90"/>
      <c r="X11" s="91"/>
      <c r="Y11" s="8"/>
      <c r="Z11" s="40"/>
      <c r="AA11" s="90"/>
      <c r="AB11" s="20"/>
      <c r="AC11" s="21"/>
      <c r="AD11" s="22"/>
    </row>
    <row r="12" spans="1:30" ht="17.25" customHeight="1">
      <c r="A12" s="30">
        <v>9</v>
      </c>
      <c r="B12" s="118" t="s">
        <v>402</v>
      </c>
      <c r="C12" s="126" t="s">
        <v>403</v>
      </c>
      <c r="D12" s="88"/>
      <c r="E12" s="131"/>
      <c r="F12" s="132">
        <v>4632</v>
      </c>
      <c r="G12" s="132">
        <v>1158</v>
      </c>
      <c r="H12" s="9"/>
      <c r="I12" s="10"/>
      <c r="J12" s="40"/>
      <c r="K12" s="8"/>
      <c r="L12" s="134"/>
      <c r="M12" s="135"/>
      <c r="N12" s="8"/>
      <c r="O12" s="8"/>
      <c r="P12" s="134"/>
      <c r="Q12" s="135"/>
      <c r="R12" s="12"/>
      <c r="S12" s="90"/>
      <c r="T12" s="91"/>
      <c r="U12" s="8"/>
      <c r="V12" s="40"/>
      <c r="W12" s="90"/>
      <c r="X12" s="91"/>
      <c r="Y12" s="8"/>
      <c r="Z12" s="40"/>
      <c r="AA12" s="90"/>
      <c r="AB12" s="20"/>
      <c r="AC12" s="21"/>
      <c r="AD12" s="22"/>
    </row>
    <row r="13" spans="1:30" ht="17.25" customHeight="1">
      <c r="A13" s="30">
        <v>10</v>
      </c>
      <c r="B13" s="118" t="s">
        <v>404</v>
      </c>
      <c r="C13" s="126" t="s">
        <v>405</v>
      </c>
      <c r="D13" s="88"/>
      <c r="E13" s="131"/>
      <c r="F13" s="132">
        <v>1732</v>
      </c>
      <c r="G13" s="132">
        <v>2598</v>
      </c>
      <c r="H13" s="9"/>
      <c r="I13" s="10"/>
      <c r="J13" s="40"/>
      <c r="K13" s="8"/>
      <c r="L13" s="134"/>
      <c r="M13" s="135"/>
      <c r="N13" s="8"/>
      <c r="O13" s="8"/>
      <c r="P13" s="8"/>
      <c r="Q13" s="11"/>
      <c r="R13" s="12"/>
      <c r="S13" s="90"/>
      <c r="T13" s="91"/>
      <c r="U13" s="8"/>
      <c r="V13" s="40"/>
      <c r="W13" s="90"/>
      <c r="X13" s="91"/>
      <c r="Y13" s="8"/>
      <c r="Z13" s="40"/>
      <c r="AA13" s="90"/>
      <c r="AB13" s="20"/>
      <c r="AC13" s="21"/>
      <c r="AD13" s="22"/>
    </row>
    <row r="14" spans="1:30" ht="17.25" customHeight="1">
      <c r="A14" s="30">
        <v>11</v>
      </c>
      <c r="B14" s="118" t="s">
        <v>406</v>
      </c>
      <c r="C14" s="126" t="s">
        <v>407</v>
      </c>
      <c r="D14" s="88"/>
      <c r="E14" s="131"/>
      <c r="F14" s="132">
        <v>7816</v>
      </c>
      <c r="G14" s="132">
        <v>1954</v>
      </c>
      <c r="H14" s="9"/>
      <c r="I14" s="10"/>
      <c r="J14" s="40"/>
      <c r="K14" s="8"/>
      <c r="L14" s="134"/>
      <c r="M14" s="135"/>
      <c r="N14" s="8"/>
      <c r="O14" s="8"/>
      <c r="P14" s="8"/>
      <c r="Q14" s="11"/>
      <c r="R14" s="12"/>
      <c r="S14" s="90"/>
      <c r="T14" s="91"/>
      <c r="U14" s="8"/>
      <c r="V14" s="40"/>
      <c r="W14" s="90"/>
      <c r="X14" s="91"/>
      <c r="Y14" s="8"/>
      <c r="Z14" s="40"/>
      <c r="AA14" s="90"/>
      <c r="AB14" s="20"/>
      <c r="AC14" s="21"/>
      <c r="AD14" s="22"/>
    </row>
    <row r="15" spans="1:30" ht="17.25" customHeight="1">
      <c r="A15" s="30">
        <v>12</v>
      </c>
      <c r="B15" s="118" t="s">
        <v>408</v>
      </c>
      <c r="C15" s="126" t="s">
        <v>409</v>
      </c>
      <c r="D15" s="88"/>
      <c r="E15" s="131"/>
      <c r="F15" s="132">
        <v>6600</v>
      </c>
      <c r="G15" s="132">
        <v>1650</v>
      </c>
      <c r="H15" s="9"/>
      <c r="I15" s="10"/>
      <c r="J15" s="40"/>
      <c r="K15" s="8"/>
      <c r="L15" s="134"/>
      <c r="M15" s="135"/>
      <c r="N15" s="8"/>
      <c r="O15" s="8"/>
      <c r="P15" s="8"/>
      <c r="Q15" s="11"/>
      <c r="R15" s="12"/>
      <c r="S15" s="90"/>
      <c r="T15" s="91"/>
      <c r="U15" s="8"/>
      <c r="V15" s="40"/>
      <c r="W15" s="90"/>
      <c r="X15" s="91"/>
      <c r="Y15" s="8"/>
      <c r="Z15" s="40"/>
      <c r="AA15" s="90"/>
      <c r="AB15" s="20"/>
      <c r="AC15" s="21"/>
      <c r="AD15" s="22"/>
    </row>
    <row r="16" spans="1:30" ht="17.25" customHeight="1">
      <c r="A16" s="30">
        <v>13</v>
      </c>
      <c r="B16" s="118" t="s">
        <v>410</v>
      </c>
      <c r="C16" s="126" t="s">
        <v>411</v>
      </c>
      <c r="D16" s="88"/>
      <c r="E16" s="131"/>
      <c r="F16" s="132">
        <v>4965.76</v>
      </c>
      <c r="G16" s="132">
        <v>1241.44</v>
      </c>
      <c r="H16" s="9"/>
      <c r="I16" s="10"/>
      <c r="J16" s="40"/>
      <c r="K16" s="8"/>
      <c r="L16" s="134"/>
      <c r="M16" s="135"/>
      <c r="N16" s="8"/>
      <c r="O16" s="8"/>
      <c r="P16" s="8"/>
      <c r="Q16" s="11"/>
      <c r="R16" s="12"/>
      <c r="S16" s="90"/>
      <c r="T16" s="91"/>
      <c r="U16" s="8"/>
      <c r="V16" s="40"/>
      <c r="W16" s="90"/>
      <c r="X16" s="91"/>
      <c r="Y16" s="8"/>
      <c r="Z16" s="40"/>
      <c r="AA16" s="90"/>
      <c r="AB16" s="20"/>
      <c r="AC16" s="21"/>
      <c r="AD16" s="22"/>
    </row>
    <row r="17" spans="1:30" ht="17.25" customHeight="1">
      <c r="A17" s="30">
        <v>14</v>
      </c>
      <c r="B17" s="118" t="s">
        <v>412</v>
      </c>
      <c r="C17" s="126" t="s">
        <v>413</v>
      </c>
      <c r="D17" s="88"/>
      <c r="E17" s="131"/>
      <c r="F17" s="132">
        <v>1776</v>
      </c>
      <c r="G17" s="132">
        <v>4144</v>
      </c>
      <c r="H17" s="9"/>
      <c r="I17" s="10"/>
      <c r="J17" s="40"/>
      <c r="K17" s="8"/>
      <c r="L17" s="134"/>
      <c r="M17" s="135"/>
      <c r="N17" s="8"/>
      <c r="O17" s="8"/>
      <c r="P17" s="8"/>
      <c r="Q17" s="11"/>
      <c r="R17" s="12"/>
      <c r="S17" s="90"/>
      <c r="T17" s="91"/>
      <c r="U17" s="8"/>
      <c r="V17" s="40"/>
      <c r="W17" s="90"/>
      <c r="X17" s="91"/>
      <c r="Y17" s="8"/>
      <c r="Z17" s="40"/>
      <c r="AA17" s="90"/>
      <c r="AB17" s="20"/>
      <c r="AC17" s="21"/>
      <c r="AD17" s="22"/>
    </row>
    <row r="18" spans="1:30" ht="17.25" customHeight="1">
      <c r="A18" s="30">
        <v>15</v>
      </c>
      <c r="B18" s="118" t="s">
        <v>414</v>
      </c>
      <c r="C18" s="126" t="s">
        <v>415</v>
      </c>
      <c r="D18" s="88"/>
      <c r="E18" s="131"/>
      <c r="F18" s="132">
        <v>4056</v>
      </c>
      <c r="G18" s="132">
        <v>1014</v>
      </c>
      <c r="H18" s="9"/>
      <c r="I18" s="10"/>
      <c r="J18" s="40"/>
      <c r="K18" s="8"/>
      <c r="L18" s="134"/>
      <c r="M18" s="135"/>
      <c r="N18" s="8"/>
      <c r="O18" s="8"/>
      <c r="P18" s="8"/>
      <c r="Q18" s="11"/>
      <c r="R18" s="12"/>
      <c r="S18" s="90"/>
      <c r="T18" s="91"/>
      <c r="U18" s="8"/>
      <c r="V18" s="40"/>
      <c r="W18" s="90"/>
      <c r="X18" s="91"/>
      <c r="Y18" s="8"/>
      <c r="Z18" s="40"/>
      <c r="AA18" s="90"/>
      <c r="AB18" s="20"/>
      <c r="AC18" s="21"/>
      <c r="AD18" s="22"/>
    </row>
    <row r="19" spans="1:30" ht="17.25" customHeight="1">
      <c r="A19" s="30">
        <v>16</v>
      </c>
      <c r="B19" s="118" t="s">
        <v>416</v>
      </c>
      <c r="C19" s="126" t="s">
        <v>417</v>
      </c>
      <c r="D19" s="88"/>
      <c r="E19" s="131"/>
      <c r="F19" s="132">
        <v>8504</v>
      </c>
      <c r="G19" s="132">
        <v>2126</v>
      </c>
      <c r="H19" s="9"/>
      <c r="I19" s="10"/>
      <c r="J19" s="40"/>
      <c r="K19" s="8"/>
      <c r="L19" s="134"/>
      <c r="M19" s="135"/>
      <c r="N19" s="8"/>
      <c r="O19" s="8"/>
      <c r="P19" s="8"/>
      <c r="Q19" s="11"/>
      <c r="R19" s="12"/>
      <c r="S19" s="90"/>
      <c r="T19" s="91"/>
      <c r="U19" s="8"/>
      <c r="V19" s="40"/>
      <c r="W19" s="90"/>
      <c r="X19" s="91"/>
      <c r="Y19" s="8"/>
      <c r="Z19" s="40"/>
      <c r="AA19" s="90"/>
      <c r="AB19" s="20"/>
      <c r="AC19" s="21"/>
      <c r="AD19" s="22"/>
    </row>
    <row r="20" spans="1:30" ht="17.25" customHeight="1">
      <c r="A20" s="30">
        <v>17</v>
      </c>
      <c r="B20" s="118" t="s">
        <v>418</v>
      </c>
      <c r="C20" s="126" t="s">
        <v>419</v>
      </c>
      <c r="D20" s="88"/>
      <c r="E20" s="131"/>
      <c r="F20" s="132">
        <v>1360</v>
      </c>
      <c r="G20" s="132">
        <v>340</v>
      </c>
      <c r="H20" s="9"/>
      <c r="I20" s="10"/>
      <c r="J20" s="40"/>
      <c r="K20" s="8"/>
      <c r="L20" s="134"/>
      <c r="M20" s="135"/>
      <c r="N20" s="8"/>
      <c r="O20" s="8"/>
      <c r="P20" s="8"/>
      <c r="Q20" s="11"/>
      <c r="R20" s="12"/>
      <c r="S20" s="90"/>
      <c r="T20" s="91"/>
      <c r="U20" s="8"/>
      <c r="V20" s="40"/>
      <c r="W20" s="90"/>
      <c r="X20" s="91"/>
      <c r="Y20" s="8"/>
      <c r="Z20" s="40"/>
      <c r="AA20" s="90"/>
      <c r="AB20" s="20"/>
      <c r="AC20" s="21"/>
      <c r="AD20" s="22"/>
    </row>
    <row r="21" spans="1:30" ht="17.25" customHeight="1">
      <c r="A21" s="30">
        <v>18</v>
      </c>
      <c r="B21" s="118" t="s">
        <v>420</v>
      </c>
      <c r="C21" s="126" t="s">
        <v>421</v>
      </c>
      <c r="D21" s="88"/>
      <c r="E21" s="131"/>
      <c r="F21" s="132">
        <v>6056</v>
      </c>
      <c r="G21" s="132">
        <v>1514</v>
      </c>
      <c r="H21" s="9"/>
      <c r="I21" s="10"/>
      <c r="J21" s="40"/>
      <c r="K21" s="8"/>
      <c r="L21" s="134"/>
      <c r="M21" s="135"/>
      <c r="N21" s="8"/>
      <c r="O21" s="8"/>
      <c r="P21" s="8"/>
      <c r="Q21" s="11"/>
      <c r="R21" s="12"/>
      <c r="S21" s="90"/>
      <c r="T21" s="91"/>
      <c r="U21" s="8"/>
      <c r="V21" s="40"/>
      <c r="W21" s="90"/>
      <c r="X21" s="91"/>
      <c r="Y21" s="8"/>
      <c r="Z21" s="40"/>
      <c r="AA21" s="90"/>
      <c r="AB21" s="20"/>
      <c r="AC21" s="21"/>
      <c r="AD21" s="22"/>
    </row>
    <row r="22" spans="1:30" ht="17.25" customHeight="1">
      <c r="A22" s="30">
        <v>19</v>
      </c>
      <c r="B22" s="118" t="s">
        <v>422</v>
      </c>
      <c r="C22" s="126" t="s">
        <v>423</v>
      </c>
      <c r="D22" s="88"/>
      <c r="E22" s="131"/>
      <c r="F22" s="132">
        <v>2040</v>
      </c>
      <c r="G22" s="132">
        <v>510</v>
      </c>
      <c r="H22" s="9"/>
      <c r="I22" s="10"/>
      <c r="J22" s="40"/>
      <c r="K22" s="8"/>
      <c r="L22" s="134"/>
      <c r="M22" s="135"/>
      <c r="N22" s="8"/>
      <c r="O22" s="8"/>
      <c r="P22" s="8"/>
      <c r="Q22" s="11"/>
      <c r="R22" s="12"/>
      <c r="S22" s="90"/>
      <c r="T22" s="91"/>
      <c r="U22" s="8"/>
      <c r="V22" s="40"/>
      <c r="W22" s="90"/>
      <c r="X22" s="91"/>
      <c r="Y22" s="8"/>
      <c r="Z22" s="40"/>
      <c r="AA22" s="90"/>
      <c r="AB22" s="20"/>
      <c r="AC22" s="21"/>
      <c r="AD22" s="22"/>
    </row>
    <row r="23" spans="1:30" ht="17.25" customHeight="1">
      <c r="A23" s="30">
        <v>20</v>
      </c>
      <c r="B23" s="118" t="s">
        <v>424</v>
      </c>
      <c r="C23" s="126" t="s">
        <v>425</v>
      </c>
      <c r="D23" s="88"/>
      <c r="E23" s="131"/>
      <c r="F23" s="132">
        <v>4840</v>
      </c>
      <c r="G23" s="132">
        <v>1210</v>
      </c>
      <c r="H23" s="9"/>
      <c r="I23" s="10"/>
      <c r="J23" s="40"/>
      <c r="K23" s="8"/>
      <c r="L23" s="134"/>
      <c r="M23" s="135"/>
      <c r="N23" s="8"/>
      <c r="O23" s="8"/>
      <c r="P23" s="8"/>
      <c r="Q23" s="11"/>
      <c r="R23" s="12"/>
      <c r="S23" s="90"/>
      <c r="T23" s="91"/>
      <c r="U23" s="8"/>
      <c r="V23" s="40"/>
      <c r="W23" s="90"/>
      <c r="X23" s="91"/>
      <c r="Y23" s="8"/>
      <c r="Z23" s="40"/>
      <c r="AA23" s="90"/>
      <c r="AB23" s="20"/>
      <c r="AC23" s="21"/>
      <c r="AD23" s="22"/>
    </row>
    <row r="24" spans="1:30" ht="17.25" customHeight="1">
      <c r="A24" s="30">
        <v>21</v>
      </c>
      <c r="B24" s="118" t="s">
        <v>426</v>
      </c>
      <c r="C24" s="126" t="s">
        <v>427</v>
      </c>
      <c r="D24" s="88"/>
      <c r="E24" s="131"/>
      <c r="F24" s="132">
        <v>5720</v>
      </c>
      <c r="G24" s="132">
        <v>1430</v>
      </c>
      <c r="H24" s="9"/>
      <c r="I24" s="10"/>
      <c r="J24" s="40"/>
      <c r="K24" s="8"/>
      <c r="L24" s="134"/>
      <c r="M24" s="135"/>
      <c r="N24" s="8"/>
      <c r="O24" s="8"/>
      <c r="P24" s="8"/>
      <c r="Q24" s="11"/>
      <c r="R24" s="12"/>
      <c r="S24" s="90"/>
      <c r="T24" s="91"/>
      <c r="U24" s="8"/>
      <c r="V24" s="40"/>
      <c r="W24" s="90"/>
      <c r="X24" s="91"/>
      <c r="Y24" s="8"/>
      <c r="Z24" s="40"/>
      <c r="AA24" s="90"/>
      <c r="AB24" s="20"/>
      <c r="AC24" s="21"/>
      <c r="AD24" s="22"/>
    </row>
    <row r="25" spans="1:30" ht="17.25" customHeight="1">
      <c r="A25" s="30">
        <v>22</v>
      </c>
      <c r="B25" s="118" t="s">
        <v>428</v>
      </c>
      <c r="C25" s="126" t="s">
        <v>429</v>
      </c>
      <c r="D25" s="88"/>
      <c r="E25" s="131"/>
      <c r="F25" s="132">
        <v>2832</v>
      </c>
      <c r="G25" s="132">
        <v>708</v>
      </c>
      <c r="H25" s="9"/>
      <c r="I25" s="10"/>
      <c r="J25" s="40"/>
      <c r="K25" s="8"/>
      <c r="L25" s="134"/>
      <c r="M25" s="135"/>
      <c r="N25" s="8"/>
      <c r="O25" s="8"/>
      <c r="P25" s="8"/>
      <c r="Q25" s="11"/>
      <c r="R25" s="12"/>
      <c r="S25" s="90"/>
      <c r="T25" s="91"/>
      <c r="U25" s="8"/>
      <c r="V25" s="40"/>
      <c r="W25" s="90"/>
      <c r="X25" s="91"/>
      <c r="Y25" s="8"/>
      <c r="Z25" s="40"/>
      <c r="AA25" s="90"/>
      <c r="AB25" s="20"/>
      <c r="AC25" s="21"/>
      <c r="AD25" s="22"/>
    </row>
    <row r="26" spans="1:30" ht="17.25" customHeight="1">
      <c r="A26" s="30">
        <v>23</v>
      </c>
      <c r="B26" s="118" t="s">
        <v>430</v>
      </c>
      <c r="C26" s="126" t="s">
        <v>431</v>
      </c>
      <c r="D26" s="88"/>
      <c r="E26" s="131"/>
      <c r="F26" s="132">
        <v>6512</v>
      </c>
      <c r="G26" s="132">
        <v>1628</v>
      </c>
      <c r="H26" s="9"/>
      <c r="I26" s="10"/>
      <c r="J26" s="40"/>
      <c r="K26" s="8"/>
      <c r="L26" s="134"/>
      <c r="M26" s="135"/>
      <c r="N26" s="8"/>
      <c r="O26" s="8"/>
      <c r="P26" s="8"/>
      <c r="Q26" s="11"/>
      <c r="R26" s="12"/>
      <c r="S26" s="90"/>
      <c r="T26" s="91"/>
      <c r="U26" s="8"/>
      <c r="V26" s="40"/>
      <c r="W26" s="90"/>
      <c r="X26" s="91"/>
      <c r="Y26" s="8"/>
      <c r="Z26" s="40"/>
      <c r="AA26" s="90"/>
      <c r="AB26" s="20"/>
      <c r="AC26" s="21"/>
      <c r="AD26" s="22"/>
    </row>
    <row r="27" spans="1:30" ht="17.25" customHeight="1">
      <c r="A27" s="30">
        <v>24</v>
      </c>
      <c r="B27" s="118" t="s">
        <v>432</v>
      </c>
      <c r="C27" s="126" t="s">
        <v>433</v>
      </c>
      <c r="D27" s="88"/>
      <c r="E27" s="131"/>
      <c r="F27" s="132">
        <v>4760</v>
      </c>
      <c r="G27" s="132">
        <v>1190</v>
      </c>
      <c r="H27" s="9"/>
      <c r="I27" s="10"/>
      <c r="J27" s="40"/>
      <c r="K27" s="8"/>
      <c r="L27" s="134"/>
      <c r="M27" s="135"/>
      <c r="N27" s="8"/>
      <c r="O27" s="8"/>
      <c r="P27" s="8"/>
      <c r="Q27" s="11"/>
      <c r="R27" s="12"/>
      <c r="S27" s="90"/>
      <c r="T27" s="91"/>
      <c r="U27" s="8"/>
      <c r="V27" s="40"/>
      <c r="W27" s="90"/>
      <c r="X27" s="91"/>
      <c r="Y27" s="8"/>
      <c r="Z27" s="40"/>
      <c r="AA27" s="90"/>
      <c r="AB27" s="20"/>
      <c r="AC27" s="21"/>
      <c r="AD27" s="22"/>
    </row>
    <row r="28" spans="1:30" ht="17.25" customHeight="1">
      <c r="A28" s="30">
        <v>25</v>
      </c>
      <c r="B28" s="118" t="s">
        <v>434</v>
      </c>
      <c r="C28" s="126" t="s">
        <v>435</v>
      </c>
      <c r="D28" s="88"/>
      <c r="E28" s="131"/>
      <c r="F28" s="132">
        <v>6824</v>
      </c>
      <c r="G28" s="132">
        <v>1706</v>
      </c>
      <c r="H28" s="9"/>
      <c r="I28" s="10"/>
      <c r="J28" s="40"/>
      <c r="K28" s="8"/>
      <c r="L28" s="134"/>
      <c r="M28" s="135"/>
      <c r="N28" s="8"/>
      <c r="O28" s="8"/>
      <c r="P28" s="134"/>
      <c r="Q28" s="135"/>
      <c r="R28" s="12"/>
      <c r="S28" s="90"/>
      <c r="T28" s="91"/>
      <c r="U28" s="8"/>
      <c r="V28" s="40"/>
      <c r="W28" s="90"/>
      <c r="X28" s="91"/>
      <c r="Y28" s="8"/>
      <c r="Z28" s="40"/>
      <c r="AA28" s="90"/>
      <c r="AB28" s="20"/>
      <c r="AC28" s="21"/>
      <c r="AD28" s="22"/>
    </row>
    <row r="29" spans="1:30" ht="17.25" customHeight="1">
      <c r="A29" s="30">
        <v>26</v>
      </c>
      <c r="B29" s="118" t="s">
        <v>436</v>
      </c>
      <c r="C29" s="126" t="s">
        <v>437</v>
      </c>
      <c r="D29" s="88"/>
      <c r="E29" s="131"/>
      <c r="F29" s="132">
        <v>3264</v>
      </c>
      <c r="G29" s="132">
        <v>816</v>
      </c>
      <c r="H29" s="9"/>
      <c r="I29" s="10"/>
      <c r="J29" s="40"/>
      <c r="K29" s="8"/>
      <c r="L29" s="134"/>
      <c r="M29" s="135"/>
      <c r="N29" s="8"/>
      <c r="O29" s="8"/>
      <c r="P29" s="8"/>
      <c r="Q29" s="11"/>
      <c r="R29" s="12"/>
      <c r="S29" s="90"/>
      <c r="T29" s="91"/>
      <c r="U29" s="8"/>
      <c r="V29" s="40"/>
      <c r="W29" s="90"/>
      <c r="X29" s="91"/>
      <c r="Y29" s="8"/>
      <c r="Z29" s="40"/>
      <c r="AA29" s="90"/>
      <c r="AB29" s="20"/>
      <c r="AC29" s="21"/>
      <c r="AD29" s="22"/>
    </row>
    <row r="30" spans="1:30" ht="17.25" customHeight="1">
      <c r="A30" s="30">
        <v>27</v>
      </c>
      <c r="B30" s="118" t="s">
        <v>438</v>
      </c>
      <c r="C30" s="126" t="s">
        <v>439</v>
      </c>
      <c r="D30" s="88"/>
      <c r="E30" s="131"/>
      <c r="F30" s="132">
        <v>3112</v>
      </c>
      <c r="G30" s="132">
        <v>778</v>
      </c>
      <c r="H30" s="9"/>
      <c r="I30" s="10"/>
      <c r="J30" s="40"/>
      <c r="K30" s="8"/>
      <c r="L30" s="134"/>
      <c r="M30" s="135"/>
      <c r="N30" s="8"/>
      <c r="O30" s="8"/>
      <c r="P30" s="134"/>
      <c r="Q30" s="135"/>
      <c r="R30" s="12"/>
      <c r="S30" s="90"/>
      <c r="T30" s="91"/>
      <c r="U30" s="8"/>
      <c r="V30" s="40"/>
      <c r="W30" s="90"/>
      <c r="X30" s="91"/>
      <c r="Y30" s="8"/>
      <c r="Z30" s="40"/>
      <c r="AA30" s="90"/>
      <c r="AB30" s="20"/>
      <c r="AC30" s="21"/>
      <c r="AD30" s="22"/>
    </row>
    <row r="31" spans="1:30" ht="17.25" customHeight="1">
      <c r="A31" s="30">
        <v>28</v>
      </c>
      <c r="B31" s="118" t="s">
        <v>440</v>
      </c>
      <c r="C31" s="126" t="s">
        <v>441</v>
      </c>
      <c r="D31" s="88"/>
      <c r="E31" s="131"/>
      <c r="F31" s="132">
        <v>6016</v>
      </c>
      <c r="G31" s="132">
        <v>1504</v>
      </c>
      <c r="H31" s="9"/>
      <c r="I31" s="10"/>
      <c r="J31" s="40"/>
      <c r="K31" s="8"/>
      <c r="L31" s="134"/>
      <c r="M31" s="135"/>
      <c r="N31" s="8"/>
      <c r="O31" s="8"/>
      <c r="P31" s="8"/>
      <c r="Q31" s="11"/>
      <c r="R31" s="12"/>
      <c r="S31" s="90"/>
      <c r="T31" s="91"/>
      <c r="U31" s="8"/>
      <c r="V31" s="40"/>
      <c r="W31" s="90"/>
      <c r="X31" s="91"/>
      <c r="Y31" s="8"/>
      <c r="Z31" s="40"/>
      <c r="AA31" s="90"/>
      <c r="AB31" s="20"/>
      <c r="AC31" s="21"/>
      <c r="AD31" s="22"/>
    </row>
    <row r="32" spans="1:30" ht="17.25" customHeight="1">
      <c r="A32" s="30">
        <v>29</v>
      </c>
      <c r="B32" s="118" t="s">
        <v>442</v>
      </c>
      <c r="C32" s="126" t="s">
        <v>443</v>
      </c>
      <c r="D32" s="88"/>
      <c r="E32" s="131"/>
      <c r="F32" s="132">
        <v>5344</v>
      </c>
      <c r="G32" s="132">
        <v>1336</v>
      </c>
      <c r="H32" s="9"/>
      <c r="I32" s="10"/>
      <c r="J32" s="40"/>
      <c r="K32" s="8"/>
      <c r="L32" s="134"/>
      <c r="M32" s="135"/>
      <c r="N32" s="8"/>
      <c r="O32" s="8"/>
      <c r="P32" s="8"/>
      <c r="Q32" s="11"/>
      <c r="R32" s="12"/>
      <c r="S32" s="90"/>
      <c r="T32" s="91"/>
      <c r="U32" s="8"/>
      <c r="V32" s="40"/>
      <c r="W32" s="90"/>
      <c r="X32" s="91"/>
      <c r="Y32" s="8"/>
      <c r="Z32" s="40"/>
      <c r="AA32" s="90"/>
      <c r="AB32" s="20"/>
      <c r="AC32" s="21"/>
      <c r="AD32" s="22"/>
    </row>
    <row r="33" spans="1:30" ht="17.25" customHeight="1">
      <c r="A33" s="30">
        <v>30</v>
      </c>
      <c r="B33" s="118" t="s">
        <v>444</v>
      </c>
      <c r="C33" s="126" t="s">
        <v>445</v>
      </c>
      <c r="D33" s="88"/>
      <c r="E33" s="131"/>
      <c r="F33" s="132">
        <v>7784</v>
      </c>
      <c r="G33" s="132">
        <v>1946</v>
      </c>
      <c r="H33" s="9"/>
      <c r="I33" s="10"/>
      <c r="J33" s="40"/>
      <c r="K33" s="8"/>
      <c r="L33" s="8"/>
      <c r="M33" s="11"/>
      <c r="N33" s="8"/>
      <c r="O33" s="8"/>
      <c r="P33" s="8"/>
      <c r="Q33" s="11"/>
      <c r="R33" s="12"/>
      <c r="S33" s="90"/>
      <c r="T33" s="91"/>
      <c r="U33" s="8"/>
      <c r="V33" s="40"/>
      <c r="W33" s="90"/>
      <c r="X33" s="91"/>
      <c r="Y33" s="8"/>
      <c r="Z33" s="40"/>
      <c r="AA33" s="90"/>
      <c r="AB33" s="20"/>
      <c r="AC33" s="21"/>
      <c r="AD33" s="22"/>
    </row>
    <row r="34" spans="1:30" ht="17.25" customHeight="1" thickBot="1">
      <c r="A34" s="136">
        <v>31</v>
      </c>
      <c r="B34" s="137" t="s">
        <v>446</v>
      </c>
      <c r="C34" s="138" t="s">
        <v>447</v>
      </c>
      <c r="D34" s="88"/>
      <c r="E34" s="131"/>
      <c r="F34" s="132">
        <v>7456</v>
      </c>
      <c r="G34" s="132">
        <v>1864</v>
      </c>
      <c r="H34" s="9"/>
      <c r="I34" s="10"/>
      <c r="J34" s="40"/>
      <c r="K34" s="8"/>
      <c r="L34" s="8"/>
      <c r="M34" s="11"/>
      <c r="N34" s="8"/>
      <c r="O34" s="8"/>
      <c r="P34" s="8"/>
      <c r="Q34" s="11"/>
      <c r="R34" s="12"/>
      <c r="S34" s="90"/>
      <c r="T34" s="91"/>
      <c r="U34" s="8"/>
      <c r="V34" s="40"/>
      <c r="W34" s="90"/>
      <c r="X34" s="91"/>
      <c r="Y34" s="52"/>
      <c r="Z34" s="40"/>
      <c r="AA34" s="90"/>
      <c r="AB34" s="20"/>
      <c r="AC34" s="21"/>
      <c r="AD34" s="22"/>
    </row>
    <row r="35" spans="1:30" s="139" customFormat="1" ht="24" customHeight="1" thickTop="1" thickBot="1">
      <c r="B35" s="308" t="s">
        <v>448</v>
      </c>
      <c r="C35" s="308"/>
      <c r="D35" s="140">
        <f t="shared" ref="D35:E35" si="0">SUM(D4:D34)</f>
        <v>0</v>
      </c>
      <c r="E35" s="141">
        <f t="shared" si="0"/>
        <v>0</v>
      </c>
      <c r="F35" s="141">
        <f>SUM(F4:F34)</f>
        <v>146845.76000000001</v>
      </c>
      <c r="G35" s="141">
        <f t="shared" ref="G35:I35" si="1">SUM(G4:G34)</f>
        <v>48121.440000000002</v>
      </c>
      <c r="H35" s="141">
        <f t="shared" si="1"/>
        <v>0</v>
      </c>
      <c r="I35" s="141">
        <f t="shared" si="1"/>
        <v>0</v>
      </c>
      <c r="J35" s="142"/>
      <c r="K35" s="143"/>
      <c r="L35" s="143"/>
      <c r="M35" s="143"/>
      <c r="N35" s="143"/>
      <c r="O35" s="143"/>
      <c r="P35" s="143"/>
      <c r="Q35" s="143"/>
      <c r="R35" s="142"/>
      <c r="S35" s="144"/>
      <c r="T35" s="145"/>
      <c r="U35" s="143"/>
      <c r="V35" s="143"/>
      <c r="W35" s="144"/>
      <c r="X35" s="142"/>
      <c r="Y35" s="143"/>
      <c r="Z35" s="143"/>
      <c r="AA35" s="144"/>
      <c r="AB35" s="146"/>
      <c r="AC35" s="147"/>
      <c r="AD35" s="147"/>
    </row>
    <row r="36" spans="1:30" ht="15.75" thickTop="1"/>
    <row r="37" spans="1:30" ht="15" customHeight="1"/>
    <row r="40" spans="1:30">
      <c r="F40" s="148"/>
    </row>
  </sheetData>
  <mergeCells count="7">
    <mergeCell ref="X2:AA2"/>
    <mergeCell ref="AB2:AC2"/>
    <mergeCell ref="B35:C35"/>
    <mergeCell ref="D2:I2"/>
    <mergeCell ref="J2:Q2"/>
    <mergeCell ref="R2:S2"/>
    <mergeCell ref="T2:W2"/>
  </mergeCells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F66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3.42578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5433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5434</v>
      </c>
      <c r="C4" s="172" t="s">
        <v>5435</v>
      </c>
      <c r="D4" s="82"/>
      <c r="E4" s="83">
        <v>54.29</v>
      </c>
      <c r="F4" s="96">
        <v>3792</v>
      </c>
      <c r="G4" s="96">
        <v>948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>
        <v>14700</v>
      </c>
      <c r="AC4" s="84">
        <v>6300</v>
      </c>
      <c r="AD4" s="20">
        <f>SUM(D4,F4,H4,J4,L4,N4,P4,R4,T4,V4,X4,Z4,AB4)</f>
        <v>18492</v>
      </c>
      <c r="AE4" s="21">
        <f>SUM(E4,G4,I4,K4,M4,O4,Q4,S4,U4,W4,Y4,AA4,AC4)</f>
        <v>7302.29</v>
      </c>
      <c r="AF4" s="22">
        <f>AD4+AE4</f>
        <v>25794.29</v>
      </c>
    </row>
    <row r="5" spans="1:32" ht="17.25" customHeight="1">
      <c r="A5" s="30">
        <v>2</v>
      </c>
      <c r="B5" s="171" t="s">
        <v>5436</v>
      </c>
      <c r="C5" s="172" t="s">
        <v>5437</v>
      </c>
      <c r="D5" s="88">
        <v>4798.92</v>
      </c>
      <c r="E5" s="89">
        <v>10653.57</v>
      </c>
      <c r="F5" s="96">
        <v>0</v>
      </c>
      <c r="G5" s="96">
        <v>0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8000</v>
      </c>
      <c r="Y5" s="90">
        <v>2000</v>
      </c>
      <c r="Z5" s="12"/>
      <c r="AA5" s="8"/>
      <c r="AB5" s="8"/>
      <c r="AC5" s="90"/>
      <c r="AD5" s="20">
        <f t="shared" ref="AD5:AE61" si="0">SUM(D5,F5,H5,J5,L5,N5,P5,R5,T5,V5,X5,Z5,AB5)</f>
        <v>12798.92</v>
      </c>
      <c r="AE5" s="21">
        <f t="shared" si="0"/>
        <v>12653.57</v>
      </c>
      <c r="AF5" s="22">
        <f t="shared" ref="AF5:AF61" si="1">AD5+AE5</f>
        <v>25452.489999999998</v>
      </c>
    </row>
    <row r="6" spans="1:32" ht="17.25" customHeight="1">
      <c r="A6" s="30">
        <v>3</v>
      </c>
      <c r="B6" s="171" t="s">
        <v>5438</v>
      </c>
      <c r="C6" s="263">
        <v>17604388000132</v>
      </c>
      <c r="D6" s="88"/>
      <c r="E6" s="89"/>
      <c r="F6" s="96">
        <v>3904</v>
      </c>
      <c r="G6" s="96">
        <v>976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3904</v>
      </c>
      <c r="AE6" s="21">
        <f t="shared" si="0"/>
        <v>976</v>
      </c>
      <c r="AF6" s="22">
        <f t="shared" si="1"/>
        <v>4880</v>
      </c>
    </row>
    <row r="7" spans="1:32" ht="17.25" customHeight="1">
      <c r="A7" s="30">
        <v>4</v>
      </c>
      <c r="B7" s="171" t="s">
        <v>5439</v>
      </c>
      <c r="C7" s="172" t="s">
        <v>5440</v>
      </c>
      <c r="D7" s="88">
        <v>11748.04</v>
      </c>
      <c r="E7" s="89">
        <v>1857.34</v>
      </c>
      <c r="F7" s="96">
        <v>7163.96</v>
      </c>
      <c r="G7" s="96">
        <v>1790.99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26951</v>
      </c>
      <c r="AC7" s="90">
        <v>7500</v>
      </c>
      <c r="AD7" s="20">
        <f t="shared" si="0"/>
        <v>45863</v>
      </c>
      <c r="AE7" s="21">
        <f t="shared" si="0"/>
        <v>11148.33</v>
      </c>
      <c r="AF7" s="22">
        <f t="shared" si="1"/>
        <v>57011.33</v>
      </c>
    </row>
    <row r="8" spans="1:32" ht="17.25" customHeight="1">
      <c r="A8" s="30">
        <v>5</v>
      </c>
      <c r="B8" s="171" t="s">
        <v>5441</v>
      </c>
      <c r="C8" s="172" t="s">
        <v>5442</v>
      </c>
      <c r="D8" s="88">
        <v>9099.17</v>
      </c>
      <c r="E8" s="89">
        <v>2189.0100000000002</v>
      </c>
      <c r="F8" s="96">
        <v>1202.42</v>
      </c>
      <c r="G8" s="96">
        <v>801.62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>
        <v>12541</v>
      </c>
      <c r="AC8" s="90">
        <v>4500</v>
      </c>
      <c r="AD8" s="20">
        <f t="shared" si="0"/>
        <v>22842.59</v>
      </c>
      <c r="AE8" s="21">
        <f t="shared" si="0"/>
        <v>7490.63</v>
      </c>
      <c r="AF8" s="22">
        <f t="shared" si="1"/>
        <v>30333.22</v>
      </c>
    </row>
    <row r="9" spans="1:32" ht="17.25" customHeight="1">
      <c r="A9" s="30">
        <v>6</v>
      </c>
      <c r="B9" s="171" t="s">
        <v>5443</v>
      </c>
      <c r="C9" s="172" t="s">
        <v>5444</v>
      </c>
      <c r="D9" s="88"/>
      <c r="E9" s="89"/>
      <c r="F9" s="96">
        <v>1616</v>
      </c>
      <c r="G9" s="96">
        <v>404</v>
      </c>
      <c r="H9" s="9"/>
      <c r="I9" s="10"/>
      <c r="J9" s="40">
        <v>14573.27</v>
      </c>
      <c r="K9" s="8">
        <v>4236</v>
      </c>
      <c r="L9" s="8"/>
      <c r="M9" s="8"/>
      <c r="N9" s="8"/>
      <c r="O9" s="8"/>
      <c r="P9" s="8">
        <v>17950</v>
      </c>
      <c r="Q9" s="11">
        <v>2600</v>
      </c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34139.270000000004</v>
      </c>
      <c r="AE9" s="21">
        <f t="shared" si="0"/>
        <v>7240</v>
      </c>
      <c r="AF9" s="22">
        <f t="shared" si="1"/>
        <v>41379.270000000004</v>
      </c>
    </row>
    <row r="10" spans="1:32" ht="17.25" customHeight="1">
      <c r="A10" s="30">
        <v>7</v>
      </c>
      <c r="B10" s="171" t="s">
        <v>5445</v>
      </c>
      <c r="C10" s="172" t="s">
        <v>5446</v>
      </c>
      <c r="D10" s="88"/>
      <c r="E10" s="89"/>
      <c r="F10" s="96">
        <v>6064</v>
      </c>
      <c r="G10" s="96">
        <v>1516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/>
      <c r="AB10" s="8">
        <v>14000</v>
      </c>
      <c r="AC10" s="90">
        <v>6000</v>
      </c>
      <c r="AD10" s="20">
        <f t="shared" si="0"/>
        <v>30064</v>
      </c>
      <c r="AE10" s="21">
        <f t="shared" si="0"/>
        <v>10016</v>
      </c>
      <c r="AF10" s="22">
        <f t="shared" si="1"/>
        <v>40080</v>
      </c>
    </row>
    <row r="11" spans="1:32" ht="17.25" customHeight="1">
      <c r="A11" s="30">
        <v>8</v>
      </c>
      <c r="B11" s="171" t="s">
        <v>5447</v>
      </c>
      <c r="C11" s="172" t="s">
        <v>5448</v>
      </c>
      <c r="D11" s="88"/>
      <c r="E11" s="89">
        <v>6758.41</v>
      </c>
      <c r="F11" s="96">
        <v>7560</v>
      </c>
      <c r="G11" s="96">
        <v>1890</v>
      </c>
      <c r="H11" s="9"/>
      <c r="I11" s="10"/>
      <c r="J11" s="40"/>
      <c r="K11" s="8"/>
      <c r="L11" s="8"/>
      <c r="M11" s="8"/>
      <c r="N11" s="8"/>
      <c r="O11" s="8"/>
      <c r="P11" s="8">
        <v>3000</v>
      </c>
      <c r="Q11" s="11">
        <v>1000</v>
      </c>
      <c r="R11" s="12"/>
      <c r="S11" s="8"/>
      <c r="T11" s="8"/>
      <c r="U11" s="90"/>
      <c r="V11" s="12"/>
      <c r="W11" s="8"/>
      <c r="X11" s="8">
        <v>10000</v>
      </c>
      <c r="Y11" s="90">
        <v>2500</v>
      </c>
      <c r="Z11" s="12"/>
      <c r="AA11" s="8"/>
      <c r="AB11" s="8">
        <v>17500</v>
      </c>
      <c r="AC11" s="90">
        <v>7500</v>
      </c>
      <c r="AD11" s="20">
        <f t="shared" si="0"/>
        <v>38060</v>
      </c>
      <c r="AE11" s="21">
        <f t="shared" si="0"/>
        <v>19648.41</v>
      </c>
      <c r="AF11" s="22">
        <f t="shared" si="1"/>
        <v>57708.41</v>
      </c>
    </row>
    <row r="12" spans="1:32" ht="17.25" customHeight="1">
      <c r="A12" s="30">
        <v>9</v>
      </c>
      <c r="B12" s="171" t="s">
        <v>5449</v>
      </c>
      <c r="C12" s="172" t="s">
        <v>5450</v>
      </c>
      <c r="D12" s="97">
        <v>1.61</v>
      </c>
      <c r="E12" s="98"/>
      <c r="F12" s="96">
        <v>3384</v>
      </c>
      <c r="G12" s="96">
        <v>846</v>
      </c>
      <c r="H12" s="13"/>
      <c r="I12" s="14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3385.61</v>
      </c>
      <c r="AE12" s="21">
        <f t="shared" si="0"/>
        <v>846</v>
      </c>
      <c r="AF12" s="22">
        <f t="shared" si="1"/>
        <v>4231.6100000000006</v>
      </c>
    </row>
    <row r="13" spans="1:32" ht="17.25" customHeight="1">
      <c r="A13" s="30">
        <v>10</v>
      </c>
      <c r="B13" s="171" t="s">
        <v>5451</v>
      </c>
      <c r="C13" s="172" t="s">
        <v>5452</v>
      </c>
      <c r="D13" s="88">
        <v>761.91</v>
      </c>
      <c r="E13" s="89">
        <v>1420</v>
      </c>
      <c r="F13" s="96">
        <v>3736</v>
      </c>
      <c r="G13" s="96">
        <v>934</v>
      </c>
      <c r="H13" s="9"/>
      <c r="I13" s="10"/>
      <c r="J13" s="40"/>
      <c r="K13" s="8"/>
      <c r="L13" s="8"/>
      <c r="M13" s="8"/>
      <c r="N13" s="8"/>
      <c r="O13" s="8"/>
      <c r="P13" s="8">
        <v>25600</v>
      </c>
      <c r="Q13" s="11">
        <v>5550</v>
      </c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30097.91</v>
      </c>
      <c r="AE13" s="21">
        <f t="shared" si="0"/>
        <v>7904</v>
      </c>
      <c r="AF13" s="22">
        <f t="shared" si="1"/>
        <v>38001.910000000003</v>
      </c>
    </row>
    <row r="14" spans="1:32" ht="17.25" customHeight="1">
      <c r="A14" s="30">
        <v>11</v>
      </c>
      <c r="B14" s="171" t="s">
        <v>5453</v>
      </c>
      <c r="C14" s="172" t="s">
        <v>5454</v>
      </c>
      <c r="D14" s="88"/>
      <c r="E14" s="89">
        <v>273.3</v>
      </c>
      <c r="F14" s="96">
        <v>8632</v>
      </c>
      <c r="G14" s="96">
        <v>2158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>
        <v>20546</v>
      </c>
      <c r="AC14" s="90">
        <v>7500</v>
      </c>
      <c r="AD14" s="20">
        <f t="shared" si="0"/>
        <v>29178</v>
      </c>
      <c r="AE14" s="21">
        <f t="shared" si="0"/>
        <v>9931.2999999999993</v>
      </c>
      <c r="AF14" s="22">
        <f t="shared" si="1"/>
        <v>39109.300000000003</v>
      </c>
    </row>
    <row r="15" spans="1:32" ht="17.25" customHeight="1">
      <c r="A15" s="30">
        <v>12</v>
      </c>
      <c r="B15" s="171" t="s">
        <v>5455</v>
      </c>
      <c r="C15" s="172" t="s">
        <v>5456</v>
      </c>
      <c r="D15" s="88"/>
      <c r="E15" s="89">
        <v>33.86</v>
      </c>
      <c r="F15" s="96">
        <v>2992</v>
      </c>
      <c r="G15" s="96">
        <v>748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>
        <v>0.72</v>
      </c>
      <c r="AA15" s="8"/>
      <c r="AB15" s="8">
        <v>7000</v>
      </c>
      <c r="AC15" s="90">
        <v>3000</v>
      </c>
      <c r="AD15" s="20">
        <f t="shared" si="0"/>
        <v>9992.7199999999993</v>
      </c>
      <c r="AE15" s="21">
        <f t="shared" si="0"/>
        <v>3781.86</v>
      </c>
      <c r="AF15" s="22">
        <f t="shared" si="1"/>
        <v>13774.58</v>
      </c>
    </row>
    <row r="16" spans="1:32" ht="17.25" customHeight="1">
      <c r="A16" s="30">
        <v>13</v>
      </c>
      <c r="B16" s="171" t="s">
        <v>5457</v>
      </c>
      <c r="C16" s="172" t="s">
        <v>5458</v>
      </c>
      <c r="D16" s="88"/>
      <c r="E16" s="89">
        <v>25.32</v>
      </c>
      <c r="F16" s="96">
        <v>5496</v>
      </c>
      <c r="G16" s="96">
        <v>1374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10500</v>
      </c>
      <c r="AC16" s="90">
        <v>4500</v>
      </c>
      <c r="AD16" s="20">
        <f t="shared" si="0"/>
        <v>15996</v>
      </c>
      <c r="AE16" s="21">
        <f t="shared" si="0"/>
        <v>5899.32</v>
      </c>
      <c r="AF16" s="22">
        <f t="shared" si="1"/>
        <v>21895.32</v>
      </c>
    </row>
    <row r="17" spans="1:32" ht="17.25" customHeight="1">
      <c r="A17" s="30">
        <v>14</v>
      </c>
      <c r="B17" s="171" t="s">
        <v>5459</v>
      </c>
      <c r="C17" s="172" t="s">
        <v>5460</v>
      </c>
      <c r="D17" s="88">
        <v>1561.93</v>
      </c>
      <c r="E17" s="89">
        <v>2.63</v>
      </c>
      <c r="F17" s="96">
        <v>0</v>
      </c>
      <c r="G17" s="96">
        <v>4060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>
        <v>8000</v>
      </c>
      <c r="Y17" s="90">
        <v>2000</v>
      </c>
      <c r="Z17" s="12"/>
      <c r="AA17" s="8"/>
      <c r="AB17" s="8"/>
      <c r="AC17" s="90"/>
      <c r="AD17" s="20">
        <f t="shared" si="0"/>
        <v>9561.93</v>
      </c>
      <c r="AE17" s="21">
        <f t="shared" si="0"/>
        <v>6062.63</v>
      </c>
      <c r="AF17" s="22">
        <f t="shared" si="1"/>
        <v>15624.560000000001</v>
      </c>
    </row>
    <row r="18" spans="1:32" ht="17.25" customHeight="1">
      <c r="A18" s="30">
        <v>15</v>
      </c>
      <c r="B18" s="171" t="s">
        <v>5461</v>
      </c>
      <c r="C18" s="172" t="s">
        <v>5462</v>
      </c>
      <c r="D18" s="88"/>
      <c r="E18" s="89"/>
      <c r="F18" s="96">
        <v>4416</v>
      </c>
      <c r="G18" s="96">
        <v>6624</v>
      </c>
      <c r="H18" s="9"/>
      <c r="I18" s="10"/>
      <c r="J18" s="40"/>
      <c r="K18" s="8"/>
      <c r="L18" s="8"/>
      <c r="M18" s="8"/>
      <c r="N18" s="8"/>
      <c r="O18" s="8"/>
      <c r="P18" s="8">
        <v>39050</v>
      </c>
      <c r="Q18" s="11">
        <v>3700</v>
      </c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27828</v>
      </c>
      <c r="AC18" s="90">
        <v>10500</v>
      </c>
      <c r="AD18" s="20">
        <f t="shared" si="0"/>
        <v>71294</v>
      </c>
      <c r="AE18" s="21">
        <f t="shared" si="0"/>
        <v>20824</v>
      </c>
      <c r="AF18" s="22">
        <f t="shared" si="1"/>
        <v>92118</v>
      </c>
    </row>
    <row r="19" spans="1:32" ht="17.25" customHeight="1">
      <c r="A19" s="30">
        <v>16</v>
      </c>
      <c r="B19" s="171" t="s">
        <v>5463</v>
      </c>
      <c r="C19" s="172" t="s">
        <v>5464</v>
      </c>
      <c r="D19" s="88"/>
      <c r="E19" s="89">
        <v>150</v>
      </c>
      <c r="F19" s="96">
        <v>4776</v>
      </c>
      <c r="G19" s="96">
        <v>1194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>
        <v>5710</v>
      </c>
      <c r="S19" s="8">
        <v>800</v>
      </c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10486</v>
      </c>
      <c r="AE19" s="21">
        <f t="shared" si="0"/>
        <v>2144</v>
      </c>
      <c r="AF19" s="22">
        <f t="shared" si="1"/>
        <v>12630</v>
      </c>
    </row>
    <row r="20" spans="1:32" ht="17.25" customHeight="1">
      <c r="A20" s="30">
        <v>17</v>
      </c>
      <c r="B20" s="171" t="s">
        <v>5465</v>
      </c>
      <c r="C20" s="172" t="s">
        <v>5466</v>
      </c>
      <c r="D20" s="88">
        <v>215.78</v>
      </c>
      <c r="E20" s="89"/>
      <c r="F20" s="96">
        <v>3224</v>
      </c>
      <c r="G20" s="96">
        <v>806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>
        <v>8676.32</v>
      </c>
      <c r="AA20" s="8"/>
      <c r="AB20" s="8">
        <v>10500</v>
      </c>
      <c r="AC20" s="90">
        <v>4500</v>
      </c>
      <c r="AD20" s="20">
        <f t="shared" si="0"/>
        <v>22616.1</v>
      </c>
      <c r="AE20" s="21">
        <f t="shared" si="0"/>
        <v>5306</v>
      </c>
      <c r="AF20" s="22">
        <f t="shared" si="1"/>
        <v>27922.1</v>
      </c>
    </row>
    <row r="21" spans="1:32" ht="17.25" customHeight="1">
      <c r="A21" s="30">
        <v>18</v>
      </c>
      <c r="B21" s="171" t="s">
        <v>5467</v>
      </c>
      <c r="C21" s="172" t="s">
        <v>5468</v>
      </c>
      <c r="D21" s="88">
        <v>1300</v>
      </c>
      <c r="E21" s="89"/>
      <c r="F21" s="96">
        <v>3688</v>
      </c>
      <c r="G21" s="96">
        <v>922</v>
      </c>
      <c r="H21" s="9"/>
      <c r="I21" s="10"/>
      <c r="J21" s="40"/>
      <c r="K21" s="8"/>
      <c r="L21" s="8"/>
      <c r="M21" s="8"/>
      <c r="N21" s="8"/>
      <c r="O21" s="8"/>
      <c r="P21" s="8">
        <v>22800</v>
      </c>
      <c r="Q21" s="11">
        <v>3600</v>
      </c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9000</v>
      </c>
      <c r="AC21" s="90">
        <v>1000</v>
      </c>
      <c r="AD21" s="20">
        <f t="shared" si="0"/>
        <v>36788</v>
      </c>
      <c r="AE21" s="21">
        <f t="shared" si="0"/>
        <v>5522</v>
      </c>
      <c r="AF21" s="22">
        <f t="shared" si="1"/>
        <v>42310</v>
      </c>
    </row>
    <row r="22" spans="1:32" ht="17.25" customHeight="1">
      <c r="A22" s="30">
        <v>19</v>
      </c>
      <c r="B22" s="171" t="s">
        <v>5469</v>
      </c>
      <c r="C22" s="172" t="s">
        <v>5470</v>
      </c>
      <c r="D22" s="88">
        <v>19.440000000000001</v>
      </c>
      <c r="E22" s="89">
        <v>5.18</v>
      </c>
      <c r="F22" s="96">
        <v>5328</v>
      </c>
      <c r="G22" s="96">
        <v>1332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>
        <v>10000</v>
      </c>
      <c r="Y22" s="90">
        <v>2500</v>
      </c>
      <c r="Z22" s="12"/>
      <c r="AA22" s="8"/>
      <c r="AB22" s="8"/>
      <c r="AC22" s="90"/>
      <c r="AD22" s="20">
        <f t="shared" si="0"/>
        <v>15347.439999999999</v>
      </c>
      <c r="AE22" s="21">
        <f t="shared" si="0"/>
        <v>3837.1800000000003</v>
      </c>
      <c r="AF22" s="22">
        <f t="shared" si="1"/>
        <v>19184.62</v>
      </c>
    </row>
    <row r="23" spans="1:32" ht="17.25" customHeight="1">
      <c r="A23" s="30">
        <v>20</v>
      </c>
      <c r="B23" s="171" t="s">
        <v>5471</v>
      </c>
      <c r="C23" s="172" t="s">
        <v>5472</v>
      </c>
      <c r="D23" s="88"/>
      <c r="E23" s="89">
        <v>1490</v>
      </c>
      <c r="F23" s="96">
        <v>5168</v>
      </c>
      <c r="G23" s="96">
        <v>1292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>
        <v>10000</v>
      </c>
      <c r="Y23" s="90">
        <v>2500</v>
      </c>
      <c r="Z23" s="12">
        <v>0.2</v>
      </c>
      <c r="AA23" s="8">
        <v>59</v>
      </c>
      <c r="AB23" s="8">
        <v>22193</v>
      </c>
      <c r="AC23" s="90">
        <v>5750</v>
      </c>
      <c r="AD23" s="20">
        <f t="shared" si="0"/>
        <v>37361.199999999997</v>
      </c>
      <c r="AE23" s="21">
        <f t="shared" si="0"/>
        <v>11091</v>
      </c>
      <c r="AF23" s="22">
        <f t="shared" si="1"/>
        <v>48452.2</v>
      </c>
    </row>
    <row r="24" spans="1:32" ht="17.25" customHeight="1">
      <c r="A24" s="30">
        <v>21</v>
      </c>
      <c r="B24" s="171" t="s">
        <v>5473</v>
      </c>
      <c r="C24" s="172" t="s">
        <v>5474</v>
      </c>
      <c r="D24" s="88">
        <v>12.22</v>
      </c>
      <c r="E24" s="89">
        <v>3740.41</v>
      </c>
      <c r="F24" s="96">
        <v>73.760000000000005</v>
      </c>
      <c r="G24" s="96">
        <v>295.02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10500</v>
      </c>
      <c r="AC24" s="90">
        <v>4500</v>
      </c>
      <c r="AD24" s="20">
        <f t="shared" si="0"/>
        <v>10585.98</v>
      </c>
      <c r="AE24" s="21">
        <f t="shared" si="0"/>
        <v>8535.43</v>
      </c>
      <c r="AF24" s="22">
        <f t="shared" si="1"/>
        <v>19121.41</v>
      </c>
    </row>
    <row r="25" spans="1:32" ht="17.25" customHeight="1">
      <c r="A25" s="30">
        <v>22</v>
      </c>
      <c r="B25" s="171" t="s">
        <v>5475</v>
      </c>
      <c r="C25" s="172" t="s">
        <v>5476</v>
      </c>
      <c r="D25" s="88">
        <v>2867.27</v>
      </c>
      <c r="E25" s="89">
        <v>717.86</v>
      </c>
      <c r="F25" s="96">
        <v>4464</v>
      </c>
      <c r="G25" s="96">
        <v>1116</v>
      </c>
      <c r="H25" s="9"/>
      <c r="I25" s="10"/>
      <c r="J25" s="40"/>
      <c r="K25" s="8"/>
      <c r="L25" s="8"/>
      <c r="M25" s="8"/>
      <c r="N25" s="8"/>
      <c r="O25" s="8"/>
      <c r="P25" s="8">
        <v>13150</v>
      </c>
      <c r="Q25" s="11">
        <v>1800</v>
      </c>
      <c r="R25" s="12"/>
      <c r="S25" s="8"/>
      <c r="T25" s="8"/>
      <c r="U25" s="90"/>
      <c r="V25" s="12"/>
      <c r="W25" s="8"/>
      <c r="X25" s="8">
        <v>10000</v>
      </c>
      <c r="Y25" s="90">
        <v>2500</v>
      </c>
      <c r="Z25" s="12"/>
      <c r="AA25" s="8"/>
      <c r="AB25" s="8">
        <v>12700</v>
      </c>
      <c r="AC25" s="90">
        <v>4500</v>
      </c>
      <c r="AD25" s="20">
        <f t="shared" si="0"/>
        <v>43181.270000000004</v>
      </c>
      <c r="AE25" s="21">
        <f t="shared" si="0"/>
        <v>10633.86</v>
      </c>
      <c r="AF25" s="22">
        <f t="shared" si="1"/>
        <v>53815.130000000005</v>
      </c>
    </row>
    <row r="26" spans="1:32" ht="17.25" customHeight="1">
      <c r="A26" s="30">
        <v>23</v>
      </c>
      <c r="B26" s="171" t="s">
        <v>5477</v>
      </c>
      <c r="C26" s="172" t="s">
        <v>5478</v>
      </c>
      <c r="D26" s="88"/>
      <c r="E26" s="89">
        <v>113.92</v>
      </c>
      <c r="F26" s="96">
        <v>6448</v>
      </c>
      <c r="G26" s="96">
        <v>1612</v>
      </c>
      <c r="H26" s="9"/>
      <c r="I26" s="10"/>
      <c r="J26" s="40"/>
      <c r="K26" s="8"/>
      <c r="L26" s="8"/>
      <c r="M26" s="8"/>
      <c r="N26" s="8">
        <v>20400</v>
      </c>
      <c r="O26" s="8">
        <v>13000</v>
      </c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>
        <v>13318</v>
      </c>
      <c r="AC26" s="90">
        <v>4500</v>
      </c>
      <c r="AD26" s="20">
        <f t="shared" si="0"/>
        <v>40166</v>
      </c>
      <c r="AE26" s="21">
        <f t="shared" si="0"/>
        <v>19225.919999999998</v>
      </c>
      <c r="AF26" s="22">
        <f t="shared" si="1"/>
        <v>59391.92</v>
      </c>
    </row>
    <row r="27" spans="1:32" ht="17.25" customHeight="1">
      <c r="A27" s="30">
        <v>24</v>
      </c>
      <c r="B27" s="171" t="s">
        <v>5479</v>
      </c>
      <c r="C27" s="172" t="s">
        <v>5480</v>
      </c>
      <c r="D27" s="88"/>
      <c r="E27" s="89">
        <v>18</v>
      </c>
      <c r="F27" s="96">
        <v>1536</v>
      </c>
      <c r="G27" s="96">
        <v>384</v>
      </c>
      <c r="H27" s="9"/>
      <c r="I27" s="10"/>
      <c r="J27" s="40"/>
      <c r="K27" s="8"/>
      <c r="L27" s="8"/>
      <c r="M27" s="8"/>
      <c r="N27" s="8"/>
      <c r="O27" s="8"/>
      <c r="P27" s="8">
        <v>17000</v>
      </c>
      <c r="Q27" s="11">
        <v>2600</v>
      </c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18536</v>
      </c>
      <c r="AE27" s="21">
        <f t="shared" si="0"/>
        <v>3002</v>
      </c>
      <c r="AF27" s="22">
        <f t="shared" si="1"/>
        <v>21538</v>
      </c>
    </row>
    <row r="28" spans="1:32" ht="17.25" customHeight="1">
      <c r="A28" s="30">
        <v>25</v>
      </c>
      <c r="B28" s="171" t="s">
        <v>5481</v>
      </c>
      <c r="C28" s="172" t="s">
        <v>5482</v>
      </c>
      <c r="D28" s="88">
        <v>0.15</v>
      </c>
      <c r="E28" s="89"/>
      <c r="F28" s="96">
        <v>4522</v>
      </c>
      <c r="G28" s="96">
        <v>1938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4522.1499999999996</v>
      </c>
      <c r="AE28" s="21">
        <f t="shared" si="0"/>
        <v>1938</v>
      </c>
      <c r="AF28" s="22">
        <f t="shared" si="1"/>
        <v>6460.15</v>
      </c>
    </row>
    <row r="29" spans="1:32" ht="17.25" customHeight="1">
      <c r="A29" s="30">
        <v>26</v>
      </c>
      <c r="B29" s="171" t="s">
        <v>5483</v>
      </c>
      <c r="C29" s="172" t="s">
        <v>5484</v>
      </c>
      <c r="D29" s="88">
        <v>1.05</v>
      </c>
      <c r="E29" s="89"/>
      <c r="F29" s="96">
        <v>5864</v>
      </c>
      <c r="G29" s="96">
        <v>1466</v>
      </c>
      <c r="H29" s="9"/>
      <c r="I29" s="10"/>
      <c r="J29" s="40"/>
      <c r="K29" s="8"/>
      <c r="L29" s="8"/>
      <c r="M29" s="8"/>
      <c r="N29" s="8"/>
      <c r="O29" s="8"/>
      <c r="P29" s="8">
        <v>37379.660000000003</v>
      </c>
      <c r="Q29" s="11">
        <v>3170.35</v>
      </c>
      <c r="R29" s="12"/>
      <c r="S29" s="8"/>
      <c r="T29" s="8"/>
      <c r="U29" s="90"/>
      <c r="V29" s="12"/>
      <c r="W29" s="8"/>
      <c r="X29" s="8">
        <v>10000</v>
      </c>
      <c r="Y29" s="90">
        <v>2500</v>
      </c>
      <c r="Z29" s="12"/>
      <c r="AA29" s="8"/>
      <c r="AB29" s="8"/>
      <c r="AC29" s="90"/>
      <c r="AD29" s="20">
        <f t="shared" si="0"/>
        <v>53244.710000000006</v>
      </c>
      <c r="AE29" s="21">
        <f t="shared" si="0"/>
        <v>7136.35</v>
      </c>
      <c r="AF29" s="22">
        <f t="shared" si="1"/>
        <v>60381.060000000005</v>
      </c>
    </row>
    <row r="30" spans="1:32" ht="17.25" customHeight="1">
      <c r="A30" s="30">
        <v>27</v>
      </c>
      <c r="B30" s="171" t="s">
        <v>5485</v>
      </c>
      <c r="C30" s="172" t="s">
        <v>5486</v>
      </c>
      <c r="D30" s="88">
        <v>3039.35</v>
      </c>
      <c r="E30" s="89">
        <v>5633.75</v>
      </c>
      <c r="F30" s="96">
        <v>2832.47</v>
      </c>
      <c r="G30" s="96">
        <v>708.12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/>
      <c r="AC30" s="90"/>
      <c r="AD30" s="20">
        <f t="shared" si="0"/>
        <v>5871.82</v>
      </c>
      <c r="AE30" s="21">
        <f t="shared" si="0"/>
        <v>6341.87</v>
      </c>
      <c r="AF30" s="22">
        <f t="shared" si="1"/>
        <v>12213.689999999999</v>
      </c>
    </row>
    <row r="31" spans="1:32" ht="17.25" customHeight="1">
      <c r="A31" s="30">
        <v>28</v>
      </c>
      <c r="B31" s="171" t="s">
        <v>5487</v>
      </c>
      <c r="C31" s="172" t="s">
        <v>5488</v>
      </c>
      <c r="D31" s="88">
        <v>246.59</v>
      </c>
      <c r="E31" s="89">
        <v>4284.68</v>
      </c>
      <c r="F31" s="96">
        <v>2587.23</v>
      </c>
      <c r="G31" s="96">
        <v>646.80999999999995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8000</v>
      </c>
      <c r="Y31" s="90">
        <v>2000</v>
      </c>
      <c r="Z31" s="12"/>
      <c r="AA31" s="8"/>
      <c r="AB31" s="8"/>
      <c r="AC31" s="90"/>
      <c r="AD31" s="20">
        <f t="shared" si="0"/>
        <v>10833.82</v>
      </c>
      <c r="AE31" s="21">
        <f t="shared" si="0"/>
        <v>6931.49</v>
      </c>
      <c r="AF31" s="22">
        <f t="shared" si="1"/>
        <v>17765.309999999998</v>
      </c>
    </row>
    <row r="32" spans="1:32" ht="17.25" customHeight="1">
      <c r="A32" s="30">
        <v>29</v>
      </c>
      <c r="B32" s="171" t="s">
        <v>5489</v>
      </c>
      <c r="C32" s="172" t="s">
        <v>5490</v>
      </c>
      <c r="D32" s="88">
        <v>0.32</v>
      </c>
      <c r="E32" s="89"/>
      <c r="F32" s="96">
        <v>2384</v>
      </c>
      <c r="G32" s="96">
        <v>596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2384.3200000000002</v>
      </c>
      <c r="AE32" s="21">
        <f t="shared" si="0"/>
        <v>596</v>
      </c>
      <c r="AF32" s="22">
        <f t="shared" si="1"/>
        <v>2980.32</v>
      </c>
    </row>
    <row r="33" spans="1:32" ht="17.25" customHeight="1">
      <c r="A33" s="30">
        <v>30</v>
      </c>
      <c r="B33" s="171" t="s">
        <v>5491</v>
      </c>
      <c r="C33" s="172" t="s">
        <v>5492</v>
      </c>
      <c r="D33" s="88">
        <v>7380</v>
      </c>
      <c r="E33" s="89">
        <v>2420</v>
      </c>
      <c r="F33" s="96">
        <v>1462.17</v>
      </c>
      <c r="G33" s="96">
        <v>365.55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>
        <v>10000</v>
      </c>
      <c r="W33" s="8">
        <v>2643.55</v>
      </c>
      <c r="X33" s="8"/>
      <c r="Y33" s="90"/>
      <c r="Z33" s="12"/>
      <c r="AA33" s="8"/>
      <c r="AB33" s="8"/>
      <c r="AC33" s="90"/>
      <c r="AD33" s="20">
        <f t="shared" si="0"/>
        <v>18842.169999999998</v>
      </c>
      <c r="AE33" s="21">
        <f t="shared" si="0"/>
        <v>5429.1</v>
      </c>
      <c r="AF33" s="22">
        <f t="shared" si="1"/>
        <v>24271.269999999997</v>
      </c>
    </row>
    <row r="34" spans="1:32" ht="17.25" customHeight="1">
      <c r="A34" s="30">
        <v>31</v>
      </c>
      <c r="B34" s="171" t="s">
        <v>5493</v>
      </c>
      <c r="C34" s="172" t="s">
        <v>5494</v>
      </c>
      <c r="D34" s="88"/>
      <c r="E34" s="89"/>
      <c r="F34" s="96">
        <v>9000</v>
      </c>
      <c r="G34" s="96">
        <v>2250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12000</v>
      </c>
      <c r="Y34" s="90">
        <v>3000</v>
      </c>
      <c r="Z34" s="12"/>
      <c r="AA34" s="8"/>
      <c r="AB34" s="8">
        <v>21000</v>
      </c>
      <c r="AC34" s="90">
        <v>9000</v>
      </c>
      <c r="AD34" s="20">
        <f t="shared" si="0"/>
        <v>42000</v>
      </c>
      <c r="AE34" s="21">
        <f t="shared" si="0"/>
        <v>14250</v>
      </c>
      <c r="AF34" s="22">
        <f t="shared" si="1"/>
        <v>56250</v>
      </c>
    </row>
    <row r="35" spans="1:32" ht="17.25" customHeight="1">
      <c r="A35" s="30">
        <v>32</v>
      </c>
      <c r="B35" s="171" t="s">
        <v>5495</v>
      </c>
      <c r="C35" s="172" t="s">
        <v>5496</v>
      </c>
      <c r="D35" s="88">
        <v>815.07</v>
      </c>
      <c r="E35" s="89"/>
      <c r="F35" s="96">
        <v>4935</v>
      </c>
      <c r="G35" s="96">
        <v>2115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>
        <v>13015</v>
      </c>
      <c r="AC35" s="90">
        <v>4500</v>
      </c>
      <c r="AD35" s="20">
        <f t="shared" si="0"/>
        <v>18765.07</v>
      </c>
      <c r="AE35" s="21">
        <f t="shared" si="0"/>
        <v>6615</v>
      </c>
      <c r="AF35" s="22">
        <f t="shared" si="1"/>
        <v>25380.07</v>
      </c>
    </row>
    <row r="36" spans="1:32" ht="17.25" customHeight="1">
      <c r="A36" s="30">
        <v>33</v>
      </c>
      <c r="B36" s="171" t="s">
        <v>5497</v>
      </c>
      <c r="C36" s="172" t="s">
        <v>5498</v>
      </c>
      <c r="D36" s="88"/>
      <c r="E36" s="89"/>
      <c r="F36" s="96">
        <v>4312</v>
      </c>
      <c r="G36" s="96">
        <v>1078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8000</v>
      </c>
      <c r="Y36" s="90">
        <v>2000</v>
      </c>
      <c r="Z36" s="12"/>
      <c r="AA36" s="8"/>
      <c r="AB36" s="8"/>
      <c r="AC36" s="90"/>
      <c r="AD36" s="20">
        <f t="shared" si="0"/>
        <v>12312</v>
      </c>
      <c r="AE36" s="21">
        <f t="shared" si="0"/>
        <v>3078</v>
      </c>
      <c r="AF36" s="22">
        <f t="shared" si="1"/>
        <v>15390</v>
      </c>
    </row>
    <row r="37" spans="1:32" ht="17.25" customHeight="1">
      <c r="A37" s="30">
        <v>34</v>
      </c>
      <c r="B37" s="171" t="s">
        <v>5499</v>
      </c>
      <c r="C37" s="172" t="s">
        <v>5500</v>
      </c>
      <c r="D37" s="88">
        <v>220</v>
      </c>
      <c r="E37" s="89"/>
      <c r="F37" s="96">
        <v>2064</v>
      </c>
      <c r="G37" s="96">
        <v>516</v>
      </c>
      <c r="H37" s="9"/>
      <c r="I37" s="10"/>
      <c r="J37" s="40"/>
      <c r="K37" s="8"/>
      <c r="L37" s="8"/>
      <c r="M37" s="8"/>
      <c r="N37" s="8"/>
      <c r="O37" s="8"/>
      <c r="P37" s="8">
        <v>3000</v>
      </c>
      <c r="Q37" s="11">
        <v>1000</v>
      </c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5284</v>
      </c>
      <c r="AE37" s="21">
        <f t="shared" si="0"/>
        <v>1516</v>
      </c>
      <c r="AF37" s="22">
        <f t="shared" si="1"/>
        <v>6800</v>
      </c>
    </row>
    <row r="38" spans="1:32" ht="17.25" customHeight="1">
      <c r="A38" s="30">
        <v>35</v>
      </c>
      <c r="B38" s="171" t="s">
        <v>5501</v>
      </c>
      <c r="C38" s="172" t="s">
        <v>5502</v>
      </c>
      <c r="D38" s="88">
        <v>3869.94</v>
      </c>
      <c r="E38" s="89">
        <v>6495.96</v>
      </c>
      <c r="F38" s="96">
        <v>849.22</v>
      </c>
      <c r="G38" s="96">
        <v>212.31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>
        <v>8000</v>
      </c>
      <c r="Y38" s="90">
        <v>2000</v>
      </c>
      <c r="Z38" s="12"/>
      <c r="AA38" s="8"/>
      <c r="AB38" s="8"/>
      <c r="AC38" s="90"/>
      <c r="AD38" s="20">
        <f t="shared" si="0"/>
        <v>12719.16</v>
      </c>
      <c r="AE38" s="21">
        <f t="shared" si="0"/>
        <v>8708.27</v>
      </c>
      <c r="AF38" s="22">
        <f t="shared" si="1"/>
        <v>21427.43</v>
      </c>
    </row>
    <row r="39" spans="1:32" ht="17.25" customHeight="1">
      <c r="A39" s="30">
        <v>36</v>
      </c>
      <c r="B39" s="171" t="s">
        <v>5503</v>
      </c>
      <c r="C39" s="172" t="s">
        <v>5504</v>
      </c>
      <c r="D39" s="88">
        <v>13901.43</v>
      </c>
      <c r="E39" s="89">
        <v>1503.01</v>
      </c>
      <c r="F39" s="96">
        <v>4592</v>
      </c>
      <c r="G39" s="96">
        <v>1148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>
        <v>10500</v>
      </c>
      <c r="AC39" s="90">
        <v>4500</v>
      </c>
      <c r="AD39" s="20">
        <f t="shared" si="0"/>
        <v>28993.43</v>
      </c>
      <c r="AE39" s="21">
        <f t="shared" si="0"/>
        <v>7151.01</v>
      </c>
      <c r="AF39" s="22">
        <f t="shared" si="1"/>
        <v>36144.44</v>
      </c>
    </row>
    <row r="40" spans="1:32" ht="17.25" customHeight="1">
      <c r="A40" s="30">
        <v>37</v>
      </c>
      <c r="B40" s="171" t="s">
        <v>5505</v>
      </c>
      <c r="C40" s="172" t="s">
        <v>5506</v>
      </c>
      <c r="D40" s="88">
        <v>2301.0500000000002</v>
      </c>
      <c r="E40" s="89">
        <v>16</v>
      </c>
      <c r="F40" s="96">
        <v>2888</v>
      </c>
      <c r="G40" s="96">
        <v>722</v>
      </c>
      <c r="H40" s="9"/>
      <c r="I40" s="10"/>
      <c r="J40" s="40">
        <v>6980.99</v>
      </c>
      <c r="K40" s="8">
        <v>8743</v>
      </c>
      <c r="L40" s="8"/>
      <c r="M40" s="8"/>
      <c r="N40" s="8"/>
      <c r="O40" s="8"/>
      <c r="P40" s="8">
        <v>15632.85</v>
      </c>
      <c r="Q40" s="11">
        <v>3663.38</v>
      </c>
      <c r="R40" s="12"/>
      <c r="S40" s="8"/>
      <c r="T40" s="8"/>
      <c r="U40" s="90"/>
      <c r="V40" s="12"/>
      <c r="W40" s="8"/>
      <c r="X40" s="8">
        <v>8000</v>
      </c>
      <c r="Y40" s="90">
        <v>2000</v>
      </c>
      <c r="Z40" s="12"/>
      <c r="AA40" s="8">
        <v>234.8</v>
      </c>
      <c r="AB40" s="8">
        <v>8483</v>
      </c>
      <c r="AC40" s="90">
        <v>3000</v>
      </c>
      <c r="AD40" s="20">
        <f t="shared" si="0"/>
        <v>44285.89</v>
      </c>
      <c r="AE40" s="21">
        <f t="shared" si="0"/>
        <v>18379.18</v>
      </c>
      <c r="AF40" s="22">
        <f t="shared" si="1"/>
        <v>62665.07</v>
      </c>
    </row>
    <row r="41" spans="1:32" ht="17.25" customHeight="1">
      <c r="A41" s="30">
        <v>38</v>
      </c>
      <c r="B41" s="171" t="s">
        <v>5507</v>
      </c>
      <c r="C41" s="172" t="s">
        <v>5508</v>
      </c>
      <c r="D41" s="88">
        <v>118.02</v>
      </c>
      <c r="E41" s="89">
        <v>150.49</v>
      </c>
      <c r="F41" s="96">
        <v>1488</v>
      </c>
      <c r="G41" s="96">
        <v>372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/>
      <c r="AC41" s="90"/>
      <c r="AD41" s="20">
        <f t="shared" si="0"/>
        <v>1606.02</v>
      </c>
      <c r="AE41" s="21">
        <f t="shared" si="0"/>
        <v>522.49</v>
      </c>
      <c r="AF41" s="22">
        <f t="shared" si="1"/>
        <v>2128.5100000000002</v>
      </c>
    </row>
    <row r="42" spans="1:32" ht="17.25" customHeight="1">
      <c r="A42" s="30">
        <v>39</v>
      </c>
      <c r="B42" s="171" t="s">
        <v>5509</v>
      </c>
      <c r="C42" s="172" t="s">
        <v>5510</v>
      </c>
      <c r="D42" s="88">
        <v>9.2200000000000006</v>
      </c>
      <c r="E42" s="89">
        <v>237.72</v>
      </c>
      <c r="F42" s="96">
        <v>1528</v>
      </c>
      <c r="G42" s="96">
        <v>382</v>
      </c>
      <c r="H42" s="9"/>
      <c r="I42" s="10"/>
      <c r="J42" s="40"/>
      <c r="K42" s="8"/>
      <c r="L42" s="8"/>
      <c r="M42" s="8"/>
      <c r="N42" s="8"/>
      <c r="O42" s="8"/>
      <c r="P42" s="8">
        <v>15900</v>
      </c>
      <c r="Q42" s="11">
        <v>4300</v>
      </c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>
        <v>8354</v>
      </c>
      <c r="AC42" s="90">
        <v>3000</v>
      </c>
      <c r="AD42" s="20">
        <f t="shared" si="0"/>
        <v>25791.22</v>
      </c>
      <c r="AE42" s="21">
        <f t="shared" si="0"/>
        <v>7919.72</v>
      </c>
      <c r="AF42" s="22">
        <f t="shared" si="1"/>
        <v>33710.94</v>
      </c>
    </row>
    <row r="43" spans="1:32" ht="17.25" customHeight="1">
      <c r="A43" s="30">
        <v>40</v>
      </c>
      <c r="B43" s="171" t="s">
        <v>5511</v>
      </c>
      <c r="C43" s="172" t="s">
        <v>5512</v>
      </c>
      <c r="D43" s="88"/>
      <c r="E43" s="89"/>
      <c r="F43" s="96">
        <v>7472</v>
      </c>
      <c r="G43" s="96">
        <v>1868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>
        <v>14000</v>
      </c>
      <c r="AC43" s="90">
        <v>6000</v>
      </c>
      <c r="AD43" s="20">
        <f t="shared" si="0"/>
        <v>21472</v>
      </c>
      <c r="AE43" s="21">
        <f t="shared" si="0"/>
        <v>7868</v>
      </c>
      <c r="AF43" s="22">
        <f t="shared" si="1"/>
        <v>29340</v>
      </c>
    </row>
    <row r="44" spans="1:32" ht="17.25" customHeight="1">
      <c r="A44" s="30">
        <v>41</v>
      </c>
      <c r="B44" s="171" t="s">
        <v>5513</v>
      </c>
      <c r="C44" s="172" t="s">
        <v>5514</v>
      </c>
      <c r="D44" s="88"/>
      <c r="E44" s="89"/>
      <c r="F44" s="96">
        <v>1216</v>
      </c>
      <c r="G44" s="96">
        <v>304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/>
      <c r="AC44" s="90"/>
      <c r="AD44" s="20">
        <f t="shared" si="0"/>
        <v>1216</v>
      </c>
      <c r="AE44" s="21">
        <f t="shared" si="0"/>
        <v>304</v>
      </c>
      <c r="AF44" s="22">
        <f t="shared" si="1"/>
        <v>1520</v>
      </c>
    </row>
    <row r="45" spans="1:32" ht="17.25" customHeight="1">
      <c r="A45" s="30">
        <v>42</v>
      </c>
      <c r="B45" s="171" t="s">
        <v>5515</v>
      </c>
      <c r="C45" s="172" t="s">
        <v>5516</v>
      </c>
      <c r="D45" s="88">
        <v>1.23</v>
      </c>
      <c r="E45" s="89">
        <v>175</v>
      </c>
      <c r="F45" s="96">
        <v>5520</v>
      </c>
      <c r="G45" s="96">
        <v>1380</v>
      </c>
      <c r="H45" s="9"/>
      <c r="I45" s="10"/>
      <c r="J45" s="40"/>
      <c r="K45" s="8"/>
      <c r="L45" s="8"/>
      <c r="M45" s="8"/>
      <c r="N45" s="8"/>
      <c r="O45" s="8"/>
      <c r="P45" s="8">
        <v>27800</v>
      </c>
      <c r="Q45" s="11">
        <v>6400</v>
      </c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>
        <v>10500</v>
      </c>
      <c r="AC45" s="90">
        <v>4500</v>
      </c>
      <c r="AD45" s="20">
        <f t="shared" si="0"/>
        <v>43821.229999999996</v>
      </c>
      <c r="AE45" s="21">
        <f t="shared" si="0"/>
        <v>12455</v>
      </c>
      <c r="AF45" s="22">
        <f t="shared" si="1"/>
        <v>56276.229999999996</v>
      </c>
    </row>
    <row r="46" spans="1:32" ht="17.25" customHeight="1">
      <c r="A46" s="30">
        <v>43</v>
      </c>
      <c r="B46" s="171" t="s">
        <v>5517</v>
      </c>
      <c r="C46" s="172" t="s">
        <v>5518</v>
      </c>
      <c r="D46" s="88">
        <v>0.8</v>
      </c>
      <c r="E46" s="89"/>
      <c r="F46" s="96">
        <v>5488</v>
      </c>
      <c r="G46" s="96">
        <v>1372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/>
      <c r="Y46" s="90"/>
      <c r="Z46" s="12">
        <v>60</v>
      </c>
      <c r="AA46" s="8"/>
      <c r="AB46" s="8">
        <v>13015</v>
      </c>
      <c r="AC46" s="90">
        <v>4500</v>
      </c>
      <c r="AD46" s="20">
        <f t="shared" si="0"/>
        <v>18563.8</v>
      </c>
      <c r="AE46" s="21">
        <f t="shared" si="0"/>
        <v>5872</v>
      </c>
      <c r="AF46" s="22">
        <f t="shared" si="1"/>
        <v>24435.8</v>
      </c>
    </row>
    <row r="47" spans="1:32" ht="17.25" customHeight="1">
      <c r="A47" s="30">
        <v>44</v>
      </c>
      <c r="B47" s="171" t="s">
        <v>5519</v>
      </c>
      <c r="C47" s="172" t="s">
        <v>5520</v>
      </c>
      <c r="D47" s="88">
        <v>5469.15</v>
      </c>
      <c r="E47" s="89">
        <v>1899.17</v>
      </c>
      <c r="F47" s="96">
        <v>0</v>
      </c>
      <c r="G47" s="96">
        <v>0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/>
      <c r="AC47" s="90"/>
      <c r="AD47" s="20">
        <f t="shared" si="0"/>
        <v>5469.15</v>
      </c>
      <c r="AE47" s="21">
        <f t="shared" si="0"/>
        <v>1899.17</v>
      </c>
      <c r="AF47" s="22">
        <f t="shared" si="1"/>
        <v>7368.32</v>
      </c>
    </row>
    <row r="48" spans="1:32" ht="17.25" customHeight="1">
      <c r="A48" s="30">
        <v>45</v>
      </c>
      <c r="B48" s="171" t="s">
        <v>5521</v>
      </c>
      <c r="C48" s="172" t="s">
        <v>5522</v>
      </c>
      <c r="D48" s="88">
        <v>962.38</v>
      </c>
      <c r="E48" s="89">
        <v>2819.21</v>
      </c>
      <c r="F48" s="96">
        <v>9128</v>
      </c>
      <c r="G48" s="96">
        <v>2282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>
        <v>17500</v>
      </c>
      <c r="AC48" s="90">
        <v>7500</v>
      </c>
      <c r="AD48" s="20">
        <f t="shared" si="0"/>
        <v>27590.379999999997</v>
      </c>
      <c r="AE48" s="21">
        <f t="shared" si="0"/>
        <v>12601.21</v>
      </c>
      <c r="AF48" s="22">
        <f t="shared" si="1"/>
        <v>40191.589999999997</v>
      </c>
    </row>
    <row r="49" spans="1:32" ht="17.25" customHeight="1">
      <c r="A49" s="30">
        <v>46</v>
      </c>
      <c r="B49" s="171" t="s">
        <v>5523</v>
      </c>
      <c r="C49" s="172" t="s">
        <v>5524</v>
      </c>
      <c r="D49" s="88">
        <v>0.24</v>
      </c>
      <c r="E49" s="89"/>
      <c r="F49" s="96">
        <v>6848</v>
      </c>
      <c r="G49" s="96">
        <v>1712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>
        <v>10000</v>
      </c>
      <c r="Y49" s="90">
        <v>2500</v>
      </c>
      <c r="Z49" s="12"/>
      <c r="AA49" s="8">
        <v>239</v>
      </c>
      <c r="AB49" s="8">
        <v>14000</v>
      </c>
      <c r="AC49" s="90">
        <v>6000</v>
      </c>
      <c r="AD49" s="20">
        <f t="shared" si="0"/>
        <v>30848.239999999998</v>
      </c>
      <c r="AE49" s="21">
        <f t="shared" si="0"/>
        <v>10451</v>
      </c>
      <c r="AF49" s="22">
        <f t="shared" si="1"/>
        <v>41299.24</v>
      </c>
    </row>
    <row r="50" spans="1:32" ht="17.25" customHeight="1">
      <c r="A50" s="30">
        <v>47</v>
      </c>
      <c r="B50" s="171" t="s">
        <v>5525</v>
      </c>
      <c r="C50" s="172" t="s">
        <v>5526</v>
      </c>
      <c r="D50" s="88"/>
      <c r="E50" s="89"/>
      <c r="F50" s="96">
        <v>4392</v>
      </c>
      <c r="G50" s="96">
        <v>1098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/>
      <c r="AC50" s="90"/>
      <c r="AD50" s="20">
        <f t="shared" si="0"/>
        <v>4392</v>
      </c>
      <c r="AE50" s="21">
        <f t="shared" si="0"/>
        <v>1098</v>
      </c>
      <c r="AF50" s="22">
        <f t="shared" si="1"/>
        <v>5490</v>
      </c>
    </row>
    <row r="51" spans="1:32" ht="17.25" customHeight="1">
      <c r="A51" s="30">
        <v>48</v>
      </c>
      <c r="B51" s="171" t="s">
        <v>5527</v>
      </c>
      <c r="C51" s="172" t="s">
        <v>5528</v>
      </c>
      <c r="D51" s="88"/>
      <c r="E51" s="89"/>
      <c r="F51" s="96">
        <v>3928</v>
      </c>
      <c r="G51" s="96">
        <v>982</v>
      </c>
      <c r="H51" s="9"/>
      <c r="I51" s="10"/>
      <c r="J51" s="40"/>
      <c r="K51" s="8"/>
      <c r="L51" s="8"/>
      <c r="M51" s="8"/>
      <c r="N51" s="8"/>
      <c r="O51" s="8"/>
      <c r="P51" s="8">
        <v>3000</v>
      </c>
      <c r="Q51" s="11">
        <v>1000</v>
      </c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/>
      <c r="AC51" s="90"/>
      <c r="AD51" s="20">
        <f t="shared" si="0"/>
        <v>6928</v>
      </c>
      <c r="AE51" s="21">
        <f t="shared" si="0"/>
        <v>1982</v>
      </c>
      <c r="AF51" s="22">
        <f t="shared" si="1"/>
        <v>8910</v>
      </c>
    </row>
    <row r="52" spans="1:32" ht="17.25" customHeight="1">
      <c r="A52" s="30">
        <v>49</v>
      </c>
      <c r="B52" s="171" t="s">
        <v>5529</v>
      </c>
      <c r="C52" s="172" t="s">
        <v>5530</v>
      </c>
      <c r="D52" s="88"/>
      <c r="E52" s="89"/>
      <c r="F52" s="96">
        <v>6660</v>
      </c>
      <c r="G52" s="96">
        <v>4440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12000</v>
      </c>
      <c r="Y52" s="90">
        <v>3000</v>
      </c>
      <c r="Z52" s="12"/>
      <c r="AA52" s="8"/>
      <c r="AB52" s="8">
        <v>17500</v>
      </c>
      <c r="AC52" s="90">
        <v>7500</v>
      </c>
      <c r="AD52" s="20">
        <f t="shared" si="0"/>
        <v>36160</v>
      </c>
      <c r="AE52" s="21">
        <f t="shared" si="0"/>
        <v>14940</v>
      </c>
      <c r="AF52" s="22">
        <f t="shared" si="1"/>
        <v>51100</v>
      </c>
    </row>
    <row r="53" spans="1:32" ht="17.25" customHeight="1">
      <c r="A53" s="30">
        <v>50</v>
      </c>
      <c r="B53" s="171" t="s">
        <v>5531</v>
      </c>
      <c r="C53" s="172" t="s">
        <v>5532</v>
      </c>
      <c r="D53" s="88"/>
      <c r="E53" s="89"/>
      <c r="F53" s="96">
        <v>4072</v>
      </c>
      <c r="G53" s="96">
        <v>1018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>
        <v>8000</v>
      </c>
      <c r="Y53" s="90">
        <v>2000</v>
      </c>
      <c r="Z53" s="12"/>
      <c r="AA53" s="8"/>
      <c r="AB53" s="8"/>
      <c r="AC53" s="90"/>
      <c r="AD53" s="20">
        <f t="shared" si="0"/>
        <v>12072</v>
      </c>
      <c r="AE53" s="21">
        <f t="shared" si="0"/>
        <v>3018</v>
      </c>
      <c r="AF53" s="22">
        <f t="shared" si="1"/>
        <v>15090</v>
      </c>
    </row>
    <row r="54" spans="1:32" ht="17.25" customHeight="1">
      <c r="A54" s="30">
        <v>51</v>
      </c>
      <c r="B54" s="171" t="s">
        <v>5533</v>
      </c>
      <c r="C54" s="172" t="s">
        <v>5534</v>
      </c>
      <c r="D54" s="88"/>
      <c r="E54" s="89">
        <v>1700</v>
      </c>
      <c r="F54" s="96">
        <v>10168</v>
      </c>
      <c r="G54" s="96">
        <v>2542</v>
      </c>
      <c r="H54" s="9"/>
      <c r="I54" s="10"/>
      <c r="J54" s="40"/>
      <c r="K54" s="154"/>
      <c r="L54" s="154"/>
      <c r="M54" s="154"/>
      <c r="N54" s="154"/>
      <c r="O54" s="154"/>
      <c r="P54" s="8"/>
      <c r="Q54" s="11"/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/>
      <c r="AC54" s="90"/>
      <c r="AD54" s="20">
        <f t="shared" si="0"/>
        <v>10168</v>
      </c>
      <c r="AE54" s="21">
        <f t="shared" si="0"/>
        <v>4242</v>
      </c>
      <c r="AF54" s="22">
        <f t="shared" si="1"/>
        <v>14410</v>
      </c>
    </row>
    <row r="55" spans="1:32" ht="17.25" customHeight="1">
      <c r="A55" s="30">
        <v>52</v>
      </c>
      <c r="B55" s="171" t="s">
        <v>5535</v>
      </c>
      <c r="C55" s="172" t="s">
        <v>5536</v>
      </c>
      <c r="D55" s="88">
        <v>13640.58</v>
      </c>
      <c r="E55" s="89"/>
      <c r="F55" s="96">
        <v>0</v>
      </c>
      <c r="G55" s="96">
        <v>0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/>
      <c r="Y55" s="90"/>
      <c r="Z55" s="12"/>
      <c r="AA55" s="8"/>
      <c r="AB55" s="8">
        <v>14700</v>
      </c>
      <c r="AC55" s="90">
        <v>6300</v>
      </c>
      <c r="AD55" s="20">
        <f t="shared" si="0"/>
        <v>28340.58</v>
      </c>
      <c r="AE55" s="21">
        <f t="shared" si="0"/>
        <v>6300</v>
      </c>
      <c r="AF55" s="22">
        <f t="shared" si="1"/>
        <v>34640.58</v>
      </c>
    </row>
    <row r="56" spans="1:32" ht="17.25" customHeight="1">
      <c r="A56" s="30">
        <v>53</v>
      </c>
      <c r="B56" s="171" t="s">
        <v>5537</v>
      </c>
      <c r="C56" s="172" t="s">
        <v>5538</v>
      </c>
      <c r="D56" s="88">
        <v>5411</v>
      </c>
      <c r="E56" s="89">
        <v>592.11</v>
      </c>
      <c r="F56" s="96">
        <v>2639.81</v>
      </c>
      <c r="G56" s="96">
        <v>659.95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8050.8099999999995</v>
      </c>
      <c r="AE56" s="21">
        <f t="shared" si="0"/>
        <v>1252.06</v>
      </c>
      <c r="AF56" s="22">
        <f t="shared" si="1"/>
        <v>9302.869999999999</v>
      </c>
    </row>
    <row r="57" spans="1:32" ht="17.25" customHeight="1">
      <c r="A57" s="30">
        <v>54</v>
      </c>
      <c r="B57" s="171" t="s">
        <v>5539</v>
      </c>
      <c r="C57" s="172" t="s">
        <v>5540</v>
      </c>
      <c r="D57" s="88">
        <v>8476.4599999999991</v>
      </c>
      <c r="E57" s="89">
        <v>1708</v>
      </c>
      <c r="F57" s="96">
        <v>6038.86</v>
      </c>
      <c r="G57" s="96">
        <v>1509.72</v>
      </c>
      <c r="H57" s="9"/>
      <c r="I57" s="10"/>
      <c r="J57" s="40"/>
      <c r="K57" s="8"/>
      <c r="L57" s="8"/>
      <c r="M57" s="8"/>
      <c r="N57" s="8"/>
      <c r="O57" s="8"/>
      <c r="P57" s="8">
        <v>13500</v>
      </c>
      <c r="Q57" s="11">
        <v>3150</v>
      </c>
      <c r="R57" s="12"/>
      <c r="S57" s="8"/>
      <c r="T57" s="8"/>
      <c r="U57" s="90"/>
      <c r="V57" s="12"/>
      <c r="W57" s="8"/>
      <c r="X57" s="8"/>
      <c r="Y57" s="90"/>
      <c r="Z57" s="12"/>
      <c r="AA57" s="8"/>
      <c r="AB57" s="8"/>
      <c r="AC57" s="90"/>
      <c r="AD57" s="20">
        <f t="shared" si="0"/>
        <v>28015.32</v>
      </c>
      <c r="AE57" s="21">
        <f t="shared" si="0"/>
        <v>6367.72</v>
      </c>
      <c r="AF57" s="22">
        <f t="shared" si="1"/>
        <v>34383.040000000001</v>
      </c>
    </row>
    <row r="58" spans="1:32" ht="17.25" customHeight="1">
      <c r="A58" s="30">
        <v>55</v>
      </c>
      <c r="B58" s="171" t="s">
        <v>5541</v>
      </c>
      <c r="C58" s="172" t="s">
        <v>5542</v>
      </c>
      <c r="D58" s="88"/>
      <c r="E58" s="89"/>
      <c r="F58" s="96">
        <v>18208</v>
      </c>
      <c r="G58" s="96">
        <v>4552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>
        <v>12000</v>
      </c>
      <c r="Y58" s="90">
        <v>3000</v>
      </c>
      <c r="Z58" s="12"/>
      <c r="AA58" s="8"/>
      <c r="AB58" s="8"/>
      <c r="AC58" s="90"/>
      <c r="AD58" s="20">
        <f t="shared" si="0"/>
        <v>30208</v>
      </c>
      <c r="AE58" s="21">
        <f t="shared" si="0"/>
        <v>7552</v>
      </c>
      <c r="AF58" s="22">
        <f t="shared" si="1"/>
        <v>37760</v>
      </c>
    </row>
    <row r="59" spans="1:32" ht="17.25" customHeight="1">
      <c r="A59" s="30">
        <v>56</v>
      </c>
      <c r="B59" s="171" t="s">
        <v>5543</v>
      </c>
      <c r="C59" s="172" t="s">
        <v>5544</v>
      </c>
      <c r="D59" s="88">
        <v>9719.82</v>
      </c>
      <c r="E59" s="89">
        <v>2408.3200000000002</v>
      </c>
      <c r="F59" s="96">
        <v>0</v>
      </c>
      <c r="G59" s="96">
        <v>0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/>
      <c r="Y59" s="90"/>
      <c r="Z59" s="12"/>
      <c r="AA59" s="8"/>
      <c r="AB59" s="8"/>
      <c r="AC59" s="90"/>
      <c r="AD59" s="20">
        <f t="shared" si="0"/>
        <v>9719.82</v>
      </c>
      <c r="AE59" s="21">
        <f t="shared" si="0"/>
        <v>2408.3200000000002</v>
      </c>
      <c r="AF59" s="22">
        <f t="shared" si="1"/>
        <v>12128.14</v>
      </c>
    </row>
    <row r="60" spans="1:32" ht="17.25" customHeight="1">
      <c r="A60" s="30">
        <v>57</v>
      </c>
      <c r="B60" s="171" t="s">
        <v>5545</v>
      </c>
      <c r="C60" s="172" t="s">
        <v>5546</v>
      </c>
      <c r="D60" s="88"/>
      <c r="E60" s="89">
        <v>36.78</v>
      </c>
      <c r="F60" s="96">
        <v>1496</v>
      </c>
      <c r="G60" s="96">
        <v>374</v>
      </c>
      <c r="H60" s="9"/>
      <c r="I60" s="10"/>
      <c r="J60" s="40"/>
      <c r="K60" s="8"/>
      <c r="L60" s="8"/>
      <c r="M60" s="8"/>
      <c r="N60" s="8">
        <v>34400</v>
      </c>
      <c r="O60" s="8">
        <v>3700</v>
      </c>
      <c r="P60" s="8"/>
      <c r="Q60" s="11"/>
      <c r="R60" s="12"/>
      <c r="S60" s="8"/>
      <c r="T60" s="8"/>
      <c r="U60" s="90"/>
      <c r="V60" s="12"/>
      <c r="W60" s="8"/>
      <c r="X60" s="8"/>
      <c r="Y60" s="90"/>
      <c r="Z60" s="12"/>
      <c r="AA60" s="8"/>
      <c r="AB60" s="8"/>
      <c r="AC60" s="90"/>
      <c r="AD60" s="20">
        <f t="shared" si="0"/>
        <v>35896</v>
      </c>
      <c r="AE60" s="21">
        <f t="shared" si="0"/>
        <v>4110.78</v>
      </c>
      <c r="AF60" s="22">
        <f t="shared" si="1"/>
        <v>40006.78</v>
      </c>
    </row>
    <row r="61" spans="1:32" ht="17.25" customHeight="1" thickBot="1">
      <c r="A61" s="30">
        <v>58</v>
      </c>
      <c r="B61" s="171" t="s">
        <v>5547</v>
      </c>
      <c r="C61" s="172" t="s">
        <v>5548</v>
      </c>
      <c r="D61" s="157"/>
      <c r="E61" s="158">
        <v>8107.81</v>
      </c>
      <c r="F61" s="96">
        <v>873.39</v>
      </c>
      <c r="G61" s="96">
        <v>218.35</v>
      </c>
      <c r="H61" s="159"/>
      <c r="I61" s="160"/>
      <c r="J61" s="161"/>
      <c r="K61" s="162"/>
      <c r="L61" s="162"/>
      <c r="M61" s="162"/>
      <c r="N61" s="162"/>
      <c r="O61" s="162"/>
      <c r="P61" s="162">
        <v>28850</v>
      </c>
      <c r="Q61" s="163">
        <v>2100</v>
      </c>
      <c r="R61" s="164"/>
      <c r="S61" s="162"/>
      <c r="T61" s="162"/>
      <c r="U61" s="165"/>
      <c r="V61" s="164"/>
      <c r="W61" s="162"/>
      <c r="X61" s="162"/>
      <c r="Y61" s="165"/>
      <c r="Z61" s="164"/>
      <c r="AA61" s="162"/>
      <c r="AB61" s="162"/>
      <c r="AC61" s="165"/>
      <c r="AD61" s="20">
        <f t="shared" si="0"/>
        <v>29723.39</v>
      </c>
      <c r="AE61" s="21">
        <f t="shared" si="0"/>
        <v>10426.16</v>
      </c>
      <c r="AF61" s="22">
        <f t="shared" si="1"/>
        <v>40149.550000000003</v>
      </c>
    </row>
    <row r="62" spans="1:32" s="48" customFormat="1" ht="27.75" customHeight="1" thickTop="1" thickBot="1">
      <c r="A62" s="214"/>
      <c r="B62" s="301" t="s">
        <v>15</v>
      </c>
      <c r="C62" s="302"/>
      <c r="D62" s="42">
        <f>SUM(D4:D61)</f>
        <v>107970.14000000001</v>
      </c>
      <c r="E62" s="43">
        <f t="shared" ref="E62:I62" si="2">SUM(E4:E61)</f>
        <v>69691.11</v>
      </c>
      <c r="F62" s="43">
        <f t="shared" si="2"/>
        <v>240120.29</v>
      </c>
      <c r="G62" s="43">
        <f t="shared" si="2"/>
        <v>74851.440000000017</v>
      </c>
      <c r="H62" s="43">
        <f t="shared" si="2"/>
        <v>0</v>
      </c>
      <c r="I62" s="46">
        <f t="shared" si="2"/>
        <v>0</v>
      </c>
      <c r="J62" s="42">
        <f>SUM(J4:J61)</f>
        <v>21554.260000000002</v>
      </c>
      <c r="K62" s="43">
        <f t="shared" ref="K62:Q62" si="3">SUM(K4:K61)</f>
        <v>12979</v>
      </c>
      <c r="L62" s="43">
        <f t="shared" si="3"/>
        <v>0</v>
      </c>
      <c r="M62" s="43">
        <f t="shared" si="3"/>
        <v>0</v>
      </c>
      <c r="N62" s="43">
        <f t="shared" si="3"/>
        <v>54800</v>
      </c>
      <c r="O62" s="43">
        <f t="shared" si="3"/>
        <v>16700</v>
      </c>
      <c r="P62" s="43">
        <f t="shared" si="3"/>
        <v>283612.51</v>
      </c>
      <c r="Q62" s="46">
        <f t="shared" si="3"/>
        <v>45633.729999999996</v>
      </c>
      <c r="R62" s="42">
        <f>SUM(R4:R61)</f>
        <v>5710</v>
      </c>
      <c r="S62" s="43">
        <f t="shared" ref="S62:U62" si="4">SUM(S4:S61)</f>
        <v>800</v>
      </c>
      <c r="T62" s="43">
        <f t="shared" si="4"/>
        <v>0</v>
      </c>
      <c r="U62" s="44">
        <f t="shared" si="4"/>
        <v>0</v>
      </c>
      <c r="V62" s="42">
        <f>SUM(V4:V61)</f>
        <v>10000</v>
      </c>
      <c r="W62" s="43">
        <f t="shared" ref="W62:Y62" si="5">SUM(W4:W61)</f>
        <v>2643.55</v>
      </c>
      <c r="X62" s="43">
        <f t="shared" si="5"/>
        <v>162000</v>
      </c>
      <c r="Y62" s="44">
        <f t="shared" si="5"/>
        <v>40500</v>
      </c>
      <c r="Z62" s="42">
        <f>SUM(Z4:Z61)</f>
        <v>8737.24</v>
      </c>
      <c r="AA62" s="43">
        <f t="shared" ref="AA62:AF62" si="6">SUM(AA4:AA61)</f>
        <v>532.79999999999995</v>
      </c>
      <c r="AB62" s="43">
        <f t="shared" si="6"/>
        <v>392344</v>
      </c>
      <c r="AC62" s="44">
        <f t="shared" si="6"/>
        <v>148350</v>
      </c>
      <c r="AD62" s="49">
        <f t="shared" si="6"/>
        <v>1286848.4400000002</v>
      </c>
      <c r="AE62" s="50">
        <f t="shared" si="6"/>
        <v>412681.62999999995</v>
      </c>
      <c r="AF62" s="51">
        <f t="shared" si="6"/>
        <v>1699530.0700000003</v>
      </c>
    </row>
    <row r="63" spans="1:32" ht="11.25" customHeight="1" thickTop="1">
      <c r="A63" s="2"/>
      <c r="B63" s="3"/>
      <c r="C63" s="4"/>
      <c r="D63" s="5"/>
      <c r="E63" s="5"/>
      <c r="F63" s="5"/>
      <c r="G63" s="5"/>
      <c r="H63" s="6"/>
      <c r="I63" s="6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>
      <c r="L64" s="307" t="s">
        <v>381</v>
      </c>
      <c r="M64" s="307"/>
    </row>
    <row r="65" spans="12:13">
      <c r="L65" s="307"/>
      <c r="M65" s="307"/>
    </row>
    <row r="66" spans="12:13">
      <c r="L66" s="307"/>
      <c r="M66" s="307"/>
    </row>
  </sheetData>
  <mergeCells count="8">
    <mergeCell ref="V2:Y2"/>
    <mergeCell ref="Z2:AC2"/>
    <mergeCell ref="AD2:AE2"/>
    <mergeCell ref="B62:C62"/>
    <mergeCell ref="L64:M66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F112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9.140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5549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5550</v>
      </c>
      <c r="C4" s="172" t="s">
        <v>5551</v>
      </c>
      <c r="D4" s="82">
        <v>4660.0600000000004</v>
      </c>
      <c r="E4" s="83">
        <v>2053.3000000000002</v>
      </c>
      <c r="F4" s="96">
        <v>8140</v>
      </c>
      <c r="G4" s="96">
        <v>8140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>
        <v>12000</v>
      </c>
      <c r="Y4" s="84">
        <v>3000</v>
      </c>
      <c r="Z4" s="19"/>
      <c r="AA4" s="17"/>
      <c r="AB4" s="17"/>
      <c r="AC4" s="84"/>
      <c r="AD4" s="20">
        <f>SUM(D4,F4,H4,J4,L4,N4,P4,R4,T4,V4,X4,Z4,AB4)</f>
        <v>24800.06</v>
      </c>
      <c r="AE4" s="21">
        <f>SUM(E4,G4,I4,K4,M4,O4,Q4,S4,U4,W4,Y4,AA4,AC4)</f>
        <v>13193.3</v>
      </c>
      <c r="AF4" s="22">
        <f>AD4+AE4</f>
        <v>37993.360000000001</v>
      </c>
    </row>
    <row r="5" spans="1:32" ht="17.25" customHeight="1">
      <c r="A5" s="30">
        <v>2</v>
      </c>
      <c r="B5" s="171" t="s">
        <v>5552</v>
      </c>
      <c r="C5" s="172" t="s">
        <v>5553</v>
      </c>
      <c r="D5" s="88"/>
      <c r="E5" s="89">
        <v>5148.03</v>
      </c>
      <c r="F5" s="96">
        <v>7144</v>
      </c>
      <c r="G5" s="96">
        <v>1786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/>
      <c r="AA5" s="8"/>
      <c r="AB5" s="8"/>
      <c r="AC5" s="90"/>
      <c r="AD5" s="20">
        <f>SUM(D5,F5,H5,J5,L5,N5,P5,R5,T5,V5,X5,Z5,AB5)</f>
        <v>17144</v>
      </c>
      <c r="AE5" s="21">
        <f>SUM(E5,G5,I5,K5,M5,O5,Q5,S5,U5,W5,Y5,AA5,AC5)</f>
        <v>9434.0299999999988</v>
      </c>
      <c r="AF5" s="22">
        <f>AD5+AE5</f>
        <v>26578.03</v>
      </c>
    </row>
    <row r="6" spans="1:32" ht="17.25" customHeight="1">
      <c r="A6" s="30">
        <v>3</v>
      </c>
      <c r="B6" s="171" t="s">
        <v>5554</v>
      </c>
      <c r="C6" s="172" t="s">
        <v>5555</v>
      </c>
      <c r="D6" s="88"/>
      <c r="E6" s="89">
        <v>91.28</v>
      </c>
      <c r="F6" s="96">
        <v>5064</v>
      </c>
      <c r="G6" s="96">
        <v>1266</v>
      </c>
      <c r="H6" s="9"/>
      <c r="I6" s="10"/>
      <c r="J6" s="40"/>
      <c r="K6" s="8"/>
      <c r="L6" s="8"/>
      <c r="M6" s="8"/>
      <c r="N6" s="8"/>
      <c r="O6" s="8"/>
      <c r="P6" s="8">
        <v>16800</v>
      </c>
      <c r="Q6" s="11">
        <v>2100</v>
      </c>
      <c r="R6" s="12"/>
      <c r="S6" s="8"/>
      <c r="T6" s="8"/>
      <c r="U6" s="90"/>
      <c r="V6" s="12"/>
      <c r="W6" s="8"/>
      <c r="X6" s="8">
        <v>10000</v>
      </c>
      <c r="Y6" s="90">
        <v>2500</v>
      </c>
      <c r="Z6" s="12"/>
      <c r="AA6" s="8"/>
      <c r="AB6" s="8">
        <v>14000</v>
      </c>
      <c r="AC6" s="90">
        <v>6000</v>
      </c>
      <c r="AD6" s="20">
        <f t="shared" ref="AD6:AE69" si="0">SUM(D6,F6,H6,J6,L6,N6,P6,R6,T6,V6,X6,Z6,AB6)</f>
        <v>45864</v>
      </c>
      <c r="AE6" s="21">
        <f t="shared" si="0"/>
        <v>11957.279999999999</v>
      </c>
      <c r="AF6" s="22">
        <f t="shared" ref="AF6:AF69" si="1">AD6+AE6</f>
        <v>57821.279999999999</v>
      </c>
    </row>
    <row r="7" spans="1:32" ht="17.25" customHeight="1">
      <c r="A7" s="30">
        <v>4</v>
      </c>
      <c r="B7" s="171" t="s">
        <v>5556</v>
      </c>
      <c r="C7" s="172" t="s">
        <v>5557</v>
      </c>
      <c r="D7" s="88">
        <v>0.09</v>
      </c>
      <c r="E7" s="89"/>
      <c r="F7" s="96">
        <v>2888</v>
      </c>
      <c r="G7" s="96">
        <v>722</v>
      </c>
      <c r="H7" s="9"/>
      <c r="I7" s="10"/>
      <c r="J7" s="40"/>
      <c r="K7" s="8"/>
      <c r="L7" s="8"/>
      <c r="M7" s="8"/>
      <c r="N7" s="8"/>
      <c r="O7" s="8"/>
      <c r="P7" s="8">
        <v>12400</v>
      </c>
      <c r="Q7" s="11">
        <v>3500</v>
      </c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15288.09</v>
      </c>
      <c r="AE7" s="21">
        <f t="shared" si="0"/>
        <v>4222</v>
      </c>
      <c r="AF7" s="22">
        <f t="shared" si="1"/>
        <v>19510.09</v>
      </c>
    </row>
    <row r="8" spans="1:32" ht="17.25" customHeight="1">
      <c r="A8" s="30">
        <v>5</v>
      </c>
      <c r="B8" s="171" t="s">
        <v>5558</v>
      </c>
      <c r="C8" s="172" t="s">
        <v>5559</v>
      </c>
      <c r="D8" s="88">
        <v>621.62</v>
      </c>
      <c r="E8" s="89">
        <v>13.49</v>
      </c>
      <c r="F8" s="96">
        <v>7088</v>
      </c>
      <c r="G8" s="96">
        <v>1772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10000</v>
      </c>
      <c r="Y8" s="90">
        <v>2500</v>
      </c>
      <c r="Z8" s="12"/>
      <c r="AA8" s="8"/>
      <c r="AB8" s="8"/>
      <c r="AC8" s="90"/>
      <c r="AD8" s="20">
        <f t="shared" si="0"/>
        <v>17709.62</v>
      </c>
      <c r="AE8" s="21">
        <f t="shared" si="0"/>
        <v>4285.49</v>
      </c>
      <c r="AF8" s="22">
        <f t="shared" si="1"/>
        <v>21995.11</v>
      </c>
    </row>
    <row r="9" spans="1:32" ht="17.25" customHeight="1">
      <c r="A9" s="30">
        <v>6</v>
      </c>
      <c r="B9" s="171" t="s">
        <v>5560</v>
      </c>
      <c r="C9" s="172" t="s">
        <v>5561</v>
      </c>
      <c r="D9" s="88"/>
      <c r="E9" s="89">
        <v>774.57</v>
      </c>
      <c r="F9" s="96">
        <v>3080</v>
      </c>
      <c r="G9" s="96">
        <v>1320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>
        <v>20090.419999999998</v>
      </c>
      <c r="S9" s="8">
        <v>5235.42</v>
      </c>
      <c r="T9" s="8"/>
      <c r="U9" s="90"/>
      <c r="V9" s="12"/>
      <c r="W9" s="8"/>
      <c r="X9" s="8">
        <v>8000</v>
      </c>
      <c r="Y9" s="90">
        <v>2000</v>
      </c>
      <c r="Z9" s="12"/>
      <c r="AA9" s="8"/>
      <c r="AB9" s="8"/>
      <c r="AC9" s="90"/>
      <c r="AD9" s="20">
        <f t="shared" si="0"/>
        <v>31170.42</v>
      </c>
      <c r="AE9" s="21">
        <f t="shared" si="0"/>
        <v>9329.99</v>
      </c>
      <c r="AF9" s="22">
        <f t="shared" si="1"/>
        <v>40500.409999999996</v>
      </c>
    </row>
    <row r="10" spans="1:32" ht="17.25" customHeight="1">
      <c r="A10" s="30">
        <v>7</v>
      </c>
      <c r="B10" s="171" t="s">
        <v>5562</v>
      </c>
      <c r="C10" s="172" t="s">
        <v>5563</v>
      </c>
      <c r="D10" s="88"/>
      <c r="E10" s="89">
        <v>21.18</v>
      </c>
      <c r="F10" s="96">
        <v>5656</v>
      </c>
      <c r="G10" s="96">
        <v>1414</v>
      </c>
      <c r="H10" s="9"/>
      <c r="I10" s="10"/>
      <c r="J10" s="40"/>
      <c r="K10" s="8"/>
      <c r="L10" s="8"/>
      <c r="M10" s="8"/>
      <c r="N10" s="8"/>
      <c r="O10" s="8"/>
      <c r="P10" s="8">
        <v>13850</v>
      </c>
      <c r="Q10" s="11">
        <v>1800</v>
      </c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/>
      <c r="AB10" s="8"/>
      <c r="AC10" s="90"/>
      <c r="AD10" s="20">
        <f t="shared" si="0"/>
        <v>29506</v>
      </c>
      <c r="AE10" s="21">
        <f t="shared" si="0"/>
        <v>5735.18</v>
      </c>
      <c r="AF10" s="22">
        <f t="shared" si="1"/>
        <v>35241.18</v>
      </c>
    </row>
    <row r="11" spans="1:32" ht="17.25" customHeight="1">
      <c r="A11" s="30">
        <v>8</v>
      </c>
      <c r="B11" s="171" t="s">
        <v>5564</v>
      </c>
      <c r="C11" s="172" t="s">
        <v>5565</v>
      </c>
      <c r="D11" s="88"/>
      <c r="E11" s="89"/>
      <c r="F11" s="96">
        <v>2712</v>
      </c>
      <c r="G11" s="96">
        <v>678</v>
      </c>
      <c r="H11" s="9"/>
      <c r="I11" s="10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2712</v>
      </c>
      <c r="AE11" s="21">
        <f t="shared" si="0"/>
        <v>678</v>
      </c>
      <c r="AF11" s="22">
        <f t="shared" si="1"/>
        <v>3390</v>
      </c>
    </row>
    <row r="12" spans="1:32" ht="17.25" customHeight="1">
      <c r="A12" s="30">
        <v>9</v>
      </c>
      <c r="B12" s="171" t="s">
        <v>5566</v>
      </c>
      <c r="C12" s="172" t="s">
        <v>5567</v>
      </c>
      <c r="D12" s="88">
        <v>37.47</v>
      </c>
      <c r="E12" s="89"/>
      <c r="F12" s="96">
        <v>8701</v>
      </c>
      <c r="G12" s="96">
        <v>3729</v>
      </c>
      <c r="H12" s="9"/>
      <c r="I12" s="10"/>
      <c r="J12" s="40"/>
      <c r="K12" s="8"/>
      <c r="L12" s="8"/>
      <c r="M12" s="8"/>
      <c r="N12" s="8">
        <v>19900</v>
      </c>
      <c r="O12" s="8">
        <v>10000</v>
      </c>
      <c r="P12" s="8"/>
      <c r="Q12" s="11"/>
      <c r="R12" s="12"/>
      <c r="S12" s="8"/>
      <c r="T12" s="8"/>
      <c r="U12" s="90"/>
      <c r="V12" s="12"/>
      <c r="W12" s="8"/>
      <c r="X12" s="8">
        <v>12000</v>
      </c>
      <c r="Y12" s="90">
        <v>3000</v>
      </c>
      <c r="Z12" s="12"/>
      <c r="AA12" s="8"/>
      <c r="AB12" s="8">
        <v>14000</v>
      </c>
      <c r="AC12" s="90">
        <v>6000</v>
      </c>
      <c r="AD12" s="20">
        <f t="shared" si="0"/>
        <v>54638.47</v>
      </c>
      <c r="AE12" s="21">
        <f t="shared" si="0"/>
        <v>22729</v>
      </c>
      <c r="AF12" s="22">
        <f t="shared" si="1"/>
        <v>77367.47</v>
      </c>
    </row>
    <row r="13" spans="1:32" ht="17.25" customHeight="1">
      <c r="A13" s="30">
        <v>10</v>
      </c>
      <c r="B13" s="171" t="s">
        <v>5568</v>
      </c>
      <c r="C13" s="263">
        <v>2581404000141</v>
      </c>
      <c r="D13" s="88"/>
      <c r="E13" s="89">
        <v>2694</v>
      </c>
      <c r="F13" s="96">
        <v>14840</v>
      </c>
      <c r="G13" s="96">
        <v>3710</v>
      </c>
      <c r="H13" s="9"/>
      <c r="I13" s="10"/>
      <c r="J13" s="40"/>
      <c r="K13" s="8"/>
      <c r="L13" s="8"/>
      <c r="M13" s="8"/>
      <c r="N13" s="8"/>
      <c r="O13" s="8"/>
      <c r="P13" s="8">
        <v>12750</v>
      </c>
      <c r="Q13" s="11">
        <v>6700</v>
      </c>
      <c r="R13" s="12"/>
      <c r="S13" s="8"/>
      <c r="T13" s="8"/>
      <c r="U13" s="90"/>
      <c r="V13" s="12"/>
      <c r="W13" s="8"/>
      <c r="X13" s="8">
        <v>12000</v>
      </c>
      <c r="Y13" s="90">
        <v>3000</v>
      </c>
      <c r="Z13" s="12"/>
      <c r="AA13" s="8"/>
      <c r="AB13" s="8"/>
      <c r="AC13" s="90"/>
      <c r="AD13" s="20">
        <f t="shared" si="0"/>
        <v>39590</v>
      </c>
      <c r="AE13" s="21">
        <f t="shared" si="0"/>
        <v>16104</v>
      </c>
      <c r="AF13" s="22">
        <f t="shared" si="1"/>
        <v>55694</v>
      </c>
    </row>
    <row r="14" spans="1:32" ht="17.25" customHeight="1">
      <c r="A14" s="30">
        <v>11</v>
      </c>
      <c r="B14" s="171" t="s">
        <v>5569</v>
      </c>
      <c r="C14" s="172" t="s">
        <v>5570</v>
      </c>
      <c r="D14" s="88">
        <v>2411.52</v>
      </c>
      <c r="E14" s="89">
        <v>2476.25</v>
      </c>
      <c r="F14" s="96">
        <v>5785</v>
      </c>
      <c r="G14" s="96">
        <v>5785</v>
      </c>
      <c r="H14" s="9"/>
      <c r="I14" s="10"/>
      <c r="J14" s="40">
        <v>147619.57</v>
      </c>
      <c r="K14" s="8">
        <v>4906.42</v>
      </c>
      <c r="L14" s="8"/>
      <c r="M14" s="8"/>
      <c r="N14" s="8"/>
      <c r="O14" s="8"/>
      <c r="P14" s="8"/>
      <c r="Q14" s="11"/>
      <c r="R14" s="12">
        <v>14911.48</v>
      </c>
      <c r="S14" s="8">
        <v>1930.12</v>
      </c>
      <c r="T14" s="8"/>
      <c r="U14" s="90"/>
      <c r="V14" s="12">
        <v>587.83000000000004</v>
      </c>
      <c r="W14" s="8">
        <v>3000</v>
      </c>
      <c r="X14" s="8"/>
      <c r="Y14" s="90"/>
      <c r="Z14" s="12">
        <v>11735.2</v>
      </c>
      <c r="AA14" s="8">
        <v>1850</v>
      </c>
      <c r="AB14" s="8">
        <v>13445.18</v>
      </c>
      <c r="AC14" s="90">
        <v>5762.22</v>
      </c>
      <c r="AD14" s="20">
        <f t="shared" si="0"/>
        <v>196495.78</v>
      </c>
      <c r="AE14" s="21">
        <f t="shared" si="0"/>
        <v>25710.010000000002</v>
      </c>
      <c r="AF14" s="22">
        <f t="shared" si="1"/>
        <v>222205.79</v>
      </c>
    </row>
    <row r="15" spans="1:32" ht="17.25" customHeight="1">
      <c r="A15" s="30">
        <v>12</v>
      </c>
      <c r="B15" s="171" t="s">
        <v>5571</v>
      </c>
      <c r="C15" s="172" t="s">
        <v>5572</v>
      </c>
      <c r="D15" s="88">
        <v>3.99</v>
      </c>
      <c r="E15" s="89"/>
      <c r="F15" s="96">
        <v>12480</v>
      </c>
      <c r="G15" s="96">
        <v>3120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>
        <v>12000</v>
      </c>
      <c r="Y15" s="90">
        <v>3000</v>
      </c>
      <c r="Z15" s="12"/>
      <c r="AA15" s="8"/>
      <c r="AB15" s="8"/>
      <c r="AC15" s="90"/>
      <c r="AD15" s="20">
        <f t="shared" si="0"/>
        <v>24483.989999999998</v>
      </c>
      <c r="AE15" s="21">
        <f t="shared" si="0"/>
        <v>6120</v>
      </c>
      <c r="AF15" s="22">
        <f t="shared" si="1"/>
        <v>30603.989999999998</v>
      </c>
    </row>
    <row r="16" spans="1:32" ht="17.25" customHeight="1">
      <c r="A16" s="30">
        <v>13</v>
      </c>
      <c r="B16" s="171" t="s">
        <v>5573</v>
      </c>
      <c r="C16" s="172" t="s">
        <v>5574</v>
      </c>
      <c r="D16" s="88">
        <v>27.41</v>
      </c>
      <c r="E16" s="89"/>
      <c r="F16" s="96">
        <v>4545</v>
      </c>
      <c r="G16" s="96">
        <v>505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4572.41</v>
      </c>
      <c r="AE16" s="21">
        <f t="shared" si="0"/>
        <v>505</v>
      </c>
      <c r="AF16" s="22">
        <f t="shared" si="1"/>
        <v>5077.41</v>
      </c>
    </row>
    <row r="17" spans="1:32" ht="17.25" customHeight="1">
      <c r="A17" s="30">
        <v>14</v>
      </c>
      <c r="B17" s="171" t="s">
        <v>5575</v>
      </c>
      <c r="C17" s="172" t="s">
        <v>5576</v>
      </c>
      <c r="D17" s="88">
        <v>157.03</v>
      </c>
      <c r="E17" s="89"/>
      <c r="F17" s="96">
        <v>4768</v>
      </c>
      <c r="G17" s="96">
        <v>1192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>
        <v>10000</v>
      </c>
      <c r="Y17" s="90">
        <v>2500</v>
      </c>
      <c r="Z17" s="12"/>
      <c r="AA17" s="8"/>
      <c r="AB17" s="8"/>
      <c r="AC17" s="90"/>
      <c r="AD17" s="20">
        <f t="shared" si="0"/>
        <v>14925.029999999999</v>
      </c>
      <c r="AE17" s="21">
        <f t="shared" si="0"/>
        <v>3692</v>
      </c>
      <c r="AF17" s="22">
        <f t="shared" si="1"/>
        <v>18617.03</v>
      </c>
    </row>
    <row r="18" spans="1:32" ht="17.25" customHeight="1">
      <c r="A18" s="30">
        <v>15</v>
      </c>
      <c r="B18" s="171" t="s">
        <v>5577</v>
      </c>
      <c r="C18" s="172" t="s">
        <v>5578</v>
      </c>
      <c r="D18" s="88">
        <v>7810.06</v>
      </c>
      <c r="E18" s="89">
        <v>21184.799999999999</v>
      </c>
      <c r="F18" s="96">
        <v>5880</v>
      </c>
      <c r="G18" s="96">
        <v>13720</v>
      </c>
      <c r="H18" s="9"/>
      <c r="I18" s="10"/>
      <c r="J18" s="40"/>
      <c r="K18" s="8"/>
      <c r="L18" s="8"/>
      <c r="M18" s="8"/>
      <c r="N18" s="8">
        <v>22400</v>
      </c>
      <c r="O18" s="8">
        <v>5400</v>
      </c>
      <c r="P18" s="8"/>
      <c r="Q18" s="11"/>
      <c r="R18" s="12"/>
      <c r="S18" s="8"/>
      <c r="T18" s="8"/>
      <c r="U18" s="90"/>
      <c r="V18" s="12"/>
      <c r="W18" s="8"/>
      <c r="X18" s="8">
        <v>12000</v>
      </c>
      <c r="Y18" s="90">
        <v>3000</v>
      </c>
      <c r="Z18" s="12">
        <v>32100</v>
      </c>
      <c r="AA18" s="8">
        <v>15000</v>
      </c>
      <c r="AB18" s="8">
        <v>15765</v>
      </c>
      <c r="AC18" s="90">
        <v>4185</v>
      </c>
      <c r="AD18" s="20">
        <f t="shared" si="0"/>
        <v>95955.06</v>
      </c>
      <c r="AE18" s="21">
        <f t="shared" si="0"/>
        <v>62489.8</v>
      </c>
      <c r="AF18" s="22">
        <f t="shared" si="1"/>
        <v>158444.85999999999</v>
      </c>
    </row>
    <row r="19" spans="1:32" ht="17.25" customHeight="1">
      <c r="A19" s="30">
        <v>16</v>
      </c>
      <c r="B19" s="171" t="s">
        <v>5579</v>
      </c>
      <c r="C19" s="172" t="s">
        <v>5580</v>
      </c>
      <c r="D19" s="88">
        <v>2632.72</v>
      </c>
      <c r="E19" s="89">
        <v>94.16</v>
      </c>
      <c r="F19" s="96">
        <v>5166</v>
      </c>
      <c r="G19" s="96">
        <v>3444</v>
      </c>
      <c r="H19" s="9"/>
      <c r="I19" s="10"/>
      <c r="J19" s="40"/>
      <c r="K19" s="8"/>
      <c r="L19" s="8"/>
      <c r="M19" s="8"/>
      <c r="N19" s="8"/>
      <c r="O19" s="8"/>
      <c r="P19" s="8">
        <v>30150</v>
      </c>
      <c r="Q19" s="11">
        <v>2500</v>
      </c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37948.720000000001</v>
      </c>
      <c r="AE19" s="21">
        <f t="shared" si="0"/>
        <v>6038.16</v>
      </c>
      <c r="AF19" s="22">
        <f t="shared" si="1"/>
        <v>43986.880000000005</v>
      </c>
    </row>
    <row r="20" spans="1:32" ht="17.25" customHeight="1">
      <c r="A20" s="30">
        <v>17</v>
      </c>
      <c r="B20" s="171" t="s">
        <v>5581</v>
      </c>
      <c r="C20" s="172" t="s">
        <v>5582</v>
      </c>
      <c r="D20" s="88"/>
      <c r="E20" s="89">
        <v>6946.99</v>
      </c>
      <c r="F20" s="96">
        <v>12510</v>
      </c>
      <c r="G20" s="96">
        <v>8340</v>
      </c>
      <c r="H20" s="9"/>
      <c r="I20" s="10"/>
      <c r="J20" s="40">
        <v>73636.7</v>
      </c>
      <c r="K20" s="8">
        <v>7530.9</v>
      </c>
      <c r="L20" s="8"/>
      <c r="M20" s="8"/>
      <c r="N20" s="8"/>
      <c r="O20" s="8"/>
      <c r="P20" s="8">
        <v>35750</v>
      </c>
      <c r="Q20" s="11">
        <v>3600</v>
      </c>
      <c r="R20" s="12"/>
      <c r="S20" s="8"/>
      <c r="T20" s="8"/>
      <c r="U20" s="90"/>
      <c r="V20" s="12"/>
      <c r="W20" s="8"/>
      <c r="X20" s="8">
        <v>12000</v>
      </c>
      <c r="Y20" s="90">
        <v>3000</v>
      </c>
      <c r="Z20" s="12"/>
      <c r="AA20" s="8"/>
      <c r="AB20" s="8"/>
      <c r="AC20" s="90"/>
      <c r="AD20" s="20">
        <f t="shared" si="0"/>
        <v>133896.70000000001</v>
      </c>
      <c r="AE20" s="21">
        <f t="shared" si="0"/>
        <v>29417.89</v>
      </c>
      <c r="AF20" s="22">
        <f t="shared" si="1"/>
        <v>163314.59000000003</v>
      </c>
    </row>
    <row r="21" spans="1:32" ht="17.25" customHeight="1">
      <c r="A21" s="30">
        <v>18</v>
      </c>
      <c r="B21" s="171" t="s">
        <v>5583</v>
      </c>
      <c r="C21" s="172" t="s">
        <v>5584</v>
      </c>
      <c r="D21" s="88">
        <v>214.78</v>
      </c>
      <c r="E21" s="89"/>
      <c r="F21" s="96">
        <v>10614</v>
      </c>
      <c r="G21" s="96">
        <v>7076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>
        <v>2.83</v>
      </c>
      <c r="S21" s="8">
        <v>0.5</v>
      </c>
      <c r="T21" s="8"/>
      <c r="U21" s="90"/>
      <c r="V21" s="12"/>
      <c r="W21" s="8"/>
      <c r="X21" s="8">
        <v>12000</v>
      </c>
      <c r="Y21" s="90">
        <v>3000</v>
      </c>
      <c r="Z21" s="12"/>
      <c r="AA21" s="8"/>
      <c r="AB21" s="8"/>
      <c r="AC21" s="90"/>
      <c r="AD21" s="20">
        <f t="shared" si="0"/>
        <v>22831.61</v>
      </c>
      <c r="AE21" s="21">
        <f t="shared" si="0"/>
        <v>10076.5</v>
      </c>
      <c r="AF21" s="22">
        <f t="shared" si="1"/>
        <v>32908.11</v>
      </c>
    </row>
    <row r="22" spans="1:32" ht="17.25" customHeight="1">
      <c r="A22" s="30">
        <v>19</v>
      </c>
      <c r="B22" s="171" t="s">
        <v>5585</v>
      </c>
      <c r="C22" s="172" t="s">
        <v>5586</v>
      </c>
      <c r="D22" s="88">
        <v>548.70000000000005</v>
      </c>
      <c r="E22" s="89">
        <v>228.21</v>
      </c>
      <c r="F22" s="96">
        <v>9975</v>
      </c>
      <c r="G22" s="96">
        <v>3325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>
        <v>12000</v>
      </c>
      <c r="Y22" s="90">
        <v>3000</v>
      </c>
      <c r="Z22" s="12"/>
      <c r="AA22" s="8"/>
      <c r="AB22" s="8"/>
      <c r="AC22" s="90"/>
      <c r="AD22" s="20">
        <f t="shared" si="0"/>
        <v>22523.7</v>
      </c>
      <c r="AE22" s="21">
        <f t="shared" si="0"/>
        <v>6553.21</v>
      </c>
      <c r="AF22" s="22">
        <f t="shared" si="1"/>
        <v>29076.91</v>
      </c>
    </row>
    <row r="23" spans="1:32" ht="17.25" customHeight="1">
      <c r="A23" s="30">
        <v>20</v>
      </c>
      <c r="B23" s="171" t="s">
        <v>5587</v>
      </c>
      <c r="C23" s="172" t="s">
        <v>5588</v>
      </c>
      <c r="D23" s="88"/>
      <c r="E23" s="89"/>
      <c r="F23" s="96">
        <v>573</v>
      </c>
      <c r="G23" s="96">
        <v>1337</v>
      </c>
      <c r="H23" s="9"/>
      <c r="I23" s="10"/>
      <c r="J23" s="40">
        <v>660</v>
      </c>
      <c r="K23" s="8"/>
      <c r="L23" s="8"/>
      <c r="M23" s="8"/>
      <c r="N23" s="8">
        <v>32100</v>
      </c>
      <c r="O23" s="8">
        <v>1900</v>
      </c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33333</v>
      </c>
      <c r="AE23" s="21">
        <f t="shared" si="0"/>
        <v>3237</v>
      </c>
      <c r="AF23" s="22">
        <f t="shared" si="1"/>
        <v>36570</v>
      </c>
    </row>
    <row r="24" spans="1:32" ht="17.25" customHeight="1">
      <c r="A24" s="30">
        <v>21</v>
      </c>
      <c r="B24" s="171" t="s">
        <v>5589</v>
      </c>
      <c r="C24" s="172" t="s">
        <v>5590</v>
      </c>
      <c r="D24" s="88">
        <v>4292.51</v>
      </c>
      <c r="E24" s="89">
        <v>5627.84</v>
      </c>
      <c r="F24" s="96">
        <v>14576</v>
      </c>
      <c r="G24" s="96">
        <v>3644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>
        <v>12000</v>
      </c>
      <c r="Y24" s="90">
        <v>3000</v>
      </c>
      <c r="Z24" s="12"/>
      <c r="AA24" s="8"/>
      <c r="AB24" s="8"/>
      <c r="AC24" s="90"/>
      <c r="AD24" s="20">
        <f t="shared" si="0"/>
        <v>30868.510000000002</v>
      </c>
      <c r="AE24" s="21">
        <f t="shared" si="0"/>
        <v>12271.84</v>
      </c>
      <c r="AF24" s="22">
        <f t="shared" si="1"/>
        <v>43140.350000000006</v>
      </c>
    </row>
    <row r="25" spans="1:32" ht="17.25" customHeight="1">
      <c r="A25" s="30">
        <v>22</v>
      </c>
      <c r="B25" s="171" t="s">
        <v>5591</v>
      </c>
      <c r="C25" s="172" t="s">
        <v>5592</v>
      </c>
      <c r="D25" s="88">
        <v>928.96</v>
      </c>
      <c r="E25" s="89">
        <v>5.67</v>
      </c>
      <c r="F25" s="96">
        <v>6506.5</v>
      </c>
      <c r="G25" s="96">
        <v>3503.5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7435.46</v>
      </c>
      <c r="AE25" s="21">
        <f t="shared" si="0"/>
        <v>3509.17</v>
      </c>
      <c r="AF25" s="22">
        <f t="shared" si="1"/>
        <v>10944.630000000001</v>
      </c>
    </row>
    <row r="26" spans="1:32" ht="17.25" customHeight="1">
      <c r="A26" s="30">
        <v>23</v>
      </c>
      <c r="B26" s="171" t="s">
        <v>5593</v>
      </c>
      <c r="C26" s="172" t="s">
        <v>5594</v>
      </c>
      <c r="D26" s="88">
        <v>61.52</v>
      </c>
      <c r="E26" s="89">
        <v>75.7</v>
      </c>
      <c r="F26" s="96">
        <v>4298</v>
      </c>
      <c r="G26" s="96">
        <v>1842</v>
      </c>
      <c r="H26" s="9"/>
      <c r="I26" s="10"/>
      <c r="J26" s="40"/>
      <c r="K26" s="8"/>
      <c r="L26" s="8"/>
      <c r="M26" s="8"/>
      <c r="N26" s="8"/>
      <c r="O26" s="8"/>
      <c r="P26" s="8">
        <v>21350</v>
      </c>
      <c r="Q26" s="11">
        <v>2750</v>
      </c>
      <c r="R26" s="12"/>
      <c r="S26" s="8"/>
      <c r="T26" s="8"/>
      <c r="U26" s="90"/>
      <c r="V26" s="12"/>
      <c r="W26" s="8"/>
      <c r="X26" s="8">
        <v>10000</v>
      </c>
      <c r="Y26" s="90">
        <v>2500</v>
      </c>
      <c r="Z26" s="12"/>
      <c r="AA26" s="8"/>
      <c r="AB26" s="8">
        <v>10500</v>
      </c>
      <c r="AC26" s="90">
        <v>4500</v>
      </c>
      <c r="AD26" s="20">
        <f t="shared" si="0"/>
        <v>46209.520000000004</v>
      </c>
      <c r="AE26" s="21">
        <f t="shared" si="0"/>
        <v>11667.7</v>
      </c>
      <c r="AF26" s="22">
        <f t="shared" si="1"/>
        <v>57877.22</v>
      </c>
    </row>
    <row r="27" spans="1:32" ht="17.25" customHeight="1">
      <c r="A27" s="30">
        <v>24</v>
      </c>
      <c r="B27" s="171" t="s">
        <v>5595</v>
      </c>
      <c r="C27" s="172" t="s">
        <v>5596</v>
      </c>
      <c r="D27" s="88">
        <v>47.15</v>
      </c>
      <c r="E27" s="89">
        <v>20.21</v>
      </c>
      <c r="F27" s="96">
        <v>3354</v>
      </c>
      <c r="G27" s="96">
        <v>2236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/>
      <c r="AC27" s="90"/>
      <c r="AD27" s="20">
        <f t="shared" si="0"/>
        <v>13401.15</v>
      </c>
      <c r="AE27" s="21">
        <f t="shared" si="0"/>
        <v>4756.21</v>
      </c>
      <c r="AF27" s="22">
        <f t="shared" si="1"/>
        <v>18157.36</v>
      </c>
    </row>
    <row r="28" spans="1:32" ht="17.25" customHeight="1">
      <c r="A28" s="30">
        <v>25</v>
      </c>
      <c r="B28" s="171" t="s">
        <v>5597</v>
      </c>
      <c r="C28" s="172" t="s">
        <v>5598</v>
      </c>
      <c r="D28" s="88">
        <v>239.89</v>
      </c>
      <c r="E28" s="89">
        <v>305.72000000000003</v>
      </c>
      <c r="F28" s="96">
        <v>5960</v>
      </c>
      <c r="G28" s="96">
        <v>1490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>
        <v>10000</v>
      </c>
      <c r="Y28" s="90">
        <v>2500</v>
      </c>
      <c r="Z28" s="12"/>
      <c r="AA28" s="8"/>
      <c r="AB28" s="8"/>
      <c r="AC28" s="90"/>
      <c r="AD28" s="20">
        <f t="shared" si="0"/>
        <v>16199.89</v>
      </c>
      <c r="AE28" s="21">
        <f t="shared" si="0"/>
        <v>4295.72</v>
      </c>
      <c r="AF28" s="22">
        <f t="shared" si="1"/>
        <v>20495.61</v>
      </c>
    </row>
    <row r="29" spans="1:32" ht="17.25" customHeight="1">
      <c r="A29" s="30">
        <v>26</v>
      </c>
      <c r="B29" s="171" t="s">
        <v>5599</v>
      </c>
      <c r="C29" s="172" t="s">
        <v>5600</v>
      </c>
      <c r="D29" s="88"/>
      <c r="E29" s="89"/>
      <c r="F29" s="96">
        <v>3520</v>
      </c>
      <c r="G29" s="96">
        <v>3520</v>
      </c>
      <c r="H29" s="9"/>
      <c r="I29" s="10"/>
      <c r="J29" s="40"/>
      <c r="K29" s="8"/>
      <c r="L29" s="8"/>
      <c r="M29" s="8"/>
      <c r="N29" s="8"/>
      <c r="O29" s="8"/>
      <c r="P29" s="8">
        <v>16650</v>
      </c>
      <c r="Q29" s="11">
        <v>3250</v>
      </c>
      <c r="R29" s="12"/>
      <c r="S29" s="8"/>
      <c r="T29" s="8"/>
      <c r="U29" s="90"/>
      <c r="V29" s="12"/>
      <c r="W29" s="8"/>
      <c r="X29" s="8">
        <v>10000</v>
      </c>
      <c r="Y29" s="90">
        <v>2500</v>
      </c>
      <c r="Z29" s="12"/>
      <c r="AA29" s="8"/>
      <c r="AB29" s="8"/>
      <c r="AC29" s="90"/>
      <c r="AD29" s="20">
        <f t="shared" si="0"/>
        <v>30170</v>
      </c>
      <c r="AE29" s="21">
        <f t="shared" si="0"/>
        <v>9270</v>
      </c>
      <c r="AF29" s="22">
        <f t="shared" si="1"/>
        <v>39440</v>
      </c>
    </row>
    <row r="30" spans="1:32" ht="17.25" customHeight="1">
      <c r="A30" s="30">
        <v>27</v>
      </c>
      <c r="B30" s="171" t="s">
        <v>5601</v>
      </c>
      <c r="C30" s="172" t="s">
        <v>5602</v>
      </c>
      <c r="D30" s="88">
        <v>33.61</v>
      </c>
      <c r="E30" s="89">
        <v>6343.36</v>
      </c>
      <c r="F30" s="96">
        <v>14634</v>
      </c>
      <c r="G30" s="96">
        <v>1626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12000</v>
      </c>
      <c r="Y30" s="90">
        <v>3000</v>
      </c>
      <c r="Z30" s="12"/>
      <c r="AA30" s="8"/>
      <c r="AB30" s="8"/>
      <c r="AC30" s="90"/>
      <c r="AD30" s="20">
        <f t="shared" si="0"/>
        <v>26667.61</v>
      </c>
      <c r="AE30" s="21">
        <f t="shared" si="0"/>
        <v>10969.36</v>
      </c>
      <c r="AF30" s="22">
        <f t="shared" si="1"/>
        <v>37636.97</v>
      </c>
    </row>
    <row r="31" spans="1:32" ht="17.25" customHeight="1">
      <c r="A31" s="30">
        <v>28</v>
      </c>
      <c r="B31" s="171" t="s">
        <v>5603</v>
      </c>
      <c r="C31" s="172" t="s">
        <v>5604</v>
      </c>
      <c r="D31" s="88">
        <v>4205.76</v>
      </c>
      <c r="E31" s="89">
        <v>2079.8000000000002</v>
      </c>
      <c r="F31" s="96">
        <v>8360</v>
      </c>
      <c r="G31" s="96">
        <v>2090</v>
      </c>
      <c r="H31" s="9"/>
      <c r="I31" s="10"/>
      <c r="J31" s="40">
        <v>86500.92</v>
      </c>
      <c r="K31" s="8">
        <v>11102</v>
      </c>
      <c r="L31" s="8"/>
      <c r="M31" s="8"/>
      <c r="N31" s="8"/>
      <c r="O31" s="8"/>
      <c r="P31" s="8">
        <v>29450</v>
      </c>
      <c r="Q31" s="11">
        <v>2200</v>
      </c>
      <c r="R31" s="12">
        <v>1844.77</v>
      </c>
      <c r="S31" s="8">
        <v>2600</v>
      </c>
      <c r="T31" s="8"/>
      <c r="U31" s="90"/>
      <c r="V31" s="12"/>
      <c r="W31" s="8"/>
      <c r="X31" s="8">
        <v>10000</v>
      </c>
      <c r="Y31" s="90">
        <v>2500</v>
      </c>
      <c r="Z31" s="12"/>
      <c r="AA31" s="8"/>
      <c r="AB31" s="8"/>
      <c r="AC31" s="90"/>
      <c r="AD31" s="20">
        <f t="shared" si="0"/>
        <v>140361.45000000001</v>
      </c>
      <c r="AE31" s="21">
        <f t="shared" si="0"/>
        <v>22571.8</v>
      </c>
      <c r="AF31" s="22">
        <f t="shared" si="1"/>
        <v>162933.25</v>
      </c>
    </row>
    <row r="32" spans="1:32" ht="17.25" customHeight="1">
      <c r="A32" s="30">
        <v>29</v>
      </c>
      <c r="B32" s="171" t="s">
        <v>5605</v>
      </c>
      <c r="C32" s="172" t="s">
        <v>5606</v>
      </c>
      <c r="D32" s="88">
        <v>48.24</v>
      </c>
      <c r="E32" s="89"/>
      <c r="F32" s="96">
        <v>8192</v>
      </c>
      <c r="G32" s="96">
        <v>2048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10000</v>
      </c>
      <c r="Y32" s="90">
        <v>2500</v>
      </c>
      <c r="Z32" s="12"/>
      <c r="AA32" s="8"/>
      <c r="AB32" s="8"/>
      <c r="AC32" s="90"/>
      <c r="AD32" s="20">
        <f t="shared" si="0"/>
        <v>18240.239999999998</v>
      </c>
      <c r="AE32" s="21">
        <f t="shared" si="0"/>
        <v>4548</v>
      </c>
      <c r="AF32" s="22">
        <f t="shared" si="1"/>
        <v>22788.239999999998</v>
      </c>
    </row>
    <row r="33" spans="1:32" ht="17.25" customHeight="1">
      <c r="A33" s="30">
        <v>30</v>
      </c>
      <c r="B33" s="171" t="s">
        <v>5607</v>
      </c>
      <c r="C33" s="172" t="s">
        <v>5608</v>
      </c>
      <c r="D33" s="88">
        <v>54.6</v>
      </c>
      <c r="E33" s="89">
        <v>60.13</v>
      </c>
      <c r="F33" s="96">
        <v>4512</v>
      </c>
      <c r="G33" s="96">
        <v>1128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4566.6000000000004</v>
      </c>
      <c r="AE33" s="21">
        <f t="shared" si="0"/>
        <v>1188.1300000000001</v>
      </c>
      <c r="AF33" s="22">
        <f t="shared" si="1"/>
        <v>5754.7300000000005</v>
      </c>
    </row>
    <row r="34" spans="1:32" ht="17.25" customHeight="1">
      <c r="A34" s="30">
        <v>31</v>
      </c>
      <c r="B34" s="171" t="s">
        <v>5609</v>
      </c>
      <c r="C34" s="172" t="s">
        <v>5610</v>
      </c>
      <c r="D34" s="88"/>
      <c r="E34" s="89">
        <v>20</v>
      </c>
      <c r="F34" s="96">
        <v>7580</v>
      </c>
      <c r="G34" s="96">
        <v>7580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12000</v>
      </c>
      <c r="Y34" s="90">
        <v>3000</v>
      </c>
      <c r="Z34" s="12"/>
      <c r="AA34" s="8"/>
      <c r="AB34" s="8">
        <v>21000</v>
      </c>
      <c r="AC34" s="90">
        <v>9000</v>
      </c>
      <c r="AD34" s="20">
        <f t="shared" si="0"/>
        <v>40580</v>
      </c>
      <c r="AE34" s="21">
        <f t="shared" si="0"/>
        <v>19600</v>
      </c>
      <c r="AF34" s="22">
        <f t="shared" si="1"/>
        <v>60180</v>
      </c>
    </row>
    <row r="35" spans="1:32" ht="17.25" customHeight="1">
      <c r="A35" s="30">
        <v>32</v>
      </c>
      <c r="B35" s="171" t="s">
        <v>5611</v>
      </c>
      <c r="C35" s="172" t="s">
        <v>5612</v>
      </c>
      <c r="D35" s="88">
        <v>860.8</v>
      </c>
      <c r="E35" s="89">
        <v>860.81</v>
      </c>
      <c r="F35" s="96">
        <v>11300</v>
      </c>
      <c r="G35" s="96">
        <v>11300</v>
      </c>
      <c r="H35" s="9"/>
      <c r="I35" s="10"/>
      <c r="J35" s="40"/>
      <c r="K35" s="8"/>
      <c r="L35" s="8"/>
      <c r="M35" s="8"/>
      <c r="N35" s="8"/>
      <c r="O35" s="8"/>
      <c r="P35" s="8">
        <v>3000</v>
      </c>
      <c r="Q35" s="11">
        <v>1000</v>
      </c>
      <c r="R35" s="12"/>
      <c r="S35" s="8"/>
      <c r="T35" s="8"/>
      <c r="U35" s="90"/>
      <c r="V35" s="12"/>
      <c r="W35" s="8"/>
      <c r="X35" s="8">
        <v>12000</v>
      </c>
      <c r="Y35" s="90">
        <v>3000</v>
      </c>
      <c r="Z35" s="12"/>
      <c r="AA35" s="8"/>
      <c r="AB35" s="8"/>
      <c r="AC35" s="90"/>
      <c r="AD35" s="20">
        <f t="shared" si="0"/>
        <v>27160.799999999999</v>
      </c>
      <c r="AE35" s="21">
        <f t="shared" si="0"/>
        <v>16160.81</v>
      </c>
      <c r="AF35" s="22">
        <f t="shared" si="1"/>
        <v>43321.61</v>
      </c>
    </row>
    <row r="36" spans="1:32" ht="17.25" customHeight="1">
      <c r="A36" s="30">
        <v>33</v>
      </c>
      <c r="B36" s="171" t="s">
        <v>5613</v>
      </c>
      <c r="C36" s="172" t="s">
        <v>5614</v>
      </c>
      <c r="D36" s="88"/>
      <c r="E36" s="89"/>
      <c r="F36" s="96">
        <v>7576</v>
      </c>
      <c r="G36" s="96">
        <v>1894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10000</v>
      </c>
      <c r="Y36" s="90">
        <v>2500</v>
      </c>
      <c r="Z36" s="12"/>
      <c r="AA36" s="8"/>
      <c r="AB36" s="8"/>
      <c r="AC36" s="90"/>
      <c r="AD36" s="20">
        <f t="shared" si="0"/>
        <v>17576</v>
      </c>
      <c r="AE36" s="21">
        <f t="shared" si="0"/>
        <v>4394</v>
      </c>
      <c r="AF36" s="22">
        <f t="shared" si="1"/>
        <v>21970</v>
      </c>
    </row>
    <row r="37" spans="1:32" ht="17.25" customHeight="1">
      <c r="A37" s="30">
        <v>34</v>
      </c>
      <c r="B37" s="171" t="s">
        <v>5615</v>
      </c>
      <c r="C37" s="172" t="s">
        <v>5616</v>
      </c>
      <c r="D37" s="88"/>
      <c r="E37" s="89">
        <v>423.4</v>
      </c>
      <c r="F37" s="96">
        <v>11296</v>
      </c>
      <c r="G37" s="96">
        <v>2824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>
        <v>12000</v>
      </c>
      <c r="Y37" s="90">
        <v>3000</v>
      </c>
      <c r="Z37" s="12"/>
      <c r="AA37" s="8"/>
      <c r="AB37" s="8"/>
      <c r="AC37" s="90"/>
      <c r="AD37" s="20">
        <f t="shared" si="0"/>
        <v>23296</v>
      </c>
      <c r="AE37" s="21">
        <f t="shared" si="0"/>
        <v>6247.4</v>
      </c>
      <c r="AF37" s="22">
        <f t="shared" si="1"/>
        <v>29543.4</v>
      </c>
    </row>
    <row r="38" spans="1:32" ht="17.25" customHeight="1">
      <c r="A38" s="30">
        <v>35</v>
      </c>
      <c r="B38" s="171" t="s">
        <v>5617</v>
      </c>
      <c r="C38" s="172" t="s">
        <v>5618</v>
      </c>
      <c r="D38" s="88"/>
      <c r="E38" s="89"/>
      <c r="F38" s="96">
        <v>12352</v>
      </c>
      <c r="G38" s="96">
        <v>3088</v>
      </c>
      <c r="H38" s="9"/>
      <c r="I38" s="10"/>
      <c r="J38" s="40"/>
      <c r="K38" s="8"/>
      <c r="L38" s="8"/>
      <c r="M38" s="8"/>
      <c r="N38" s="8">
        <v>31800</v>
      </c>
      <c r="O38" s="8">
        <v>1000</v>
      </c>
      <c r="P38" s="8"/>
      <c r="Q38" s="11"/>
      <c r="R38" s="12">
        <v>175</v>
      </c>
      <c r="S38" s="8">
        <v>1833.61</v>
      </c>
      <c r="T38" s="8"/>
      <c r="U38" s="90"/>
      <c r="V38" s="12"/>
      <c r="W38" s="8"/>
      <c r="X38" s="8">
        <v>12000</v>
      </c>
      <c r="Y38" s="90">
        <v>3000</v>
      </c>
      <c r="Z38" s="12"/>
      <c r="AA38" s="8"/>
      <c r="AB38" s="8">
        <v>14000</v>
      </c>
      <c r="AC38" s="90">
        <v>6000</v>
      </c>
      <c r="AD38" s="20">
        <f t="shared" si="0"/>
        <v>70327</v>
      </c>
      <c r="AE38" s="21">
        <f t="shared" si="0"/>
        <v>14921.61</v>
      </c>
      <c r="AF38" s="22">
        <f t="shared" si="1"/>
        <v>85248.61</v>
      </c>
    </row>
    <row r="39" spans="1:32" ht="17.25" customHeight="1">
      <c r="A39" s="30">
        <v>36</v>
      </c>
      <c r="B39" s="171" t="s">
        <v>5619</v>
      </c>
      <c r="C39" s="172" t="s">
        <v>5620</v>
      </c>
      <c r="D39" s="88"/>
      <c r="E39" s="89">
        <v>6826.45</v>
      </c>
      <c r="F39" s="96">
        <v>3925</v>
      </c>
      <c r="G39" s="96">
        <v>3925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>
        <v>10000</v>
      </c>
      <c r="Y39" s="90">
        <v>2500</v>
      </c>
      <c r="Z39" s="12"/>
      <c r="AA39" s="8"/>
      <c r="AB39" s="8"/>
      <c r="AC39" s="90"/>
      <c r="AD39" s="20">
        <f t="shared" si="0"/>
        <v>13925</v>
      </c>
      <c r="AE39" s="21">
        <f t="shared" si="0"/>
        <v>13251.45</v>
      </c>
      <c r="AF39" s="22">
        <f t="shared" si="1"/>
        <v>27176.45</v>
      </c>
    </row>
    <row r="40" spans="1:32" ht="17.25" customHeight="1">
      <c r="A40" s="30">
        <v>37</v>
      </c>
      <c r="B40" s="171" t="s">
        <v>5621</v>
      </c>
      <c r="C40" s="172" t="s">
        <v>5622</v>
      </c>
      <c r="D40" s="88"/>
      <c r="E40" s="89"/>
      <c r="F40" s="96">
        <v>6776</v>
      </c>
      <c r="G40" s="96">
        <v>2904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>
        <v>10000</v>
      </c>
      <c r="Y40" s="90">
        <v>2500</v>
      </c>
      <c r="Z40" s="12"/>
      <c r="AA40" s="8"/>
      <c r="AB40" s="8"/>
      <c r="AC40" s="90"/>
      <c r="AD40" s="20">
        <f t="shared" si="0"/>
        <v>16776</v>
      </c>
      <c r="AE40" s="21">
        <f t="shared" si="0"/>
        <v>5404</v>
      </c>
      <c r="AF40" s="22">
        <f t="shared" si="1"/>
        <v>22180</v>
      </c>
    </row>
    <row r="41" spans="1:32" ht="17.25" customHeight="1">
      <c r="A41" s="30">
        <v>38</v>
      </c>
      <c r="B41" s="171" t="s">
        <v>5623</v>
      </c>
      <c r="C41" s="172" t="s">
        <v>5624</v>
      </c>
      <c r="D41" s="88">
        <v>0.61</v>
      </c>
      <c r="E41" s="89">
        <v>1510.28</v>
      </c>
      <c r="F41" s="96">
        <v>3245</v>
      </c>
      <c r="G41" s="96">
        <v>3245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/>
      <c r="AC41" s="90"/>
      <c r="AD41" s="20">
        <f t="shared" si="0"/>
        <v>3245.61</v>
      </c>
      <c r="AE41" s="21">
        <f t="shared" si="0"/>
        <v>4755.28</v>
      </c>
      <c r="AF41" s="22">
        <f t="shared" si="1"/>
        <v>8000.8899999999994</v>
      </c>
    </row>
    <row r="42" spans="1:32" ht="17.25" customHeight="1">
      <c r="A42" s="30">
        <v>39</v>
      </c>
      <c r="B42" s="171" t="s">
        <v>5625</v>
      </c>
      <c r="C42" s="172" t="s">
        <v>5626</v>
      </c>
      <c r="D42" s="88"/>
      <c r="E42" s="89"/>
      <c r="F42" s="96">
        <v>7952</v>
      </c>
      <c r="G42" s="96">
        <v>1988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>
        <v>10000</v>
      </c>
      <c r="Y42" s="90">
        <v>2500</v>
      </c>
      <c r="Z42" s="12"/>
      <c r="AA42" s="8"/>
      <c r="AB42" s="8"/>
      <c r="AC42" s="90"/>
      <c r="AD42" s="20">
        <f t="shared" si="0"/>
        <v>17952</v>
      </c>
      <c r="AE42" s="21">
        <f t="shared" si="0"/>
        <v>4488</v>
      </c>
      <c r="AF42" s="22">
        <f t="shared" si="1"/>
        <v>22440</v>
      </c>
    </row>
    <row r="43" spans="1:32" ht="17.25" customHeight="1">
      <c r="A43" s="30">
        <v>40</v>
      </c>
      <c r="B43" s="171" t="s">
        <v>5627</v>
      </c>
      <c r="C43" s="172" t="s">
        <v>5628</v>
      </c>
      <c r="D43" s="88"/>
      <c r="E43" s="89">
        <v>3.6</v>
      </c>
      <c r="F43" s="96">
        <v>6112</v>
      </c>
      <c r="G43" s="96">
        <v>1528</v>
      </c>
      <c r="H43" s="9"/>
      <c r="I43" s="10"/>
      <c r="J43" s="40">
        <v>6617.15</v>
      </c>
      <c r="K43" s="8"/>
      <c r="L43" s="173">
        <v>20340.599999999999</v>
      </c>
      <c r="M43" s="174">
        <v>9472.98</v>
      </c>
      <c r="N43" s="8"/>
      <c r="O43" s="11"/>
      <c r="P43" s="8">
        <v>28250</v>
      </c>
      <c r="Q43" s="11">
        <v>2000</v>
      </c>
      <c r="R43" s="12"/>
      <c r="S43" s="8"/>
      <c r="T43" s="8"/>
      <c r="U43" s="90"/>
      <c r="V43" s="12"/>
      <c r="W43" s="8"/>
      <c r="X43" s="8">
        <v>10000</v>
      </c>
      <c r="Y43" s="90">
        <v>2500</v>
      </c>
      <c r="Z43" s="12"/>
      <c r="AA43" s="8"/>
      <c r="AB43" s="8"/>
      <c r="AC43" s="90"/>
      <c r="AD43" s="20">
        <f t="shared" si="0"/>
        <v>71319.75</v>
      </c>
      <c r="AE43" s="21">
        <f t="shared" si="0"/>
        <v>15504.58</v>
      </c>
      <c r="AF43" s="22">
        <f t="shared" si="1"/>
        <v>86824.33</v>
      </c>
    </row>
    <row r="44" spans="1:32" ht="17.25" customHeight="1">
      <c r="A44" s="30">
        <v>41</v>
      </c>
      <c r="B44" s="171" t="s">
        <v>5629</v>
      </c>
      <c r="C44" s="172" t="s">
        <v>5630</v>
      </c>
      <c r="D44" s="88"/>
      <c r="E44" s="89">
        <v>132.74</v>
      </c>
      <c r="F44" s="96">
        <v>14280</v>
      </c>
      <c r="G44" s="96">
        <v>3570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>
        <v>12000</v>
      </c>
      <c r="Y44" s="90">
        <v>3000</v>
      </c>
      <c r="Z44" s="12"/>
      <c r="AA44" s="8"/>
      <c r="AB44" s="8"/>
      <c r="AC44" s="90"/>
      <c r="AD44" s="20">
        <f t="shared" si="0"/>
        <v>26280</v>
      </c>
      <c r="AE44" s="21">
        <f t="shared" si="0"/>
        <v>6702.74</v>
      </c>
      <c r="AF44" s="22">
        <f t="shared" si="1"/>
        <v>32982.74</v>
      </c>
    </row>
    <row r="45" spans="1:32" ht="17.25" customHeight="1">
      <c r="A45" s="30">
        <v>42</v>
      </c>
      <c r="B45" s="171" t="s">
        <v>5631</v>
      </c>
      <c r="C45" s="172" t="s">
        <v>5632</v>
      </c>
      <c r="D45" s="88"/>
      <c r="E45" s="89">
        <v>1411.5</v>
      </c>
      <c r="F45" s="96">
        <v>2576</v>
      </c>
      <c r="G45" s="96">
        <v>644</v>
      </c>
      <c r="H45" s="9"/>
      <c r="I45" s="10"/>
      <c r="J45" s="40">
        <v>83119.179999999993</v>
      </c>
      <c r="K45" s="8">
        <v>13889.93</v>
      </c>
      <c r="L45" s="8"/>
      <c r="M45" s="8"/>
      <c r="N45" s="8"/>
      <c r="O45" s="8"/>
      <c r="P45" s="8">
        <v>12800</v>
      </c>
      <c r="Q45" s="11">
        <v>1750</v>
      </c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98495.18</v>
      </c>
      <c r="AE45" s="21">
        <f t="shared" si="0"/>
        <v>17695.43</v>
      </c>
      <c r="AF45" s="22">
        <f t="shared" si="1"/>
        <v>116190.60999999999</v>
      </c>
    </row>
    <row r="46" spans="1:32" ht="17.25" customHeight="1">
      <c r="A46" s="30">
        <v>43</v>
      </c>
      <c r="B46" s="171" t="s">
        <v>5633</v>
      </c>
      <c r="C46" s="172" t="s">
        <v>5634</v>
      </c>
      <c r="D46" s="88"/>
      <c r="E46" s="89"/>
      <c r="F46" s="96">
        <v>4335</v>
      </c>
      <c r="G46" s="96">
        <v>4335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>
        <v>12972.7</v>
      </c>
      <c r="S46" s="8"/>
      <c r="T46" s="8"/>
      <c r="U46" s="90"/>
      <c r="V46" s="12"/>
      <c r="W46" s="8"/>
      <c r="X46" s="8">
        <v>10000</v>
      </c>
      <c r="Y46" s="90">
        <v>2500</v>
      </c>
      <c r="Z46" s="12"/>
      <c r="AA46" s="8"/>
      <c r="AB46" s="8"/>
      <c r="AC46" s="90"/>
      <c r="AD46" s="20">
        <f t="shared" si="0"/>
        <v>27307.7</v>
      </c>
      <c r="AE46" s="21">
        <f t="shared" si="0"/>
        <v>6835</v>
      </c>
      <c r="AF46" s="22">
        <f t="shared" si="1"/>
        <v>34142.699999999997</v>
      </c>
    </row>
    <row r="47" spans="1:32" ht="17.25" customHeight="1">
      <c r="A47" s="30">
        <v>44</v>
      </c>
      <c r="B47" s="171" t="s">
        <v>5635</v>
      </c>
      <c r="C47" s="172" t="s">
        <v>5636</v>
      </c>
      <c r="D47" s="88">
        <v>186.55</v>
      </c>
      <c r="E47" s="89"/>
      <c r="F47" s="96">
        <v>6272</v>
      </c>
      <c r="G47" s="96">
        <v>1568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>
        <v>10000</v>
      </c>
      <c r="Y47" s="90">
        <v>2500</v>
      </c>
      <c r="Z47" s="12"/>
      <c r="AA47" s="8"/>
      <c r="AB47" s="8"/>
      <c r="AC47" s="90"/>
      <c r="AD47" s="20">
        <f t="shared" si="0"/>
        <v>16458.55</v>
      </c>
      <c r="AE47" s="21">
        <f t="shared" si="0"/>
        <v>4068</v>
      </c>
      <c r="AF47" s="22">
        <f t="shared" si="1"/>
        <v>20526.55</v>
      </c>
    </row>
    <row r="48" spans="1:32" ht="17.25" customHeight="1">
      <c r="A48" s="30">
        <v>45</v>
      </c>
      <c r="B48" s="171" t="s">
        <v>5637</v>
      </c>
      <c r="C48" s="172" t="s">
        <v>5638</v>
      </c>
      <c r="D48" s="88">
        <v>123.17</v>
      </c>
      <c r="E48" s="89">
        <v>315.26</v>
      </c>
      <c r="F48" s="96">
        <v>1862</v>
      </c>
      <c r="G48" s="96">
        <v>798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/>
      <c r="AC48" s="90"/>
      <c r="AD48" s="20">
        <f t="shared" si="0"/>
        <v>1985.17</v>
      </c>
      <c r="AE48" s="21">
        <f t="shared" si="0"/>
        <v>1113.26</v>
      </c>
      <c r="AF48" s="22">
        <f t="shared" si="1"/>
        <v>3098.4300000000003</v>
      </c>
    </row>
    <row r="49" spans="1:32" ht="17.25" customHeight="1">
      <c r="A49" s="30">
        <v>46</v>
      </c>
      <c r="B49" s="171" t="s">
        <v>5639</v>
      </c>
      <c r="C49" s="172" t="s">
        <v>5640</v>
      </c>
      <c r="D49" s="88"/>
      <c r="E49" s="89">
        <v>7650.25</v>
      </c>
      <c r="F49" s="96">
        <v>7644</v>
      </c>
      <c r="G49" s="96">
        <v>5096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>
        <v>12000</v>
      </c>
      <c r="Y49" s="90">
        <v>3000</v>
      </c>
      <c r="Z49" s="12"/>
      <c r="AA49" s="8"/>
      <c r="AB49" s="8">
        <v>17500</v>
      </c>
      <c r="AC49" s="90">
        <v>7500</v>
      </c>
      <c r="AD49" s="20">
        <f t="shared" si="0"/>
        <v>37144</v>
      </c>
      <c r="AE49" s="21">
        <f t="shared" si="0"/>
        <v>23246.25</v>
      </c>
      <c r="AF49" s="22">
        <f t="shared" si="1"/>
        <v>60390.25</v>
      </c>
    </row>
    <row r="50" spans="1:32" ht="17.25" customHeight="1">
      <c r="A50" s="30">
        <v>47</v>
      </c>
      <c r="B50" s="171" t="s">
        <v>5641</v>
      </c>
      <c r="C50" s="172" t="s">
        <v>5642</v>
      </c>
      <c r="D50" s="88">
        <v>70</v>
      </c>
      <c r="E50" s="89"/>
      <c r="F50" s="96">
        <v>1239</v>
      </c>
      <c r="G50" s="96">
        <v>531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/>
      <c r="AC50" s="90"/>
      <c r="AD50" s="20">
        <f t="shared" si="0"/>
        <v>1309</v>
      </c>
      <c r="AE50" s="21">
        <f t="shared" si="0"/>
        <v>531</v>
      </c>
      <c r="AF50" s="22">
        <f t="shared" si="1"/>
        <v>1840</v>
      </c>
    </row>
    <row r="51" spans="1:32" ht="17.25" customHeight="1">
      <c r="A51" s="30">
        <v>48</v>
      </c>
      <c r="B51" s="171" t="s">
        <v>5643</v>
      </c>
      <c r="C51" s="172" t="s">
        <v>5644</v>
      </c>
      <c r="D51" s="88"/>
      <c r="E51" s="89"/>
      <c r="F51" s="96">
        <v>6992</v>
      </c>
      <c r="G51" s="96">
        <v>1748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/>
      <c r="AC51" s="90"/>
      <c r="AD51" s="20">
        <f t="shared" si="0"/>
        <v>6992</v>
      </c>
      <c r="AE51" s="21">
        <f t="shared" si="0"/>
        <v>1748</v>
      </c>
      <c r="AF51" s="22">
        <f t="shared" si="1"/>
        <v>8740</v>
      </c>
    </row>
    <row r="52" spans="1:32" ht="17.25" customHeight="1">
      <c r="A52" s="30">
        <v>49</v>
      </c>
      <c r="B52" s="171" t="s">
        <v>5645</v>
      </c>
      <c r="C52" s="172" t="s">
        <v>5646</v>
      </c>
      <c r="D52" s="88"/>
      <c r="E52" s="89"/>
      <c r="F52" s="96">
        <v>4249</v>
      </c>
      <c r="G52" s="96">
        <v>1821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10000</v>
      </c>
      <c r="Y52" s="90">
        <v>2500</v>
      </c>
      <c r="Z52" s="12"/>
      <c r="AA52" s="8"/>
      <c r="AB52" s="8"/>
      <c r="AC52" s="90"/>
      <c r="AD52" s="20">
        <f t="shared" si="0"/>
        <v>14249</v>
      </c>
      <c r="AE52" s="21">
        <f t="shared" si="0"/>
        <v>4321</v>
      </c>
      <c r="AF52" s="22">
        <f t="shared" si="1"/>
        <v>18570</v>
      </c>
    </row>
    <row r="53" spans="1:32" ht="17.25" customHeight="1">
      <c r="A53" s="30">
        <v>50</v>
      </c>
      <c r="B53" s="171" t="s">
        <v>5647</v>
      </c>
      <c r="C53" s="172" t="s">
        <v>5648</v>
      </c>
      <c r="D53" s="88"/>
      <c r="E53" s="89">
        <v>420.17</v>
      </c>
      <c r="F53" s="96">
        <v>1770</v>
      </c>
      <c r="G53" s="96">
        <v>1770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/>
      <c r="Y53" s="90"/>
      <c r="Z53" s="12"/>
      <c r="AA53" s="8"/>
      <c r="AB53" s="8"/>
      <c r="AC53" s="90"/>
      <c r="AD53" s="20">
        <f t="shared" si="0"/>
        <v>1770</v>
      </c>
      <c r="AE53" s="21">
        <f t="shared" si="0"/>
        <v>2190.17</v>
      </c>
      <c r="AF53" s="22">
        <f t="shared" si="1"/>
        <v>3960.17</v>
      </c>
    </row>
    <row r="54" spans="1:32" ht="17.25" customHeight="1">
      <c r="A54" s="30">
        <v>51</v>
      </c>
      <c r="B54" s="171" t="s">
        <v>5649</v>
      </c>
      <c r="C54" s="172" t="s">
        <v>5650</v>
      </c>
      <c r="D54" s="88">
        <v>19.61</v>
      </c>
      <c r="E54" s="89"/>
      <c r="F54" s="96">
        <v>6202</v>
      </c>
      <c r="G54" s="96">
        <v>2658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>
        <v>10000</v>
      </c>
      <c r="Y54" s="90">
        <v>2500</v>
      </c>
      <c r="Z54" s="12"/>
      <c r="AA54" s="8"/>
      <c r="AB54" s="8"/>
      <c r="AC54" s="90"/>
      <c r="AD54" s="20">
        <f t="shared" si="0"/>
        <v>16221.61</v>
      </c>
      <c r="AE54" s="21">
        <f t="shared" si="0"/>
        <v>5158</v>
      </c>
      <c r="AF54" s="22">
        <f t="shared" si="1"/>
        <v>21379.61</v>
      </c>
    </row>
    <row r="55" spans="1:32" ht="17.25" customHeight="1">
      <c r="A55" s="30">
        <v>52</v>
      </c>
      <c r="B55" s="171" t="s">
        <v>5651</v>
      </c>
      <c r="C55" s="172" t="s">
        <v>5652</v>
      </c>
      <c r="D55" s="88">
        <v>9146.2000000000007</v>
      </c>
      <c r="E55" s="89"/>
      <c r="F55" s="96">
        <v>2042.49</v>
      </c>
      <c r="G55" s="96">
        <v>1361.66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/>
      <c r="Y55" s="90"/>
      <c r="Z55" s="12"/>
      <c r="AA55" s="8"/>
      <c r="AB55" s="8"/>
      <c r="AC55" s="90"/>
      <c r="AD55" s="20">
        <f t="shared" si="0"/>
        <v>11188.69</v>
      </c>
      <c r="AE55" s="21">
        <f t="shared" si="0"/>
        <v>1361.66</v>
      </c>
      <c r="AF55" s="22">
        <f t="shared" si="1"/>
        <v>12550.35</v>
      </c>
    </row>
    <row r="56" spans="1:32" ht="17.25" customHeight="1">
      <c r="A56" s="30">
        <v>53</v>
      </c>
      <c r="B56" s="171" t="s">
        <v>5653</v>
      </c>
      <c r="C56" s="172" t="s">
        <v>5654</v>
      </c>
      <c r="D56" s="88">
        <v>536.84</v>
      </c>
      <c r="E56" s="89"/>
      <c r="F56" s="96">
        <v>3258</v>
      </c>
      <c r="G56" s="96">
        <v>2172</v>
      </c>
      <c r="H56" s="9"/>
      <c r="I56" s="10"/>
      <c r="J56" s="40"/>
      <c r="K56" s="8"/>
      <c r="L56" s="8"/>
      <c r="M56" s="8"/>
      <c r="N56" s="8"/>
      <c r="O56" s="8"/>
      <c r="P56" s="8">
        <v>17200</v>
      </c>
      <c r="Q56" s="11">
        <v>5600</v>
      </c>
      <c r="R56" s="12"/>
      <c r="S56" s="8"/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20994.84</v>
      </c>
      <c r="AE56" s="21">
        <f t="shared" si="0"/>
        <v>7772</v>
      </c>
      <c r="AF56" s="22">
        <f t="shared" si="1"/>
        <v>28766.84</v>
      </c>
    </row>
    <row r="57" spans="1:32" ht="17.25" customHeight="1">
      <c r="A57" s="30">
        <v>54</v>
      </c>
      <c r="B57" s="171" t="s">
        <v>5655</v>
      </c>
      <c r="C57" s="172" t="s">
        <v>5656</v>
      </c>
      <c r="D57" s="88">
        <v>1.23</v>
      </c>
      <c r="E57" s="89"/>
      <c r="F57" s="96">
        <v>12536</v>
      </c>
      <c r="G57" s="96">
        <v>3134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>
        <v>12000</v>
      </c>
      <c r="Y57" s="90">
        <v>3000</v>
      </c>
      <c r="Z57" s="12"/>
      <c r="AA57" s="8"/>
      <c r="AB57" s="8"/>
      <c r="AC57" s="90"/>
      <c r="AD57" s="20">
        <f t="shared" si="0"/>
        <v>24537.23</v>
      </c>
      <c r="AE57" s="21">
        <f t="shared" si="0"/>
        <v>6134</v>
      </c>
      <c r="AF57" s="22">
        <f t="shared" si="1"/>
        <v>30671.23</v>
      </c>
    </row>
    <row r="58" spans="1:32" ht="17.25" customHeight="1">
      <c r="A58" s="30">
        <v>55</v>
      </c>
      <c r="B58" s="171" t="s">
        <v>5657</v>
      </c>
      <c r="C58" s="172" t="s">
        <v>5658</v>
      </c>
      <c r="D58" s="88"/>
      <c r="E58" s="89"/>
      <c r="F58" s="96">
        <v>7408</v>
      </c>
      <c r="G58" s="96">
        <v>1852</v>
      </c>
      <c r="H58" s="9"/>
      <c r="I58" s="10"/>
      <c r="J58" s="40">
        <v>10421.06</v>
      </c>
      <c r="K58" s="8">
        <v>5558.73</v>
      </c>
      <c r="L58" s="173">
        <v>1688.19</v>
      </c>
      <c r="M58" s="174">
        <v>704.9</v>
      </c>
      <c r="N58" s="8"/>
      <c r="O58" s="8"/>
      <c r="P58" s="8">
        <v>18595</v>
      </c>
      <c r="Q58" s="11">
        <v>1228.3</v>
      </c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>
        <v>20294</v>
      </c>
      <c r="AC58" s="90">
        <v>7500</v>
      </c>
      <c r="AD58" s="20">
        <f t="shared" si="0"/>
        <v>58406.25</v>
      </c>
      <c r="AE58" s="21">
        <f t="shared" si="0"/>
        <v>16843.93</v>
      </c>
      <c r="AF58" s="22">
        <f t="shared" si="1"/>
        <v>75250.179999999993</v>
      </c>
    </row>
    <row r="59" spans="1:32" ht="17.25" customHeight="1">
      <c r="A59" s="30">
        <v>56</v>
      </c>
      <c r="B59" s="171" t="s">
        <v>5659</v>
      </c>
      <c r="C59" s="172" t="s">
        <v>5660</v>
      </c>
      <c r="D59" s="88">
        <v>18.670000000000002</v>
      </c>
      <c r="E59" s="89">
        <v>17.559999999999999</v>
      </c>
      <c r="F59" s="96">
        <v>3264</v>
      </c>
      <c r="G59" s="96">
        <v>7616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>
        <v>12000</v>
      </c>
      <c r="Y59" s="90">
        <v>3000</v>
      </c>
      <c r="Z59" s="12"/>
      <c r="AA59" s="8"/>
      <c r="AB59" s="8">
        <v>20867</v>
      </c>
      <c r="AC59" s="90">
        <v>7500</v>
      </c>
      <c r="AD59" s="20">
        <f t="shared" si="0"/>
        <v>36149.67</v>
      </c>
      <c r="AE59" s="21">
        <f t="shared" si="0"/>
        <v>18133.560000000001</v>
      </c>
      <c r="AF59" s="22">
        <f t="shared" si="1"/>
        <v>54283.229999999996</v>
      </c>
    </row>
    <row r="60" spans="1:32" ht="17.25" customHeight="1">
      <c r="A60" s="30">
        <v>57</v>
      </c>
      <c r="B60" s="171" t="s">
        <v>5661</v>
      </c>
      <c r="C60" s="172" t="s">
        <v>5662</v>
      </c>
      <c r="D60" s="88">
        <v>178.96</v>
      </c>
      <c r="E60" s="89">
        <v>73.010000000000005</v>
      </c>
      <c r="F60" s="96">
        <v>4192</v>
      </c>
      <c r="G60" s="96">
        <v>1048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/>
      <c r="Y60" s="90"/>
      <c r="Z60" s="12">
        <v>114.5</v>
      </c>
      <c r="AA60" s="8"/>
      <c r="AB60" s="8">
        <v>10500</v>
      </c>
      <c r="AC60" s="90">
        <v>4500</v>
      </c>
      <c r="AD60" s="20">
        <f t="shared" si="0"/>
        <v>14985.46</v>
      </c>
      <c r="AE60" s="21">
        <f t="shared" si="0"/>
        <v>5621.01</v>
      </c>
      <c r="AF60" s="22">
        <f t="shared" si="1"/>
        <v>20606.47</v>
      </c>
    </row>
    <row r="61" spans="1:32" ht="17.25" customHeight="1">
      <c r="A61" s="30">
        <v>58</v>
      </c>
      <c r="B61" s="171" t="s">
        <v>5663</v>
      </c>
      <c r="C61" s="172" t="s">
        <v>5664</v>
      </c>
      <c r="D61" s="97">
        <v>34.68</v>
      </c>
      <c r="E61" s="98"/>
      <c r="F61" s="96">
        <v>3366</v>
      </c>
      <c r="G61" s="96">
        <v>2244</v>
      </c>
      <c r="H61" s="13"/>
      <c r="I61" s="14"/>
      <c r="J61" s="40"/>
      <c r="K61" s="8"/>
      <c r="L61" s="8"/>
      <c r="M61" s="8"/>
      <c r="N61" s="8"/>
      <c r="O61" s="8"/>
      <c r="P61" s="8">
        <v>23150</v>
      </c>
      <c r="Q61" s="11">
        <v>3200</v>
      </c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>
        <v>10500</v>
      </c>
      <c r="AC61" s="90">
        <v>4500</v>
      </c>
      <c r="AD61" s="20">
        <f t="shared" si="0"/>
        <v>37050.68</v>
      </c>
      <c r="AE61" s="21">
        <f t="shared" si="0"/>
        <v>9944</v>
      </c>
      <c r="AF61" s="22">
        <f t="shared" si="1"/>
        <v>46994.68</v>
      </c>
    </row>
    <row r="62" spans="1:32" ht="17.25" customHeight="1">
      <c r="A62" s="30">
        <v>59</v>
      </c>
      <c r="B62" s="171" t="s">
        <v>5665</v>
      </c>
      <c r="C62" s="172" t="s">
        <v>5666</v>
      </c>
      <c r="D62" s="88">
        <v>3522.15</v>
      </c>
      <c r="E62" s="89">
        <v>6347.55</v>
      </c>
      <c r="F62" s="96">
        <v>14128</v>
      </c>
      <c r="G62" s="96">
        <v>3532</v>
      </c>
      <c r="H62" s="9"/>
      <c r="I62" s="10"/>
      <c r="J62" s="40">
        <v>188812.77</v>
      </c>
      <c r="K62" s="8">
        <v>13320.8</v>
      </c>
      <c r="L62" s="8"/>
      <c r="M62" s="8"/>
      <c r="N62" s="8"/>
      <c r="O62" s="8"/>
      <c r="P62" s="8">
        <v>3000</v>
      </c>
      <c r="Q62" s="11">
        <v>1000</v>
      </c>
      <c r="R62" s="12">
        <v>10871.31</v>
      </c>
      <c r="S62" s="8">
        <v>4650</v>
      </c>
      <c r="T62" s="8"/>
      <c r="U62" s="90"/>
      <c r="V62" s="12"/>
      <c r="W62" s="8"/>
      <c r="X62" s="8">
        <v>12000</v>
      </c>
      <c r="Y62" s="90">
        <v>3000</v>
      </c>
      <c r="Z62" s="12"/>
      <c r="AA62" s="8"/>
      <c r="AB62" s="8">
        <v>9500</v>
      </c>
      <c r="AC62" s="90">
        <v>1500</v>
      </c>
      <c r="AD62" s="20">
        <f t="shared" si="0"/>
        <v>241834.22999999998</v>
      </c>
      <c r="AE62" s="21">
        <f t="shared" si="0"/>
        <v>33350.35</v>
      </c>
      <c r="AF62" s="22">
        <f t="shared" si="1"/>
        <v>275184.57999999996</v>
      </c>
    </row>
    <row r="63" spans="1:32" ht="17.25" customHeight="1">
      <c r="A63" s="30">
        <v>60</v>
      </c>
      <c r="B63" s="171" t="s">
        <v>5667</v>
      </c>
      <c r="C63" s="172" t="s">
        <v>5668</v>
      </c>
      <c r="D63" s="88">
        <v>390.17</v>
      </c>
      <c r="E63" s="89">
        <v>47.43</v>
      </c>
      <c r="F63" s="96">
        <v>9920</v>
      </c>
      <c r="G63" s="96">
        <v>2480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>
        <v>12000</v>
      </c>
      <c r="Y63" s="90">
        <v>3000</v>
      </c>
      <c r="Z63" s="12"/>
      <c r="AA63" s="8"/>
      <c r="AB63" s="8"/>
      <c r="AC63" s="90"/>
      <c r="AD63" s="20">
        <f t="shared" si="0"/>
        <v>22310.17</v>
      </c>
      <c r="AE63" s="21">
        <f t="shared" si="0"/>
        <v>5527.43</v>
      </c>
      <c r="AF63" s="22">
        <f t="shared" si="1"/>
        <v>27837.599999999999</v>
      </c>
    </row>
    <row r="64" spans="1:32" ht="17.25" customHeight="1">
      <c r="A64" s="30">
        <v>61</v>
      </c>
      <c r="B64" s="171" t="s">
        <v>5669</v>
      </c>
      <c r="C64" s="172" t="s">
        <v>5670</v>
      </c>
      <c r="D64" s="88"/>
      <c r="E64" s="89">
        <v>2164.9299999999998</v>
      </c>
      <c r="F64" s="96">
        <v>20160</v>
      </c>
      <c r="G64" s="96">
        <v>2240</v>
      </c>
      <c r="H64" s="9"/>
      <c r="I64" s="10"/>
      <c r="J64" s="40"/>
      <c r="K64" s="8"/>
      <c r="L64" s="8"/>
      <c r="M64" s="8"/>
      <c r="N64" s="8"/>
      <c r="O64" s="8"/>
      <c r="P64" s="8">
        <v>29200</v>
      </c>
      <c r="Q64" s="11">
        <v>3300</v>
      </c>
      <c r="R64" s="12"/>
      <c r="S64" s="8"/>
      <c r="T64" s="8"/>
      <c r="U64" s="90"/>
      <c r="V64" s="12"/>
      <c r="W64" s="8"/>
      <c r="X64" s="8">
        <v>12000</v>
      </c>
      <c r="Y64" s="90">
        <v>3000</v>
      </c>
      <c r="Z64" s="12"/>
      <c r="AA64" s="8"/>
      <c r="AB64" s="8">
        <v>24500</v>
      </c>
      <c r="AC64" s="90">
        <v>10500</v>
      </c>
      <c r="AD64" s="20">
        <f t="shared" si="0"/>
        <v>85860</v>
      </c>
      <c r="AE64" s="21">
        <f t="shared" si="0"/>
        <v>21204.93</v>
      </c>
      <c r="AF64" s="22">
        <f t="shared" si="1"/>
        <v>107064.93</v>
      </c>
    </row>
    <row r="65" spans="1:32" ht="17.25" customHeight="1">
      <c r="A65" s="30">
        <v>62</v>
      </c>
      <c r="B65" s="171" t="s">
        <v>5671</v>
      </c>
      <c r="C65" s="172" t="s">
        <v>5672</v>
      </c>
      <c r="D65" s="88"/>
      <c r="E65" s="89"/>
      <c r="F65" s="96">
        <v>12550</v>
      </c>
      <c r="G65" s="96">
        <v>0</v>
      </c>
      <c r="H65" s="9"/>
      <c r="I65" s="10"/>
      <c r="J65" s="40"/>
      <c r="K65" s="8"/>
      <c r="L65" s="8"/>
      <c r="M65" s="8"/>
      <c r="N65" s="8"/>
      <c r="O65" s="8"/>
      <c r="P65" s="8">
        <v>15300</v>
      </c>
      <c r="Q65" s="11">
        <v>3450</v>
      </c>
      <c r="R65" s="12"/>
      <c r="S65" s="8"/>
      <c r="T65" s="8"/>
      <c r="U65" s="90"/>
      <c r="V65" s="12"/>
      <c r="W65" s="8"/>
      <c r="X65" s="8">
        <v>12000</v>
      </c>
      <c r="Y65" s="90">
        <v>3000</v>
      </c>
      <c r="Z65" s="12">
        <v>282.35000000000002</v>
      </c>
      <c r="AA65" s="8">
        <v>897</v>
      </c>
      <c r="AB65" s="8">
        <v>23500</v>
      </c>
      <c r="AC65" s="90">
        <v>7500</v>
      </c>
      <c r="AD65" s="20">
        <f t="shared" si="0"/>
        <v>63632.35</v>
      </c>
      <c r="AE65" s="21">
        <f t="shared" si="0"/>
        <v>14847</v>
      </c>
      <c r="AF65" s="22">
        <f t="shared" si="1"/>
        <v>78479.350000000006</v>
      </c>
    </row>
    <row r="66" spans="1:32" ht="17.25" customHeight="1">
      <c r="A66" s="30">
        <v>63</v>
      </c>
      <c r="B66" s="171" t="s">
        <v>5673</v>
      </c>
      <c r="C66" s="172" t="s">
        <v>5674</v>
      </c>
      <c r="D66" s="88">
        <v>15435</v>
      </c>
      <c r="E66" s="89"/>
      <c r="F66" s="96">
        <v>2725.66</v>
      </c>
      <c r="G66" s="96">
        <v>1817.11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/>
      <c r="Y66" s="90"/>
      <c r="Z66" s="12"/>
      <c r="AA66" s="8"/>
      <c r="AB66" s="8"/>
      <c r="AC66" s="90"/>
      <c r="AD66" s="20">
        <f t="shared" si="0"/>
        <v>18160.66</v>
      </c>
      <c r="AE66" s="21">
        <f t="shared" si="0"/>
        <v>1817.11</v>
      </c>
      <c r="AF66" s="22">
        <f t="shared" si="1"/>
        <v>19977.77</v>
      </c>
    </row>
    <row r="67" spans="1:32" ht="17.25" customHeight="1">
      <c r="A67" s="30">
        <v>64</v>
      </c>
      <c r="B67" s="171" t="s">
        <v>5675</v>
      </c>
      <c r="C67" s="172" t="s">
        <v>5676</v>
      </c>
      <c r="D67" s="88"/>
      <c r="E67" s="89"/>
      <c r="F67" s="96">
        <v>4200</v>
      </c>
      <c r="G67" s="96">
        <v>1050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8"/>
      <c r="Y67" s="90"/>
      <c r="Z67" s="12"/>
      <c r="AA67" s="8"/>
      <c r="AB67" s="8"/>
      <c r="AC67" s="90"/>
      <c r="AD67" s="20">
        <f t="shared" si="0"/>
        <v>4200</v>
      </c>
      <c r="AE67" s="21">
        <f t="shared" si="0"/>
        <v>1050</v>
      </c>
      <c r="AF67" s="22">
        <f t="shared" si="1"/>
        <v>5250</v>
      </c>
    </row>
    <row r="68" spans="1:32" ht="17.25" customHeight="1">
      <c r="A68" s="30">
        <v>65</v>
      </c>
      <c r="B68" s="171" t="s">
        <v>5677</v>
      </c>
      <c r="C68" s="172" t="s">
        <v>5678</v>
      </c>
      <c r="D68" s="88"/>
      <c r="E68" s="89"/>
      <c r="F68" s="96">
        <v>3312</v>
      </c>
      <c r="G68" s="96">
        <v>828</v>
      </c>
      <c r="H68" s="9"/>
      <c r="I68" s="10"/>
      <c r="J68" s="40"/>
      <c r="K68" s="8"/>
      <c r="L68" s="8"/>
      <c r="M68" s="8"/>
      <c r="N68" s="8"/>
      <c r="O68" s="8"/>
      <c r="P68" s="8">
        <v>22700</v>
      </c>
      <c r="Q68" s="11">
        <v>2850</v>
      </c>
      <c r="R68" s="12"/>
      <c r="S68" s="8"/>
      <c r="T68" s="8"/>
      <c r="U68" s="90"/>
      <c r="V68" s="12"/>
      <c r="W68" s="8"/>
      <c r="X68" s="8">
        <v>8000</v>
      </c>
      <c r="Y68" s="90">
        <v>2000</v>
      </c>
      <c r="Z68" s="12"/>
      <c r="AA68" s="8"/>
      <c r="AB68" s="8">
        <v>10500</v>
      </c>
      <c r="AC68" s="90">
        <v>4500</v>
      </c>
      <c r="AD68" s="20">
        <f t="shared" si="0"/>
        <v>44512</v>
      </c>
      <c r="AE68" s="21">
        <f t="shared" si="0"/>
        <v>10178</v>
      </c>
      <c r="AF68" s="22">
        <f t="shared" si="1"/>
        <v>54690</v>
      </c>
    </row>
    <row r="69" spans="1:32" ht="17.25" customHeight="1">
      <c r="A69" s="30">
        <v>66</v>
      </c>
      <c r="B69" s="171" t="s">
        <v>5679</v>
      </c>
      <c r="C69" s="172" t="s">
        <v>5680</v>
      </c>
      <c r="D69" s="88">
        <v>53.49</v>
      </c>
      <c r="E69" s="89">
        <v>5.42</v>
      </c>
      <c r="F69" s="96">
        <v>8920</v>
      </c>
      <c r="G69" s="96">
        <v>2230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12"/>
      <c r="W69" s="8"/>
      <c r="X69" s="8"/>
      <c r="Y69" s="90"/>
      <c r="Z69" s="12"/>
      <c r="AA69" s="8"/>
      <c r="AB69" s="8"/>
      <c r="AC69" s="90"/>
      <c r="AD69" s="20">
        <f t="shared" si="0"/>
        <v>8973.49</v>
      </c>
      <c r="AE69" s="21">
        <f t="shared" si="0"/>
        <v>2235.42</v>
      </c>
      <c r="AF69" s="22">
        <f t="shared" si="1"/>
        <v>11208.91</v>
      </c>
    </row>
    <row r="70" spans="1:32" ht="17.25" customHeight="1">
      <c r="A70" s="30">
        <v>67</v>
      </c>
      <c r="B70" s="171" t="s">
        <v>5681</v>
      </c>
      <c r="C70" s="172" t="s">
        <v>5682</v>
      </c>
      <c r="D70" s="88">
        <v>2336.0100000000002</v>
      </c>
      <c r="E70" s="89">
        <v>832.32</v>
      </c>
      <c r="F70" s="96">
        <v>7713</v>
      </c>
      <c r="G70" s="96">
        <v>857</v>
      </c>
      <c r="H70" s="9"/>
      <c r="I70" s="10"/>
      <c r="J70" s="40">
        <v>57262.91</v>
      </c>
      <c r="K70" s="8">
        <v>7524.98</v>
      </c>
      <c r="L70" s="8"/>
      <c r="M70" s="8"/>
      <c r="N70" s="8"/>
      <c r="O70" s="8"/>
      <c r="P70" s="8">
        <v>21300</v>
      </c>
      <c r="Q70" s="11">
        <v>1750</v>
      </c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/>
      <c r="AC70" s="90"/>
      <c r="AD70" s="20">
        <f t="shared" ref="AD70:AE107" si="2">SUM(D70,F70,H70,J70,L70,N70,P70,R70,T70,V70,X70,Z70,AB70)</f>
        <v>88611.92</v>
      </c>
      <c r="AE70" s="21">
        <f t="shared" si="2"/>
        <v>10964.3</v>
      </c>
      <c r="AF70" s="22">
        <f t="shared" ref="AF70:AF107" si="3">AD70+AE70</f>
        <v>99576.22</v>
      </c>
    </row>
    <row r="71" spans="1:32" ht="17.25" customHeight="1">
      <c r="A71" s="30">
        <v>68</v>
      </c>
      <c r="B71" s="171" t="s">
        <v>5683</v>
      </c>
      <c r="C71" s="172" t="s">
        <v>5684</v>
      </c>
      <c r="D71" s="88">
        <v>4595.49</v>
      </c>
      <c r="E71" s="89">
        <v>1199.24</v>
      </c>
      <c r="F71" s="96">
        <v>4998</v>
      </c>
      <c r="G71" s="96">
        <v>3332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/>
      <c r="Y71" s="90"/>
      <c r="Z71" s="12"/>
      <c r="AA71" s="8"/>
      <c r="AB71" s="8"/>
      <c r="AC71" s="90"/>
      <c r="AD71" s="20">
        <f t="shared" si="2"/>
        <v>9593.49</v>
      </c>
      <c r="AE71" s="21">
        <f t="shared" si="2"/>
        <v>4531.24</v>
      </c>
      <c r="AF71" s="22">
        <f t="shared" si="3"/>
        <v>14124.73</v>
      </c>
    </row>
    <row r="72" spans="1:32" ht="17.25" customHeight="1">
      <c r="A72" s="30">
        <v>69</v>
      </c>
      <c r="B72" s="171" t="s">
        <v>5685</v>
      </c>
      <c r="C72" s="172" t="s">
        <v>5686</v>
      </c>
      <c r="D72" s="88"/>
      <c r="E72" s="89"/>
      <c r="F72" s="96">
        <v>4242</v>
      </c>
      <c r="G72" s="96">
        <v>2828</v>
      </c>
      <c r="H72" s="9"/>
      <c r="I72" s="10"/>
      <c r="J72" s="40">
        <v>139488.23000000001</v>
      </c>
      <c r="K72" s="8">
        <v>11674.33</v>
      </c>
      <c r="L72" s="8"/>
      <c r="M72" s="8"/>
      <c r="N72" s="8"/>
      <c r="O72" s="8"/>
      <c r="P72" s="8">
        <v>27400</v>
      </c>
      <c r="Q72" s="11">
        <v>1750</v>
      </c>
      <c r="R72" s="12"/>
      <c r="S72" s="8"/>
      <c r="T72" s="8"/>
      <c r="U72" s="90"/>
      <c r="V72" s="12"/>
      <c r="W72" s="8"/>
      <c r="X72" s="8"/>
      <c r="Y72" s="90"/>
      <c r="Z72" s="12"/>
      <c r="AA72" s="8"/>
      <c r="AB72" s="8"/>
      <c r="AC72" s="90"/>
      <c r="AD72" s="20">
        <f t="shared" si="2"/>
        <v>171130.23</v>
      </c>
      <c r="AE72" s="21">
        <f t="shared" si="2"/>
        <v>16252.33</v>
      </c>
      <c r="AF72" s="22">
        <f t="shared" si="3"/>
        <v>187382.56</v>
      </c>
    </row>
    <row r="73" spans="1:32" ht="17.25" customHeight="1">
      <c r="A73" s="30">
        <v>70</v>
      </c>
      <c r="B73" s="171" t="s">
        <v>5687</v>
      </c>
      <c r="C73" s="172" t="s">
        <v>5688</v>
      </c>
      <c r="D73" s="88"/>
      <c r="E73" s="89"/>
      <c r="F73" s="96">
        <v>11858</v>
      </c>
      <c r="G73" s="96">
        <v>5082</v>
      </c>
      <c r="H73" s="9"/>
      <c r="I73" s="10"/>
      <c r="J73" s="40"/>
      <c r="K73" s="8">
        <v>2180</v>
      </c>
      <c r="L73" s="8"/>
      <c r="M73" s="8"/>
      <c r="N73" s="8"/>
      <c r="O73" s="8"/>
      <c r="P73" s="8">
        <v>30600</v>
      </c>
      <c r="Q73" s="11">
        <v>1700</v>
      </c>
      <c r="R73" s="12">
        <v>1098.1199999999999</v>
      </c>
      <c r="S73" s="8"/>
      <c r="T73" s="8"/>
      <c r="U73" s="90"/>
      <c r="V73" s="12"/>
      <c r="W73" s="8"/>
      <c r="X73" s="8"/>
      <c r="Y73" s="90"/>
      <c r="Z73" s="12"/>
      <c r="AA73" s="8"/>
      <c r="AB73" s="8">
        <v>21296</v>
      </c>
      <c r="AC73" s="90">
        <v>7500</v>
      </c>
      <c r="AD73" s="20">
        <f t="shared" si="2"/>
        <v>64852.12</v>
      </c>
      <c r="AE73" s="21">
        <f t="shared" si="2"/>
        <v>16462</v>
      </c>
      <c r="AF73" s="22">
        <f t="shared" si="3"/>
        <v>81314.12</v>
      </c>
    </row>
    <row r="74" spans="1:32" ht="17.25" customHeight="1">
      <c r="A74" s="30">
        <v>71</v>
      </c>
      <c r="B74" s="171" t="s">
        <v>5689</v>
      </c>
      <c r="C74" s="172" t="s">
        <v>5690</v>
      </c>
      <c r="D74" s="88"/>
      <c r="E74" s="89">
        <v>586.24</v>
      </c>
      <c r="F74" s="96">
        <v>4104</v>
      </c>
      <c r="G74" s="96">
        <v>1026</v>
      </c>
      <c r="H74" s="9"/>
      <c r="I74" s="10"/>
      <c r="J74" s="40"/>
      <c r="K74" s="8"/>
      <c r="L74" s="8"/>
      <c r="M74" s="8"/>
      <c r="N74" s="8"/>
      <c r="O74" s="8"/>
      <c r="P74" s="8">
        <v>19450</v>
      </c>
      <c r="Q74" s="11">
        <v>3400</v>
      </c>
      <c r="R74" s="12"/>
      <c r="S74" s="8"/>
      <c r="T74" s="8"/>
      <c r="U74" s="90"/>
      <c r="V74" s="12"/>
      <c r="W74" s="8"/>
      <c r="X74" s="8">
        <v>8000</v>
      </c>
      <c r="Y74" s="90">
        <v>2000</v>
      </c>
      <c r="Z74" s="12"/>
      <c r="AA74" s="8"/>
      <c r="AB74" s="8"/>
      <c r="AC74" s="90"/>
      <c r="AD74" s="20">
        <f t="shared" si="2"/>
        <v>31554</v>
      </c>
      <c r="AE74" s="21">
        <f t="shared" si="2"/>
        <v>7012.24</v>
      </c>
      <c r="AF74" s="22">
        <f t="shared" si="3"/>
        <v>38566.239999999998</v>
      </c>
    </row>
    <row r="75" spans="1:32" ht="17.25" customHeight="1">
      <c r="A75" s="30">
        <v>72</v>
      </c>
      <c r="B75" s="171" t="s">
        <v>5691</v>
      </c>
      <c r="C75" s="172" t="s">
        <v>5692</v>
      </c>
      <c r="D75" s="88"/>
      <c r="E75" s="89">
        <v>5366.1</v>
      </c>
      <c r="F75" s="96">
        <v>9400</v>
      </c>
      <c r="G75" s="96">
        <v>2350</v>
      </c>
      <c r="H75" s="9"/>
      <c r="I75" s="10"/>
      <c r="J75" s="40"/>
      <c r="K75" s="8"/>
      <c r="L75" s="8"/>
      <c r="M75" s="8"/>
      <c r="N75" s="8"/>
      <c r="O75" s="8"/>
      <c r="P75" s="8">
        <v>15950</v>
      </c>
      <c r="Q75" s="11">
        <v>2750</v>
      </c>
      <c r="R75" s="12"/>
      <c r="S75" s="8"/>
      <c r="T75" s="8"/>
      <c r="U75" s="90"/>
      <c r="V75" s="12"/>
      <c r="W75" s="8"/>
      <c r="X75" s="8">
        <v>12000</v>
      </c>
      <c r="Y75" s="90">
        <v>3000</v>
      </c>
      <c r="Z75" s="12"/>
      <c r="AA75" s="8"/>
      <c r="AB75" s="8">
        <v>14000</v>
      </c>
      <c r="AC75" s="90">
        <v>6000</v>
      </c>
      <c r="AD75" s="20">
        <f t="shared" si="2"/>
        <v>51350</v>
      </c>
      <c r="AE75" s="21">
        <f t="shared" si="2"/>
        <v>19466.099999999999</v>
      </c>
      <c r="AF75" s="22">
        <f t="shared" si="3"/>
        <v>70816.100000000006</v>
      </c>
    </row>
    <row r="76" spans="1:32" ht="17.25" customHeight="1">
      <c r="A76" s="30">
        <v>73</v>
      </c>
      <c r="B76" s="171" t="s">
        <v>5693</v>
      </c>
      <c r="C76" s="172" t="s">
        <v>5694</v>
      </c>
      <c r="D76" s="88">
        <v>5686.32</v>
      </c>
      <c r="E76" s="89"/>
      <c r="F76" s="96">
        <v>10215</v>
      </c>
      <c r="G76" s="96">
        <v>1135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12"/>
      <c r="W76" s="8"/>
      <c r="X76" s="8">
        <v>12000</v>
      </c>
      <c r="Y76" s="90">
        <v>3000</v>
      </c>
      <c r="Z76" s="12"/>
      <c r="AA76" s="8"/>
      <c r="AB76" s="8"/>
      <c r="AC76" s="90"/>
      <c r="AD76" s="20">
        <f t="shared" si="2"/>
        <v>27901.32</v>
      </c>
      <c r="AE76" s="21">
        <f t="shared" si="2"/>
        <v>4135</v>
      </c>
      <c r="AF76" s="22">
        <f t="shared" si="3"/>
        <v>32036.32</v>
      </c>
    </row>
    <row r="77" spans="1:32" ht="17.25" customHeight="1">
      <c r="A77" s="30">
        <v>74</v>
      </c>
      <c r="B77" s="171" t="s">
        <v>5695</v>
      </c>
      <c r="C77" s="172" t="s">
        <v>5696</v>
      </c>
      <c r="D77" s="88"/>
      <c r="E77" s="89"/>
      <c r="F77" s="96">
        <v>3555</v>
      </c>
      <c r="G77" s="96">
        <v>3555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>
        <v>863.76</v>
      </c>
      <c r="S77" s="8">
        <v>1152.43</v>
      </c>
      <c r="T77" s="8"/>
      <c r="U77" s="90"/>
      <c r="V77" s="12"/>
      <c r="W77" s="8"/>
      <c r="X77" s="8">
        <v>10000</v>
      </c>
      <c r="Y77" s="90">
        <v>2500</v>
      </c>
      <c r="Z77" s="12"/>
      <c r="AA77" s="8"/>
      <c r="AB77" s="8"/>
      <c r="AC77" s="90"/>
      <c r="AD77" s="20">
        <f t="shared" si="2"/>
        <v>14418.76</v>
      </c>
      <c r="AE77" s="21">
        <f t="shared" si="2"/>
        <v>7207.43</v>
      </c>
      <c r="AF77" s="22">
        <f t="shared" si="3"/>
        <v>21626.190000000002</v>
      </c>
    </row>
    <row r="78" spans="1:32" ht="17.25" customHeight="1">
      <c r="A78" s="30">
        <v>75</v>
      </c>
      <c r="B78" s="171" t="s">
        <v>5697</v>
      </c>
      <c r="C78" s="172" t="s">
        <v>5698</v>
      </c>
      <c r="D78" s="88">
        <v>7.64</v>
      </c>
      <c r="E78" s="89">
        <v>3.4</v>
      </c>
      <c r="F78" s="96">
        <v>6330</v>
      </c>
      <c r="G78" s="96">
        <v>4220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12"/>
      <c r="W78" s="8"/>
      <c r="X78" s="8">
        <v>12000</v>
      </c>
      <c r="Y78" s="90">
        <v>3000</v>
      </c>
      <c r="Z78" s="12"/>
      <c r="AA78" s="8"/>
      <c r="AB78" s="8"/>
      <c r="AC78" s="90"/>
      <c r="AD78" s="20">
        <f t="shared" si="2"/>
        <v>18337.64</v>
      </c>
      <c r="AE78" s="21">
        <f t="shared" si="2"/>
        <v>7223.4</v>
      </c>
      <c r="AF78" s="22">
        <f t="shared" si="3"/>
        <v>25561.040000000001</v>
      </c>
    </row>
    <row r="79" spans="1:32" ht="17.25" customHeight="1">
      <c r="A79" s="30">
        <v>76</v>
      </c>
      <c r="B79" s="171" t="s">
        <v>5699</v>
      </c>
      <c r="C79" s="172" t="s">
        <v>5700</v>
      </c>
      <c r="D79" s="88">
        <v>695.36</v>
      </c>
      <c r="E79" s="89">
        <v>0.06</v>
      </c>
      <c r="F79" s="96">
        <v>1192</v>
      </c>
      <c r="G79" s="96">
        <v>1788</v>
      </c>
      <c r="H79" s="9"/>
      <c r="I79" s="10"/>
      <c r="J79" s="40">
        <v>64256.71</v>
      </c>
      <c r="K79" s="8">
        <v>13135.74</v>
      </c>
      <c r="L79" s="173">
        <v>500.88</v>
      </c>
      <c r="M79" s="174">
        <v>145.56</v>
      </c>
      <c r="N79" s="8"/>
      <c r="O79" s="8"/>
      <c r="P79" s="8">
        <v>27725.48</v>
      </c>
      <c r="Q79" s="11">
        <v>3674.52</v>
      </c>
      <c r="R79" s="12">
        <v>7080.95</v>
      </c>
      <c r="S79" s="8">
        <v>480</v>
      </c>
      <c r="T79" s="8"/>
      <c r="U79" s="90"/>
      <c r="V79" s="12"/>
      <c r="W79" s="8"/>
      <c r="X79" s="8"/>
      <c r="Y79" s="90"/>
      <c r="Z79" s="12"/>
      <c r="AA79" s="8"/>
      <c r="AB79" s="8"/>
      <c r="AC79" s="90"/>
      <c r="AD79" s="20">
        <f t="shared" si="2"/>
        <v>101451.37999999999</v>
      </c>
      <c r="AE79" s="21">
        <f t="shared" si="2"/>
        <v>19223.879999999997</v>
      </c>
      <c r="AF79" s="22">
        <f t="shared" si="3"/>
        <v>120675.25999999998</v>
      </c>
    </row>
    <row r="80" spans="1:32" ht="17.25" customHeight="1">
      <c r="A80" s="30">
        <v>77</v>
      </c>
      <c r="B80" s="171" t="s">
        <v>5701</v>
      </c>
      <c r="C80" s="172" t="s">
        <v>5702</v>
      </c>
      <c r="D80" s="88"/>
      <c r="E80" s="89"/>
      <c r="F80" s="96">
        <v>2736</v>
      </c>
      <c r="G80" s="96">
        <v>684</v>
      </c>
      <c r="H80" s="9"/>
      <c r="I80" s="10"/>
      <c r="J80" s="40"/>
      <c r="K80" s="8"/>
      <c r="L80" s="8"/>
      <c r="M80" s="8"/>
      <c r="N80" s="8"/>
      <c r="O80" s="8"/>
      <c r="P80" s="8">
        <v>25200</v>
      </c>
      <c r="Q80" s="11">
        <v>2300</v>
      </c>
      <c r="R80" s="12"/>
      <c r="S80" s="8"/>
      <c r="T80" s="8"/>
      <c r="U80" s="90"/>
      <c r="V80" s="12"/>
      <c r="W80" s="8"/>
      <c r="X80" s="8"/>
      <c r="Y80" s="90"/>
      <c r="Z80" s="12"/>
      <c r="AA80" s="8"/>
      <c r="AB80" s="8"/>
      <c r="AC80" s="90"/>
      <c r="AD80" s="20">
        <f t="shared" si="2"/>
        <v>27936</v>
      </c>
      <c r="AE80" s="21">
        <f t="shared" si="2"/>
        <v>2984</v>
      </c>
      <c r="AF80" s="22">
        <f t="shared" si="3"/>
        <v>30920</v>
      </c>
    </row>
    <row r="81" spans="1:32" ht="17.25" customHeight="1">
      <c r="A81" s="30">
        <v>78</v>
      </c>
      <c r="B81" s="171" t="s">
        <v>5703</v>
      </c>
      <c r="C81" s="172" t="s">
        <v>5704</v>
      </c>
      <c r="D81" s="88"/>
      <c r="E81" s="89"/>
      <c r="F81" s="96">
        <v>12192</v>
      </c>
      <c r="G81" s="96">
        <v>3048</v>
      </c>
      <c r="H81" s="9"/>
      <c r="I81" s="10"/>
      <c r="J81" s="40"/>
      <c r="K81" s="8"/>
      <c r="L81" s="8"/>
      <c r="M81" s="8"/>
      <c r="N81" s="8"/>
      <c r="O81" s="8"/>
      <c r="P81" s="8">
        <v>12650</v>
      </c>
      <c r="Q81" s="11">
        <v>2400</v>
      </c>
      <c r="R81" s="12"/>
      <c r="S81" s="8"/>
      <c r="T81" s="8"/>
      <c r="U81" s="90"/>
      <c r="V81" s="12"/>
      <c r="W81" s="8"/>
      <c r="X81" s="8">
        <v>12000</v>
      </c>
      <c r="Y81" s="90">
        <v>3000</v>
      </c>
      <c r="Z81" s="12"/>
      <c r="AA81" s="8"/>
      <c r="AB81" s="8"/>
      <c r="AC81" s="90"/>
      <c r="AD81" s="20">
        <f t="shared" si="2"/>
        <v>36842</v>
      </c>
      <c r="AE81" s="21">
        <f t="shared" si="2"/>
        <v>8448</v>
      </c>
      <c r="AF81" s="22">
        <f t="shared" si="3"/>
        <v>45290</v>
      </c>
    </row>
    <row r="82" spans="1:32" ht="17.25" customHeight="1">
      <c r="A82" s="30">
        <v>79</v>
      </c>
      <c r="B82" s="171" t="s">
        <v>5705</v>
      </c>
      <c r="C82" s="172" t="s">
        <v>5706</v>
      </c>
      <c r="D82" s="88">
        <v>154.6</v>
      </c>
      <c r="E82" s="89"/>
      <c r="F82" s="96">
        <v>2864</v>
      </c>
      <c r="G82" s="96">
        <v>716</v>
      </c>
      <c r="H82" s="9"/>
      <c r="I82" s="10"/>
      <c r="J82" s="40"/>
      <c r="K82" s="8"/>
      <c r="L82" s="8"/>
      <c r="M82" s="8"/>
      <c r="N82" s="8">
        <v>24120</v>
      </c>
      <c r="O82" s="8">
        <v>7400</v>
      </c>
      <c r="P82" s="8"/>
      <c r="Q82" s="11"/>
      <c r="R82" s="12"/>
      <c r="S82" s="8"/>
      <c r="T82" s="8"/>
      <c r="U82" s="90"/>
      <c r="V82" s="12"/>
      <c r="W82" s="8"/>
      <c r="X82" s="8">
        <v>8000</v>
      </c>
      <c r="Y82" s="90">
        <v>2000</v>
      </c>
      <c r="Z82" s="12"/>
      <c r="AA82" s="8"/>
      <c r="AB82" s="8"/>
      <c r="AC82" s="90"/>
      <c r="AD82" s="20">
        <f t="shared" si="2"/>
        <v>35138.6</v>
      </c>
      <c r="AE82" s="21">
        <f t="shared" si="2"/>
        <v>10116</v>
      </c>
      <c r="AF82" s="22">
        <f t="shared" si="3"/>
        <v>45254.6</v>
      </c>
    </row>
    <row r="83" spans="1:32" ht="17.25" customHeight="1">
      <c r="A83" s="30">
        <v>80</v>
      </c>
      <c r="B83" s="171" t="s">
        <v>5707</v>
      </c>
      <c r="C83" s="172" t="s">
        <v>5708</v>
      </c>
      <c r="D83" s="88">
        <v>3</v>
      </c>
      <c r="E83" s="89"/>
      <c r="F83" s="96">
        <v>2322</v>
      </c>
      <c r="G83" s="96">
        <v>1548</v>
      </c>
      <c r="H83" s="9"/>
      <c r="I83" s="10"/>
      <c r="J83" s="40"/>
      <c r="K83" s="8"/>
      <c r="L83" s="8"/>
      <c r="M83" s="8"/>
      <c r="N83" s="8"/>
      <c r="O83" s="8"/>
      <c r="P83" s="8"/>
      <c r="Q83" s="11"/>
      <c r="R83" s="12"/>
      <c r="S83" s="8"/>
      <c r="T83" s="8"/>
      <c r="U83" s="90"/>
      <c r="V83" s="12"/>
      <c r="W83" s="8"/>
      <c r="X83" s="8"/>
      <c r="Y83" s="90"/>
      <c r="Z83" s="12"/>
      <c r="AA83" s="8"/>
      <c r="AB83" s="8"/>
      <c r="AC83" s="90"/>
      <c r="AD83" s="20">
        <f t="shared" si="2"/>
        <v>2325</v>
      </c>
      <c r="AE83" s="21">
        <f t="shared" si="2"/>
        <v>1548</v>
      </c>
      <c r="AF83" s="22">
        <f t="shared" si="3"/>
        <v>3873</v>
      </c>
    </row>
    <row r="84" spans="1:32" ht="17.25" customHeight="1">
      <c r="A84" s="30">
        <v>81</v>
      </c>
      <c r="B84" s="171" t="s">
        <v>5709</v>
      </c>
      <c r="C84" s="172" t="s">
        <v>5710</v>
      </c>
      <c r="D84" s="88">
        <v>2.6</v>
      </c>
      <c r="E84" s="89">
        <v>6.98</v>
      </c>
      <c r="F84" s="96">
        <v>4374</v>
      </c>
      <c r="G84" s="96">
        <v>2916</v>
      </c>
      <c r="H84" s="9"/>
      <c r="I84" s="10"/>
      <c r="J84" s="40"/>
      <c r="K84" s="8"/>
      <c r="L84" s="8"/>
      <c r="M84" s="8"/>
      <c r="N84" s="8"/>
      <c r="O84" s="8"/>
      <c r="P84" s="8"/>
      <c r="Q84" s="11"/>
      <c r="R84" s="12"/>
      <c r="S84" s="8"/>
      <c r="T84" s="8"/>
      <c r="U84" s="90"/>
      <c r="V84" s="12"/>
      <c r="W84" s="8"/>
      <c r="X84" s="8"/>
      <c r="Y84" s="90"/>
      <c r="Z84" s="12"/>
      <c r="AA84" s="8"/>
      <c r="AB84" s="8">
        <v>10500</v>
      </c>
      <c r="AC84" s="90">
        <v>4500</v>
      </c>
      <c r="AD84" s="20">
        <f t="shared" si="2"/>
        <v>14876.6</v>
      </c>
      <c r="AE84" s="21">
        <f t="shared" si="2"/>
        <v>7422.98</v>
      </c>
      <c r="AF84" s="22">
        <f t="shared" si="3"/>
        <v>22299.58</v>
      </c>
    </row>
    <row r="85" spans="1:32" ht="17.25" customHeight="1">
      <c r="A85" s="30">
        <v>82</v>
      </c>
      <c r="B85" s="171" t="s">
        <v>5711</v>
      </c>
      <c r="C85" s="172" t="s">
        <v>5712</v>
      </c>
      <c r="D85" s="88">
        <v>8.93</v>
      </c>
      <c r="E85" s="89">
        <v>710.13</v>
      </c>
      <c r="F85" s="96">
        <v>4792</v>
      </c>
      <c r="G85" s="96">
        <v>1198</v>
      </c>
      <c r="H85" s="9"/>
      <c r="I85" s="10"/>
      <c r="J85" s="40">
        <v>4666.92</v>
      </c>
      <c r="K85" s="8">
        <v>880</v>
      </c>
      <c r="L85" s="173">
        <v>6897.55</v>
      </c>
      <c r="M85" s="174">
        <v>5119.83</v>
      </c>
      <c r="N85" s="8"/>
      <c r="O85" s="8"/>
      <c r="P85" s="8">
        <v>10782.41</v>
      </c>
      <c r="Q85" s="11">
        <v>1236.3900000000001</v>
      </c>
      <c r="R85" s="12"/>
      <c r="S85" s="8"/>
      <c r="T85" s="8"/>
      <c r="U85" s="90"/>
      <c r="V85" s="12"/>
      <c r="W85" s="8"/>
      <c r="X85" s="8">
        <v>10000</v>
      </c>
      <c r="Y85" s="90">
        <v>2500</v>
      </c>
      <c r="Z85" s="12"/>
      <c r="AA85" s="8"/>
      <c r="AB85" s="8">
        <v>21809</v>
      </c>
      <c r="AC85" s="90">
        <v>5750</v>
      </c>
      <c r="AD85" s="20">
        <f t="shared" si="2"/>
        <v>58956.81</v>
      </c>
      <c r="AE85" s="21">
        <f t="shared" si="2"/>
        <v>17394.349999999999</v>
      </c>
      <c r="AF85" s="22">
        <f t="shared" si="3"/>
        <v>76351.16</v>
      </c>
    </row>
    <row r="86" spans="1:32" ht="17.25" customHeight="1">
      <c r="A86" s="30">
        <v>83</v>
      </c>
      <c r="B86" s="171" t="s">
        <v>5713</v>
      </c>
      <c r="C86" s="172" t="s">
        <v>5714</v>
      </c>
      <c r="D86" s="88"/>
      <c r="E86" s="89"/>
      <c r="F86" s="96">
        <v>3285</v>
      </c>
      <c r="G86" s="96">
        <v>3285</v>
      </c>
      <c r="H86" s="9"/>
      <c r="I86" s="10"/>
      <c r="J86" s="40"/>
      <c r="K86" s="8"/>
      <c r="L86" s="8"/>
      <c r="M86" s="8"/>
      <c r="N86" s="8"/>
      <c r="O86" s="8"/>
      <c r="P86" s="8"/>
      <c r="Q86" s="11"/>
      <c r="R86" s="12"/>
      <c r="S86" s="8"/>
      <c r="T86" s="8"/>
      <c r="U86" s="90"/>
      <c r="V86" s="12"/>
      <c r="W86" s="8"/>
      <c r="X86" s="8"/>
      <c r="Y86" s="90"/>
      <c r="Z86" s="12"/>
      <c r="AA86" s="8"/>
      <c r="AB86" s="8"/>
      <c r="AC86" s="90"/>
      <c r="AD86" s="20">
        <f t="shared" si="2"/>
        <v>3285</v>
      </c>
      <c r="AE86" s="21">
        <f t="shared" si="2"/>
        <v>3285</v>
      </c>
      <c r="AF86" s="22">
        <f t="shared" si="3"/>
        <v>6570</v>
      </c>
    </row>
    <row r="87" spans="1:32" ht="17.25" customHeight="1">
      <c r="A87" s="30">
        <v>84</v>
      </c>
      <c r="B87" s="171" t="s">
        <v>5715</v>
      </c>
      <c r="C87" s="172" t="s">
        <v>5716</v>
      </c>
      <c r="D87" s="88"/>
      <c r="E87" s="89">
        <v>6.01</v>
      </c>
      <c r="F87" s="96">
        <v>3624</v>
      </c>
      <c r="G87" s="96">
        <v>906</v>
      </c>
      <c r="H87" s="9"/>
      <c r="I87" s="10"/>
      <c r="J87" s="40"/>
      <c r="K87" s="8"/>
      <c r="L87" s="8"/>
      <c r="M87" s="8"/>
      <c r="N87" s="8"/>
      <c r="O87" s="8"/>
      <c r="P87" s="8"/>
      <c r="Q87" s="11"/>
      <c r="R87" s="12"/>
      <c r="S87" s="8"/>
      <c r="T87" s="8"/>
      <c r="U87" s="90"/>
      <c r="V87" s="12"/>
      <c r="W87" s="8"/>
      <c r="X87" s="8"/>
      <c r="Y87" s="90"/>
      <c r="Z87" s="12"/>
      <c r="AA87" s="8"/>
      <c r="AB87" s="8"/>
      <c r="AC87" s="90"/>
      <c r="AD87" s="20">
        <f t="shared" si="2"/>
        <v>3624</v>
      </c>
      <c r="AE87" s="21">
        <f t="shared" si="2"/>
        <v>912.01</v>
      </c>
      <c r="AF87" s="22">
        <f t="shared" si="3"/>
        <v>4536.01</v>
      </c>
    </row>
    <row r="88" spans="1:32" ht="17.25" customHeight="1">
      <c r="A88" s="30">
        <v>85</v>
      </c>
      <c r="B88" s="171" t="s">
        <v>5717</v>
      </c>
      <c r="C88" s="172" t="s">
        <v>5718</v>
      </c>
      <c r="D88" s="88">
        <v>455.68</v>
      </c>
      <c r="E88" s="89"/>
      <c r="F88" s="96">
        <v>8984</v>
      </c>
      <c r="G88" s="96">
        <v>2246</v>
      </c>
      <c r="H88" s="9"/>
      <c r="I88" s="10"/>
      <c r="J88" s="40"/>
      <c r="K88" s="8"/>
      <c r="L88" s="8"/>
      <c r="M88" s="8"/>
      <c r="N88" s="8"/>
      <c r="O88" s="8"/>
      <c r="P88" s="8"/>
      <c r="Q88" s="11"/>
      <c r="R88" s="12"/>
      <c r="S88" s="8"/>
      <c r="T88" s="8"/>
      <c r="U88" s="90"/>
      <c r="V88" s="12"/>
      <c r="W88" s="8"/>
      <c r="X88" s="8">
        <v>12000</v>
      </c>
      <c r="Y88" s="90">
        <v>3000</v>
      </c>
      <c r="Z88" s="12"/>
      <c r="AA88" s="8"/>
      <c r="AB88" s="8"/>
      <c r="AC88" s="90"/>
      <c r="AD88" s="20">
        <f t="shared" si="2"/>
        <v>21439.68</v>
      </c>
      <c r="AE88" s="21">
        <f t="shared" si="2"/>
        <v>5246</v>
      </c>
      <c r="AF88" s="22">
        <f t="shared" si="3"/>
        <v>26685.68</v>
      </c>
    </row>
    <row r="89" spans="1:32" ht="17.25" customHeight="1">
      <c r="A89" s="30">
        <v>86</v>
      </c>
      <c r="B89" s="171" t="s">
        <v>5719</v>
      </c>
      <c r="C89" s="172" t="s">
        <v>5720</v>
      </c>
      <c r="D89" s="88">
        <v>500</v>
      </c>
      <c r="E89" s="89"/>
      <c r="F89" s="96">
        <v>12796</v>
      </c>
      <c r="G89" s="96">
        <v>5484</v>
      </c>
      <c r="H89" s="9"/>
      <c r="I89" s="10"/>
      <c r="J89" s="40"/>
      <c r="K89" s="8"/>
      <c r="L89" s="8"/>
      <c r="M89" s="8"/>
      <c r="N89" s="8"/>
      <c r="O89" s="8"/>
      <c r="P89" s="8">
        <v>22850</v>
      </c>
      <c r="Q89" s="11">
        <v>2250</v>
      </c>
      <c r="R89" s="12"/>
      <c r="S89" s="8"/>
      <c r="T89" s="8"/>
      <c r="U89" s="90"/>
      <c r="V89" s="12"/>
      <c r="W89" s="8"/>
      <c r="X89" s="8">
        <v>12000</v>
      </c>
      <c r="Y89" s="90">
        <v>3000</v>
      </c>
      <c r="Z89" s="12">
        <v>19719.46</v>
      </c>
      <c r="AA89" s="8"/>
      <c r="AB89" s="8">
        <v>37500</v>
      </c>
      <c r="AC89" s="90">
        <v>13500</v>
      </c>
      <c r="AD89" s="20">
        <f t="shared" si="2"/>
        <v>105365.45999999999</v>
      </c>
      <c r="AE89" s="21">
        <f t="shared" si="2"/>
        <v>24234</v>
      </c>
      <c r="AF89" s="22">
        <f t="shared" si="3"/>
        <v>129599.45999999999</v>
      </c>
    </row>
    <row r="90" spans="1:32" ht="17.25" customHeight="1">
      <c r="A90" s="30">
        <v>87</v>
      </c>
      <c r="B90" s="171" t="s">
        <v>5721</v>
      </c>
      <c r="C90" s="172" t="s">
        <v>5722</v>
      </c>
      <c r="D90" s="88">
        <v>90.9</v>
      </c>
      <c r="E90" s="89"/>
      <c r="F90" s="96">
        <v>5880</v>
      </c>
      <c r="G90" s="96">
        <v>3920</v>
      </c>
      <c r="H90" s="9"/>
      <c r="I90" s="10"/>
      <c r="J90" s="40"/>
      <c r="K90" s="8"/>
      <c r="L90" s="8"/>
      <c r="M90" s="8"/>
      <c r="N90" s="8"/>
      <c r="O90" s="8"/>
      <c r="P90" s="8">
        <v>13550</v>
      </c>
      <c r="Q90" s="11">
        <v>1800</v>
      </c>
      <c r="R90" s="12"/>
      <c r="S90" s="8"/>
      <c r="T90" s="8"/>
      <c r="U90" s="90"/>
      <c r="V90" s="12"/>
      <c r="W90" s="8"/>
      <c r="X90" s="8">
        <v>10000</v>
      </c>
      <c r="Y90" s="90">
        <v>2500</v>
      </c>
      <c r="Z90" s="12"/>
      <c r="AA90" s="8"/>
      <c r="AB90" s="8"/>
      <c r="AC90" s="90"/>
      <c r="AD90" s="20">
        <f t="shared" si="2"/>
        <v>29520.9</v>
      </c>
      <c r="AE90" s="21">
        <f t="shared" si="2"/>
        <v>8220</v>
      </c>
      <c r="AF90" s="22">
        <f t="shared" si="3"/>
        <v>37740.9</v>
      </c>
    </row>
    <row r="91" spans="1:32" ht="17.25" customHeight="1">
      <c r="A91" s="30">
        <v>88</v>
      </c>
      <c r="B91" s="171" t="s">
        <v>5723</v>
      </c>
      <c r="C91" s="172" t="s">
        <v>5724</v>
      </c>
      <c r="D91" s="88">
        <v>4728.6000000000004</v>
      </c>
      <c r="E91" s="89">
        <v>1696.08</v>
      </c>
      <c r="F91" s="96">
        <v>3156.21</v>
      </c>
      <c r="G91" s="96">
        <v>789.05</v>
      </c>
      <c r="H91" s="9"/>
      <c r="I91" s="10"/>
      <c r="J91" s="40"/>
      <c r="K91" s="8"/>
      <c r="L91" s="8"/>
      <c r="M91" s="8"/>
      <c r="N91" s="8"/>
      <c r="O91" s="8"/>
      <c r="P91" s="8"/>
      <c r="Q91" s="11"/>
      <c r="R91" s="12"/>
      <c r="S91" s="8"/>
      <c r="T91" s="8"/>
      <c r="U91" s="90"/>
      <c r="V91" s="12"/>
      <c r="W91" s="8"/>
      <c r="X91" s="8"/>
      <c r="Y91" s="90"/>
      <c r="Z91" s="12"/>
      <c r="AA91" s="8"/>
      <c r="AB91" s="8"/>
      <c r="AC91" s="90"/>
      <c r="AD91" s="20">
        <f t="shared" si="2"/>
        <v>7884.81</v>
      </c>
      <c r="AE91" s="21">
        <f t="shared" si="2"/>
        <v>2485.13</v>
      </c>
      <c r="AF91" s="22">
        <f t="shared" si="3"/>
        <v>10369.94</v>
      </c>
    </row>
    <row r="92" spans="1:32" ht="17.25" customHeight="1">
      <c r="A92" s="30">
        <v>89</v>
      </c>
      <c r="B92" s="171" t="s">
        <v>5725</v>
      </c>
      <c r="C92" s="172" t="s">
        <v>5726</v>
      </c>
      <c r="D92" s="88"/>
      <c r="E92" s="89">
        <v>16.62</v>
      </c>
      <c r="F92" s="96">
        <v>3544</v>
      </c>
      <c r="G92" s="96">
        <v>886</v>
      </c>
      <c r="H92" s="9"/>
      <c r="I92" s="10"/>
      <c r="J92" s="40"/>
      <c r="K92" s="8"/>
      <c r="L92" s="8"/>
      <c r="M92" s="8"/>
      <c r="N92" s="8"/>
      <c r="O92" s="8"/>
      <c r="P92" s="8">
        <v>16050</v>
      </c>
      <c r="Q92" s="11">
        <v>2300</v>
      </c>
      <c r="R92" s="12"/>
      <c r="S92" s="8"/>
      <c r="T92" s="8"/>
      <c r="U92" s="90"/>
      <c r="V92" s="12"/>
      <c r="W92" s="8"/>
      <c r="X92" s="8">
        <v>8000</v>
      </c>
      <c r="Y92" s="90">
        <v>2000</v>
      </c>
      <c r="Z92" s="12"/>
      <c r="AA92" s="8"/>
      <c r="AB92" s="8"/>
      <c r="AC92" s="90"/>
      <c r="AD92" s="20">
        <f t="shared" si="2"/>
        <v>27594</v>
      </c>
      <c r="AE92" s="21">
        <f t="shared" si="2"/>
        <v>5202.62</v>
      </c>
      <c r="AF92" s="22">
        <f t="shared" si="3"/>
        <v>32796.620000000003</v>
      </c>
    </row>
    <row r="93" spans="1:32" ht="17.25" customHeight="1">
      <c r="A93" s="30">
        <v>90</v>
      </c>
      <c r="B93" s="171" t="s">
        <v>5727</v>
      </c>
      <c r="C93" s="172" t="s">
        <v>5728</v>
      </c>
      <c r="D93" s="88">
        <v>19.32</v>
      </c>
      <c r="E93" s="89">
        <v>30.98</v>
      </c>
      <c r="F93" s="96">
        <v>5256</v>
      </c>
      <c r="G93" s="96">
        <v>1314</v>
      </c>
      <c r="H93" s="9"/>
      <c r="I93" s="10"/>
      <c r="J93" s="40">
        <v>17468.36</v>
      </c>
      <c r="K93" s="8">
        <v>975.54</v>
      </c>
      <c r="L93" s="8"/>
      <c r="M93" s="8"/>
      <c r="N93" s="8"/>
      <c r="O93" s="8"/>
      <c r="P93" s="8">
        <v>16803.8</v>
      </c>
      <c r="Q93" s="11">
        <v>1894.23</v>
      </c>
      <c r="R93" s="12">
        <v>860</v>
      </c>
      <c r="S93" s="8"/>
      <c r="T93" s="8"/>
      <c r="U93" s="90"/>
      <c r="V93" s="12"/>
      <c r="W93" s="8"/>
      <c r="X93" s="8"/>
      <c r="Y93" s="90"/>
      <c r="Z93" s="12"/>
      <c r="AA93" s="8"/>
      <c r="AB93" s="8">
        <v>21731</v>
      </c>
      <c r="AC93" s="90">
        <v>5750</v>
      </c>
      <c r="AD93" s="20">
        <f t="shared" si="2"/>
        <v>62138.479999999996</v>
      </c>
      <c r="AE93" s="21">
        <f t="shared" si="2"/>
        <v>9964.75</v>
      </c>
      <c r="AF93" s="22">
        <f t="shared" si="3"/>
        <v>72103.23</v>
      </c>
    </row>
    <row r="94" spans="1:32" ht="17.25" customHeight="1">
      <c r="A94" s="30">
        <v>91</v>
      </c>
      <c r="B94" s="171" t="s">
        <v>5729</v>
      </c>
      <c r="C94" s="172" t="s">
        <v>5730</v>
      </c>
      <c r="D94" s="88">
        <v>111.43</v>
      </c>
      <c r="E94" s="89">
        <v>31.87</v>
      </c>
      <c r="F94" s="96">
        <v>4584</v>
      </c>
      <c r="G94" s="96">
        <v>1146</v>
      </c>
      <c r="H94" s="9"/>
      <c r="I94" s="10"/>
      <c r="J94" s="40"/>
      <c r="K94" s="8"/>
      <c r="L94" s="8"/>
      <c r="M94" s="8"/>
      <c r="N94" s="8"/>
      <c r="O94" s="8"/>
      <c r="P94" s="8"/>
      <c r="Q94" s="11"/>
      <c r="R94" s="12"/>
      <c r="S94" s="8"/>
      <c r="T94" s="8"/>
      <c r="U94" s="90"/>
      <c r="V94" s="12"/>
      <c r="W94" s="8"/>
      <c r="X94" s="8"/>
      <c r="Y94" s="90"/>
      <c r="Z94" s="12"/>
      <c r="AA94" s="8"/>
      <c r="AB94" s="8"/>
      <c r="AC94" s="90"/>
      <c r="AD94" s="20">
        <f t="shared" si="2"/>
        <v>4695.43</v>
      </c>
      <c r="AE94" s="21">
        <f t="shared" si="2"/>
        <v>1177.8699999999999</v>
      </c>
      <c r="AF94" s="22">
        <f t="shared" si="3"/>
        <v>5873.3</v>
      </c>
    </row>
    <row r="95" spans="1:32" ht="17.25" customHeight="1">
      <c r="A95" s="30">
        <v>92</v>
      </c>
      <c r="B95" s="171" t="s">
        <v>5731</v>
      </c>
      <c r="C95" s="172" t="s">
        <v>5732</v>
      </c>
      <c r="D95" s="88">
        <v>1003.54</v>
      </c>
      <c r="E95" s="89">
        <v>342.04</v>
      </c>
      <c r="F95" s="96">
        <v>4104</v>
      </c>
      <c r="G95" s="96">
        <v>1026</v>
      </c>
      <c r="H95" s="9"/>
      <c r="I95" s="10"/>
      <c r="J95" s="40"/>
      <c r="K95" s="8"/>
      <c r="L95" s="8"/>
      <c r="M95" s="8"/>
      <c r="N95" s="8"/>
      <c r="O95" s="8"/>
      <c r="P95" s="8">
        <v>3000</v>
      </c>
      <c r="Q95" s="11">
        <v>1000</v>
      </c>
      <c r="R95" s="12">
        <v>12.52</v>
      </c>
      <c r="S95" s="8">
        <v>2.2999999999999998</v>
      </c>
      <c r="T95" s="8"/>
      <c r="U95" s="90"/>
      <c r="V95" s="12"/>
      <c r="W95" s="8"/>
      <c r="X95" s="8"/>
      <c r="Y95" s="90"/>
      <c r="Z95" s="12">
        <v>21184.25</v>
      </c>
      <c r="AA95" s="8">
        <v>9078.9599999999991</v>
      </c>
      <c r="AB95" s="8">
        <v>3051.04</v>
      </c>
      <c r="AC95" s="90">
        <v>1307.5899999999999</v>
      </c>
      <c r="AD95" s="20">
        <f t="shared" si="2"/>
        <v>32355.350000000002</v>
      </c>
      <c r="AE95" s="21">
        <f t="shared" si="2"/>
        <v>12756.89</v>
      </c>
      <c r="AF95" s="22">
        <f t="shared" si="3"/>
        <v>45112.240000000005</v>
      </c>
    </row>
    <row r="96" spans="1:32" ht="17.25" customHeight="1">
      <c r="A96" s="30">
        <v>93</v>
      </c>
      <c r="B96" s="171" t="s">
        <v>5733</v>
      </c>
      <c r="C96" s="172" t="s">
        <v>5734</v>
      </c>
      <c r="D96" s="88">
        <v>63.38</v>
      </c>
      <c r="E96" s="89">
        <v>851.52</v>
      </c>
      <c r="F96" s="96">
        <v>4944</v>
      </c>
      <c r="G96" s="96">
        <v>1236</v>
      </c>
      <c r="H96" s="9"/>
      <c r="I96" s="10"/>
      <c r="J96" s="40"/>
      <c r="K96" s="8"/>
      <c r="L96" s="8"/>
      <c r="M96" s="8"/>
      <c r="N96" s="8"/>
      <c r="O96" s="8"/>
      <c r="P96" s="8"/>
      <c r="Q96" s="11"/>
      <c r="R96" s="12"/>
      <c r="S96" s="8"/>
      <c r="T96" s="8"/>
      <c r="U96" s="90"/>
      <c r="V96" s="12"/>
      <c r="W96" s="8"/>
      <c r="X96" s="8"/>
      <c r="Y96" s="90"/>
      <c r="Z96" s="12"/>
      <c r="AA96" s="8"/>
      <c r="AB96" s="8"/>
      <c r="AC96" s="90"/>
      <c r="AD96" s="20">
        <f t="shared" si="2"/>
        <v>5007.38</v>
      </c>
      <c r="AE96" s="21">
        <f t="shared" si="2"/>
        <v>2087.52</v>
      </c>
      <c r="AF96" s="22">
        <f t="shared" si="3"/>
        <v>7094.9</v>
      </c>
    </row>
    <row r="97" spans="1:32" ht="17.25" customHeight="1">
      <c r="A97" s="30">
        <v>94</v>
      </c>
      <c r="B97" s="171" t="s">
        <v>5735</v>
      </c>
      <c r="C97" s="172" t="s">
        <v>5736</v>
      </c>
      <c r="D97" s="88">
        <v>44.1</v>
      </c>
      <c r="E97" s="89">
        <v>1082.48</v>
      </c>
      <c r="F97" s="96">
        <v>8560</v>
      </c>
      <c r="G97" s="96">
        <v>2140</v>
      </c>
      <c r="H97" s="9"/>
      <c r="I97" s="10"/>
      <c r="J97" s="40"/>
      <c r="K97" s="8"/>
      <c r="L97" s="8"/>
      <c r="M97" s="8"/>
      <c r="N97" s="8">
        <v>35520</v>
      </c>
      <c r="O97" s="8">
        <v>1800</v>
      </c>
      <c r="P97" s="8"/>
      <c r="Q97" s="11"/>
      <c r="R97" s="12"/>
      <c r="S97" s="8"/>
      <c r="T97" s="8"/>
      <c r="U97" s="90"/>
      <c r="V97" s="12"/>
      <c r="W97" s="8"/>
      <c r="X97" s="8">
        <v>12000</v>
      </c>
      <c r="Y97" s="90">
        <v>3000</v>
      </c>
      <c r="Z97" s="12">
        <v>5014.51</v>
      </c>
      <c r="AA97" s="8">
        <v>949</v>
      </c>
      <c r="AB97" s="8">
        <v>14000</v>
      </c>
      <c r="AC97" s="90">
        <v>6000</v>
      </c>
      <c r="AD97" s="20">
        <f t="shared" si="2"/>
        <v>75138.61</v>
      </c>
      <c r="AE97" s="21">
        <f t="shared" si="2"/>
        <v>14971.48</v>
      </c>
      <c r="AF97" s="22">
        <f t="shared" si="3"/>
        <v>90110.09</v>
      </c>
    </row>
    <row r="98" spans="1:32" ht="17.25" customHeight="1">
      <c r="A98" s="30">
        <v>95</v>
      </c>
      <c r="B98" s="171" t="s">
        <v>5737</v>
      </c>
      <c r="C98" s="172" t="s">
        <v>5738</v>
      </c>
      <c r="D98" s="88"/>
      <c r="E98" s="89"/>
      <c r="F98" s="96">
        <v>4760</v>
      </c>
      <c r="G98" s="96">
        <v>1190</v>
      </c>
      <c r="H98" s="9"/>
      <c r="I98" s="10"/>
      <c r="J98" s="40"/>
      <c r="K98" s="8"/>
      <c r="L98" s="8"/>
      <c r="M98" s="8"/>
      <c r="N98" s="8"/>
      <c r="O98" s="8"/>
      <c r="P98" s="8"/>
      <c r="Q98" s="11"/>
      <c r="R98" s="12"/>
      <c r="S98" s="8"/>
      <c r="T98" s="8"/>
      <c r="U98" s="90"/>
      <c r="V98" s="12"/>
      <c r="W98" s="8"/>
      <c r="X98" s="8"/>
      <c r="Y98" s="90"/>
      <c r="Z98" s="12"/>
      <c r="AA98" s="8"/>
      <c r="AB98" s="8"/>
      <c r="AC98" s="90"/>
      <c r="AD98" s="20">
        <f t="shared" si="2"/>
        <v>4760</v>
      </c>
      <c r="AE98" s="21">
        <f t="shared" si="2"/>
        <v>1190</v>
      </c>
      <c r="AF98" s="22">
        <f t="shared" si="3"/>
        <v>5950</v>
      </c>
    </row>
    <row r="99" spans="1:32" ht="17.25" customHeight="1">
      <c r="A99" s="30">
        <v>96</v>
      </c>
      <c r="B99" s="171" t="s">
        <v>5739</v>
      </c>
      <c r="C99" s="172" t="s">
        <v>5740</v>
      </c>
      <c r="D99" s="88"/>
      <c r="E99" s="89"/>
      <c r="F99" s="96">
        <v>1600</v>
      </c>
      <c r="G99" s="96">
        <v>400</v>
      </c>
      <c r="H99" s="9"/>
      <c r="I99" s="10"/>
      <c r="J99" s="40"/>
      <c r="K99" s="8"/>
      <c r="L99" s="8"/>
      <c r="M99" s="8"/>
      <c r="N99" s="8"/>
      <c r="O99" s="8"/>
      <c r="P99" s="8"/>
      <c r="Q99" s="11"/>
      <c r="R99" s="12"/>
      <c r="S99" s="8"/>
      <c r="T99" s="8"/>
      <c r="U99" s="90"/>
      <c r="V99" s="12"/>
      <c r="W99" s="8"/>
      <c r="X99" s="8"/>
      <c r="Y99" s="90"/>
      <c r="Z99" s="12"/>
      <c r="AA99" s="8"/>
      <c r="AB99" s="8"/>
      <c r="AC99" s="90"/>
      <c r="AD99" s="20">
        <f t="shared" si="2"/>
        <v>1600</v>
      </c>
      <c r="AE99" s="21">
        <f t="shared" si="2"/>
        <v>400</v>
      </c>
      <c r="AF99" s="22">
        <f t="shared" si="3"/>
        <v>2000</v>
      </c>
    </row>
    <row r="100" spans="1:32" ht="17.25" customHeight="1">
      <c r="A100" s="30">
        <v>97</v>
      </c>
      <c r="B100" s="171" t="s">
        <v>5741</v>
      </c>
      <c r="C100" s="172" t="s">
        <v>5742</v>
      </c>
      <c r="D100" s="88"/>
      <c r="E100" s="89"/>
      <c r="F100" s="96">
        <v>7584</v>
      </c>
      <c r="G100" s="96">
        <v>1896</v>
      </c>
      <c r="H100" s="9"/>
      <c r="I100" s="10"/>
      <c r="J100" s="40"/>
      <c r="K100" s="8"/>
      <c r="L100" s="8"/>
      <c r="M100" s="8"/>
      <c r="N100" s="8"/>
      <c r="O100" s="8"/>
      <c r="P100" s="8">
        <v>26000</v>
      </c>
      <c r="Q100" s="11">
        <v>2650</v>
      </c>
      <c r="R100" s="12"/>
      <c r="S100" s="8"/>
      <c r="T100" s="8"/>
      <c r="U100" s="90"/>
      <c r="V100" s="12"/>
      <c r="W100" s="8"/>
      <c r="X100" s="8">
        <v>10000</v>
      </c>
      <c r="Y100" s="90">
        <v>2500</v>
      </c>
      <c r="Z100" s="12"/>
      <c r="AA100" s="8"/>
      <c r="AB100" s="8"/>
      <c r="AC100" s="90"/>
      <c r="AD100" s="20">
        <f t="shared" si="2"/>
        <v>43584</v>
      </c>
      <c r="AE100" s="21">
        <f t="shared" si="2"/>
        <v>7046</v>
      </c>
      <c r="AF100" s="22">
        <f t="shared" si="3"/>
        <v>50630</v>
      </c>
    </row>
    <row r="101" spans="1:32" ht="17.25" customHeight="1">
      <c r="A101" s="30">
        <v>98</v>
      </c>
      <c r="B101" s="171" t="s">
        <v>5743</v>
      </c>
      <c r="C101" s="172" t="s">
        <v>5744</v>
      </c>
      <c r="D101" s="88"/>
      <c r="E101" s="89"/>
      <c r="F101" s="96">
        <v>13912</v>
      </c>
      <c r="G101" s="96">
        <v>3478</v>
      </c>
      <c r="H101" s="9"/>
      <c r="I101" s="10"/>
      <c r="J101" s="40"/>
      <c r="K101" s="8"/>
      <c r="L101" s="8"/>
      <c r="M101" s="8"/>
      <c r="N101" s="8">
        <v>22620</v>
      </c>
      <c r="O101" s="8">
        <v>8100</v>
      </c>
      <c r="P101" s="8"/>
      <c r="Q101" s="11"/>
      <c r="R101" s="12"/>
      <c r="S101" s="8"/>
      <c r="T101" s="8"/>
      <c r="U101" s="90"/>
      <c r="V101" s="12"/>
      <c r="W101" s="8"/>
      <c r="X101" s="8">
        <v>12000</v>
      </c>
      <c r="Y101" s="90">
        <v>3000</v>
      </c>
      <c r="Z101" s="12"/>
      <c r="AA101" s="8"/>
      <c r="AB101" s="8">
        <v>14000</v>
      </c>
      <c r="AC101" s="90">
        <v>6000</v>
      </c>
      <c r="AD101" s="20">
        <f t="shared" si="2"/>
        <v>62532</v>
      </c>
      <c r="AE101" s="21">
        <f t="shared" si="2"/>
        <v>20578</v>
      </c>
      <c r="AF101" s="22">
        <f t="shared" si="3"/>
        <v>83110</v>
      </c>
    </row>
    <row r="102" spans="1:32" ht="17.25" customHeight="1">
      <c r="A102" s="30">
        <v>99</v>
      </c>
      <c r="B102" s="171" t="s">
        <v>5745</v>
      </c>
      <c r="C102" s="172" t="s">
        <v>5746</v>
      </c>
      <c r="D102" s="88">
        <v>1.48</v>
      </c>
      <c r="E102" s="89"/>
      <c r="F102" s="96">
        <v>4536</v>
      </c>
      <c r="G102" s="96">
        <v>1134</v>
      </c>
      <c r="H102" s="9"/>
      <c r="I102" s="10"/>
      <c r="J102" s="40"/>
      <c r="K102" s="8"/>
      <c r="L102" s="8"/>
      <c r="M102" s="8"/>
      <c r="N102" s="8"/>
      <c r="O102" s="8"/>
      <c r="P102" s="8"/>
      <c r="Q102" s="11"/>
      <c r="R102" s="12"/>
      <c r="S102" s="8"/>
      <c r="T102" s="8"/>
      <c r="U102" s="90"/>
      <c r="V102" s="12"/>
      <c r="W102" s="8"/>
      <c r="X102" s="8"/>
      <c r="Y102" s="90"/>
      <c r="Z102" s="12"/>
      <c r="AA102" s="8"/>
      <c r="AB102" s="8"/>
      <c r="AC102" s="90"/>
      <c r="AD102" s="20">
        <f t="shared" si="2"/>
        <v>4537.4799999999996</v>
      </c>
      <c r="AE102" s="21">
        <f t="shared" si="2"/>
        <v>1134</v>
      </c>
      <c r="AF102" s="22">
        <f t="shared" si="3"/>
        <v>5671.48</v>
      </c>
    </row>
    <row r="103" spans="1:32" ht="17.25" customHeight="1">
      <c r="A103" s="30">
        <v>100</v>
      </c>
      <c r="B103" s="171" t="s">
        <v>5747</v>
      </c>
      <c r="C103" s="172" t="s">
        <v>5748</v>
      </c>
      <c r="D103" s="88">
        <v>21.99</v>
      </c>
      <c r="E103" s="89">
        <v>1794.9</v>
      </c>
      <c r="F103" s="96">
        <v>1280</v>
      </c>
      <c r="G103" s="96">
        <v>0</v>
      </c>
      <c r="H103" s="9"/>
      <c r="I103" s="10"/>
      <c r="J103" s="40"/>
      <c r="K103" s="154"/>
      <c r="L103" s="154"/>
      <c r="M103" s="154"/>
      <c r="N103" s="154"/>
      <c r="O103" s="154"/>
      <c r="P103" s="8"/>
      <c r="Q103" s="11"/>
      <c r="R103" s="12"/>
      <c r="S103" s="8"/>
      <c r="T103" s="8"/>
      <c r="U103" s="90"/>
      <c r="V103" s="12"/>
      <c r="W103" s="8"/>
      <c r="X103" s="8"/>
      <c r="Y103" s="90"/>
      <c r="Z103" s="12"/>
      <c r="AA103" s="8"/>
      <c r="AB103" s="8"/>
      <c r="AC103" s="90"/>
      <c r="AD103" s="20">
        <f t="shared" si="2"/>
        <v>1301.99</v>
      </c>
      <c r="AE103" s="21">
        <f t="shared" si="2"/>
        <v>1794.9</v>
      </c>
      <c r="AF103" s="22">
        <f t="shared" si="3"/>
        <v>3096.8900000000003</v>
      </c>
    </row>
    <row r="104" spans="1:32" ht="17.25" customHeight="1">
      <c r="A104" s="30">
        <v>101</v>
      </c>
      <c r="B104" s="171" t="s">
        <v>5749</v>
      </c>
      <c r="C104" s="172" t="s">
        <v>5750</v>
      </c>
      <c r="D104" s="88">
        <v>73.02</v>
      </c>
      <c r="E104" s="89">
        <v>927.75</v>
      </c>
      <c r="F104" s="96">
        <v>1544</v>
      </c>
      <c r="G104" s="96">
        <v>386</v>
      </c>
      <c r="H104" s="9"/>
      <c r="I104" s="10"/>
      <c r="J104" s="40"/>
      <c r="K104" s="8"/>
      <c r="L104" s="8"/>
      <c r="M104" s="8"/>
      <c r="N104" s="8"/>
      <c r="O104" s="8"/>
      <c r="P104" s="8"/>
      <c r="Q104" s="11"/>
      <c r="R104" s="12"/>
      <c r="S104" s="8"/>
      <c r="T104" s="8"/>
      <c r="U104" s="90"/>
      <c r="V104" s="12"/>
      <c r="W104" s="8"/>
      <c r="X104" s="8"/>
      <c r="Y104" s="90"/>
      <c r="Z104" s="12"/>
      <c r="AA104" s="8"/>
      <c r="AB104" s="8"/>
      <c r="AC104" s="90"/>
      <c r="AD104" s="20">
        <f t="shared" si="2"/>
        <v>1617.02</v>
      </c>
      <c r="AE104" s="21">
        <f t="shared" si="2"/>
        <v>1313.75</v>
      </c>
      <c r="AF104" s="22">
        <f t="shared" si="3"/>
        <v>2930.77</v>
      </c>
    </row>
    <row r="105" spans="1:32" ht="17.25" customHeight="1">
      <c r="A105" s="30">
        <v>102</v>
      </c>
      <c r="B105" s="171" t="s">
        <v>5751</v>
      </c>
      <c r="C105" s="172" t="s">
        <v>5752</v>
      </c>
      <c r="D105" s="88">
        <v>5.01</v>
      </c>
      <c r="E105" s="89"/>
      <c r="F105" s="96">
        <v>2758</v>
      </c>
      <c r="G105" s="96">
        <v>1182</v>
      </c>
      <c r="H105" s="9"/>
      <c r="I105" s="10"/>
      <c r="J105" s="40"/>
      <c r="K105" s="8"/>
      <c r="L105" s="8"/>
      <c r="M105" s="8"/>
      <c r="N105" s="8"/>
      <c r="O105" s="8"/>
      <c r="P105" s="8"/>
      <c r="Q105" s="11"/>
      <c r="R105" s="12"/>
      <c r="S105" s="8"/>
      <c r="T105" s="8"/>
      <c r="U105" s="90"/>
      <c r="V105" s="12"/>
      <c r="W105" s="8"/>
      <c r="X105" s="8"/>
      <c r="Y105" s="90"/>
      <c r="Z105" s="12"/>
      <c r="AA105" s="8"/>
      <c r="AB105" s="8"/>
      <c r="AC105" s="90"/>
      <c r="AD105" s="20">
        <f t="shared" si="2"/>
        <v>2763.01</v>
      </c>
      <c r="AE105" s="21">
        <f t="shared" si="2"/>
        <v>1182</v>
      </c>
      <c r="AF105" s="22">
        <f t="shared" si="3"/>
        <v>3945.01</v>
      </c>
    </row>
    <row r="106" spans="1:32" ht="17.25" customHeight="1">
      <c r="A106" s="30">
        <v>103</v>
      </c>
      <c r="B106" s="171" t="s">
        <v>5753</v>
      </c>
      <c r="C106" s="172" t="s">
        <v>5754</v>
      </c>
      <c r="D106" s="88"/>
      <c r="E106" s="89">
        <v>821.69</v>
      </c>
      <c r="F106" s="96">
        <v>4025</v>
      </c>
      <c r="G106" s="96">
        <v>1725</v>
      </c>
      <c r="H106" s="9"/>
      <c r="I106" s="10"/>
      <c r="J106" s="40"/>
      <c r="K106" s="8"/>
      <c r="L106" s="8"/>
      <c r="M106" s="8"/>
      <c r="N106" s="8"/>
      <c r="O106" s="8"/>
      <c r="P106" s="8">
        <v>13700</v>
      </c>
      <c r="Q106" s="11">
        <v>4500</v>
      </c>
      <c r="R106" s="12"/>
      <c r="S106" s="8"/>
      <c r="T106" s="8"/>
      <c r="U106" s="90"/>
      <c r="V106" s="12"/>
      <c r="W106" s="8"/>
      <c r="X106" s="8"/>
      <c r="Y106" s="90"/>
      <c r="Z106" s="12"/>
      <c r="AA106" s="8"/>
      <c r="AB106" s="8"/>
      <c r="AC106" s="90"/>
      <c r="AD106" s="20">
        <f t="shared" si="2"/>
        <v>17725</v>
      </c>
      <c r="AE106" s="21">
        <f t="shared" si="2"/>
        <v>7046.6900000000005</v>
      </c>
      <c r="AF106" s="22">
        <f t="shared" si="3"/>
        <v>24771.690000000002</v>
      </c>
    </row>
    <row r="107" spans="1:32" ht="17.25" customHeight="1" thickBot="1">
      <c r="A107" s="30">
        <v>104</v>
      </c>
      <c r="B107" s="171" t="s">
        <v>5755</v>
      </c>
      <c r="C107" s="172" t="s">
        <v>5756</v>
      </c>
      <c r="D107" s="157"/>
      <c r="E107" s="158"/>
      <c r="F107" s="96">
        <v>4832</v>
      </c>
      <c r="G107" s="96">
        <v>1208</v>
      </c>
      <c r="H107" s="159"/>
      <c r="I107" s="160"/>
      <c r="J107" s="161"/>
      <c r="K107" s="162"/>
      <c r="L107" s="162"/>
      <c r="M107" s="162"/>
      <c r="N107" s="162"/>
      <c r="O107" s="162"/>
      <c r="P107" s="162"/>
      <c r="Q107" s="163"/>
      <c r="R107" s="164"/>
      <c r="S107" s="162"/>
      <c r="T107" s="162"/>
      <c r="U107" s="165"/>
      <c r="V107" s="164"/>
      <c r="W107" s="162"/>
      <c r="X107" s="162">
        <v>10000</v>
      </c>
      <c r="Y107" s="165">
        <v>2500</v>
      </c>
      <c r="Z107" s="164"/>
      <c r="AA107" s="162"/>
      <c r="AB107" s="162"/>
      <c r="AC107" s="165"/>
      <c r="AD107" s="20">
        <f t="shared" si="2"/>
        <v>14832</v>
      </c>
      <c r="AE107" s="21">
        <f t="shared" si="2"/>
        <v>3708</v>
      </c>
      <c r="AF107" s="22">
        <f t="shared" si="3"/>
        <v>18540</v>
      </c>
    </row>
    <row r="108" spans="1:32" s="48" customFormat="1" ht="27.75" customHeight="1" thickTop="1" thickBot="1">
      <c r="A108" s="214"/>
      <c r="B108" s="301" t="s">
        <v>15</v>
      </c>
      <c r="C108" s="302"/>
      <c r="D108" s="42">
        <f>SUM(D4:D107)</f>
        <v>80224.219999999987</v>
      </c>
      <c r="E108" s="43">
        <f t="shared" ref="E108:I108" si="4">SUM(E4:E107)</f>
        <v>100781.45999999996</v>
      </c>
      <c r="F108" s="43">
        <f t="shared" si="4"/>
        <v>667473.85999999987</v>
      </c>
      <c r="G108" s="43">
        <f t="shared" si="4"/>
        <v>267188.31999999995</v>
      </c>
      <c r="H108" s="43">
        <f t="shared" si="4"/>
        <v>0</v>
      </c>
      <c r="I108" s="46">
        <f t="shared" si="4"/>
        <v>0</v>
      </c>
      <c r="J108" s="42">
        <f>SUM(J4:J107)</f>
        <v>880530.48</v>
      </c>
      <c r="K108" s="43">
        <f t="shared" ref="K108:Q108" si="5">SUM(K4:K107)</f>
        <v>92679.37</v>
      </c>
      <c r="L108" s="43">
        <f t="shared" si="5"/>
        <v>29427.219999999998</v>
      </c>
      <c r="M108" s="43">
        <f t="shared" si="5"/>
        <v>15443.269999999999</v>
      </c>
      <c r="N108" s="43">
        <f t="shared" si="5"/>
        <v>188460</v>
      </c>
      <c r="O108" s="43">
        <f t="shared" si="5"/>
        <v>35600</v>
      </c>
      <c r="P108" s="43">
        <f t="shared" si="5"/>
        <v>665356.69000000006</v>
      </c>
      <c r="Q108" s="46">
        <f t="shared" si="5"/>
        <v>91133.440000000002</v>
      </c>
      <c r="R108" s="42">
        <f>SUM(R4:R107)</f>
        <v>70783.86</v>
      </c>
      <c r="S108" s="43">
        <f t="shared" ref="S108:U108" si="6">SUM(S4:S107)</f>
        <v>17884.38</v>
      </c>
      <c r="T108" s="43">
        <f t="shared" si="6"/>
        <v>0</v>
      </c>
      <c r="U108" s="44">
        <f t="shared" si="6"/>
        <v>0</v>
      </c>
      <c r="V108" s="42">
        <f>SUM(V4:V107)</f>
        <v>587.83000000000004</v>
      </c>
      <c r="W108" s="43">
        <f t="shared" ref="W108:Y108" si="7">SUM(W4:W107)</f>
        <v>3000</v>
      </c>
      <c r="X108" s="43">
        <f t="shared" si="7"/>
        <v>650000</v>
      </c>
      <c r="Y108" s="44">
        <f t="shared" si="7"/>
        <v>162500</v>
      </c>
      <c r="Z108" s="42">
        <f>SUM(Z4:Z107)</f>
        <v>90150.26999999999</v>
      </c>
      <c r="AA108" s="43">
        <f t="shared" ref="AA108:AF108" si="8">SUM(AA4:AA107)</f>
        <v>27774.959999999999</v>
      </c>
      <c r="AB108" s="43">
        <f t="shared" si="8"/>
        <v>408258.22</v>
      </c>
      <c r="AC108" s="44">
        <f t="shared" si="8"/>
        <v>153254.81</v>
      </c>
      <c r="AD108" s="49">
        <f t="shared" si="8"/>
        <v>3731252.6500000004</v>
      </c>
      <c r="AE108" s="50">
        <f t="shared" si="8"/>
        <v>967240.01000000013</v>
      </c>
      <c r="AF108" s="51">
        <f t="shared" si="8"/>
        <v>4698492.6600000029</v>
      </c>
    </row>
    <row r="109" spans="1:32" ht="10.5" customHeight="1" thickTop="1">
      <c r="A109" s="2"/>
      <c r="B109" s="3"/>
      <c r="C109" s="4"/>
      <c r="D109" s="5"/>
      <c r="E109" s="5"/>
      <c r="F109" s="5"/>
      <c r="G109" s="5"/>
      <c r="H109" s="6"/>
      <c r="I109" s="6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spans="1:32">
      <c r="L110" s="307" t="s">
        <v>381</v>
      </c>
      <c r="M110" s="307"/>
    </row>
    <row r="111" spans="1:32">
      <c r="L111" s="307"/>
      <c r="M111" s="307"/>
    </row>
    <row r="112" spans="1:32">
      <c r="L112" s="307"/>
      <c r="M112" s="307"/>
    </row>
  </sheetData>
  <mergeCells count="8">
    <mergeCell ref="V2:Y2"/>
    <mergeCell ref="Z2:AC2"/>
    <mergeCell ref="AD2:AE2"/>
    <mergeCell ref="B108:C108"/>
    <mergeCell ref="L110:M112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F38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6.140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5757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5758</v>
      </c>
      <c r="C4" s="172" t="s">
        <v>5759</v>
      </c>
      <c r="D4" s="82">
        <v>73.040000000000006</v>
      </c>
      <c r="E4" s="83"/>
      <c r="F4" s="96">
        <v>2592</v>
      </c>
      <c r="G4" s="96">
        <v>1728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2665.04</v>
      </c>
      <c r="AE4" s="21">
        <f>SUM(E4,G4,I4,K4,M4,O4,Q4,S4,U4,W4,Y4,AA4,AC4)</f>
        <v>1728</v>
      </c>
      <c r="AF4" s="22">
        <f>AD4+AE4</f>
        <v>4393.04</v>
      </c>
    </row>
    <row r="5" spans="1:32" ht="17.25" customHeight="1">
      <c r="A5" s="30">
        <v>2</v>
      </c>
      <c r="B5" s="171" t="s">
        <v>5760</v>
      </c>
      <c r="C5" s="172" t="s">
        <v>5761</v>
      </c>
      <c r="D5" s="88">
        <v>0.41</v>
      </c>
      <c r="E5" s="89"/>
      <c r="F5" s="96">
        <v>2960</v>
      </c>
      <c r="G5" s="96">
        <v>740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>
        <v>13302.4</v>
      </c>
      <c r="S5" s="8">
        <v>250.31</v>
      </c>
      <c r="T5" s="8"/>
      <c r="U5" s="90"/>
      <c r="V5" s="12"/>
      <c r="W5" s="8"/>
      <c r="X5" s="8">
        <v>5250</v>
      </c>
      <c r="Y5" s="90">
        <v>2250</v>
      </c>
      <c r="Z5" s="12"/>
      <c r="AA5" s="8"/>
      <c r="AB5" s="8"/>
      <c r="AC5" s="90"/>
      <c r="AD5" s="20">
        <f t="shared" ref="AD5:AE33" si="0">SUM(D5,F5,H5,J5,L5,N5,P5,R5,T5,V5,X5,Z5,AB5)</f>
        <v>21512.809999999998</v>
      </c>
      <c r="AE5" s="21">
        <f t="shared" si="0"/>
        <v>3240.31</v>
      </c>
      <c r="AF5" s="22">
        <f t="shared" ref="AF5:AF33" si="1">AD5+AE5</f>
        <v>24753.119999999999</v>
      </c>
    </row>
    <row r="6" spans="1:32" ht="17.25" customHeight="1">
      <c r="A6" s="30">
        <v>3</v>
      </c>
      <c r="B6" s="171" t="s">
        <v>5762</v>
      </c>
      <c r="C6" s="172" t="s">
        <v>5763</v>
      </c>
      <c r="D6" s="88">
        <v>4274.3900000000003</v>
      </c>
      <c r="E6" s="89">
        <v>2019.81</v>
      </c>
      <c r="F6" s="96"/>
      <c r="G6" s="96"/>
      <c r="H6" s="9"/>
      <c r="I6" s="10"/>
      <c r="J6" s="40"/>
      <c r="K6" s="8"/>
      <c r="L6" s="8"/>
      <c r="M6" s="8"/>
      <c r="N6" s="8"/>
      <c r="O6" s="8"/>
      <c r="P6" s="8"/>
      <c r="Q6" s="11"/>
      <c r="R6" s="12">
        <v>11187.01</v>
      </c>
      <c r="S6" s="8">
        <v>3067.38</v>
      </c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15461.400000000001</v>
      </c>
      <c r="AE6" s="21">
        <f t="shared" si="0"/>
        <v>5087.1900000000005</v>
      </c>
      <c r="AF6" s="22">
        <f t="shared" si="1"/>
        <v>20548.590000000004</v>
      </c>
    </row>
    <row r="7" spans="1:32" ht="17.25" customHeight="1">
      <c r="A7" s="30">
        <v>4</v>
      </c>
      <c r="B7" s="171" t="s">
        <v>5764</v>
      </c>
      <c r="C7" s="172" t="s">
        <v>5765</v>
      </c>
      <c r="D7" s="88">
        <v>1810.16</v>
      </c>
      <c r="E7" s="89">
        <v>2060</v>
      </c>
      <c r="F7" s="96">
        <v>364.06</v>
      </c>
      <c r="G7" s="96">
        <v>91.02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>
        <v>12085.63</v>
      </c>
      <c r="S7" s="8">
        <v>3553.85</v>
      </c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14259.849999999999</v>
      </c>
      <c r="AE7" s="21">
        <f t="shared" si="0"/>
        <v>5704.87</v>
      </c>
      <c r="AF7" s="22">
        <f t="shared" si="1"/>
        <v>19964.719999999998</v>
      </c>
    </row>
    <row r="8" spans="1:32" ht="17.25" customHeight="1">
      <c r="A8" s="30">
        <v>5</v>
      </c>
      <c r="B8" s="171" t="s">
        <v>5766</v>
      </c>
      <c r="C8" s="172" t="s">
        <v>5767</v>
      </c>
      <c r="D8" s="88">
        <v>1346.15</v>
      </c>
      <c r="E8" s="89">
        <v>1874.22</v>
      </c>
      <c r="F8" s="96">
        <v>1593.68</v>
      </c>
      <c r="G8" s="96">
        <v>398.42</v>
      </c>
      <c r="H8" s="9"/>
      <c r="I8" s="10"/>
      <c r="J8" s="40"/>
      <c r="K8" s="8"/>
      <c r="L8" s="8"/>
      <c r="M8" s="8"/>
      <c r="N8" s="8">
        <v>21840</v>
      </c>
      <c r="O8" s="8">
        <v>4600</v>
      </c>
      <c r="P8" s="8"/>
      <c r="Q8" s="11"/>
      <c r="R8" s="12"/>
      <c r="S8" s="8"/>
      <c r="T8" s="8"/>
      <c r="U8" s="90"/>
      <c r="V8" s="12"/>
      <c r="W8" s="8"/>
      <c r="X8" s="8">
        <v>6640</v>
      </c>
      <c r="Y8" s="90">
        <v>1660</v>
      </c>
      <c r="Z8" s="12"/>
      <c r="AA8" s="8"/>
      <c r="AB8" s="8"/>
      <c r="AC8" s="90"/>
      <c r="AD8" s="20">
        <f t="shared" si="0"/>
        <v>31419.83</v>
      </c>
      <c r="AE8" s="21">
        <f t="shared" si="0"/>
        <v>8532.64</v>
      </c>
      <c r="AF8" s="22">
        <f t="shared" si="1"/>
        <v>39952.47</v>
      </c>
    </row>
    <row r="9" spans="1:32" ht="17.25" customHeight="1">
      <c r="A9" s="30">
        <v>6</v>
      </c>
      <c r="B9" s="171" t="s">
        <v>5768</v>
      </c>
      <c r="C9" s="172" t="s">
        <v>5769</v>
      </c>
      <c r="D9" s="88"/>
      <c r="E9" s="89"/>
      <c r="F9" s="96">
        <v>3240</v>
      </c>
      <c r="G9" s="96">
        <v>810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>
        <v>23378.01</v>
      </c>
      <c r="S9" s="8">
        <v>3971</v>
      </c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26618.01</v>
      </c>
      <c r="AE9" s="21">
        <f t="shared" si="0"/>
        <v>4781</v>
      </c>
      <c r="AF9" s="22">
        <f t="shared" si="1"/>
        <v>31399.01</v>
      </c>
    </row>
    <row r="10" spans="1:32" ht="17.25" customHeight="1">
      <c r="A10" s="30">
        <v>7</v>
      </c>
      <c r="B10" s="171" t="s">
        <v>5770</v>
      </c>
      <c r="C10" s="172" t="s">
        <v>5771</v>
      </c>
      <c r="D10" s="88">
        <v>1709.22</v>
      </c>
      <c r="E10" s="89">
        <v>3254.91</v>
      </c>
      <c r="F10" s="96">
        <v>5264</v>
      </c>
      <c r="G10" s="96">
        <v>1316</v>
      </c>
      <c r="H10" s="9"/>
      <c r="I10" s="10"/>
      <c r="J10" s="40"/>
      <c r="K10" s="8"/>
      <c r="L10" s="8"/>
      <c r="M10" s="8"/>
      <c r="N10" s="8"/>
      <c r="O10" s="8"/>
      <c r="P10" s="8">
        <v>16950</v>
      </c>
      <c r="Q10" s="11">
        <v>1950</v>
      </c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>
        <v>10500</v>
      </c>
      <c r="AC10" s="90">
        <v>4500</v>
      </c>
      <c r="AD10" s="20">
        <f t="shared" si="0"/>
        <v>34423.22</v>
      </c>
      <c r="AE10" s="21">
        <f t="shared" si="0"/>
        <v>11020.91</v>
      </c>
      <c r="AF10" s="22">
        <f t="shared" si="1"/>
        <v>45444.130000000005</v>
      </c>
    </row>
    <row r="11" spans="1:32" ht="17.25" customHeight="1">
      <c r="A11" s="30">
        <v>8</v>
      </c>
      <c r="B11" s="171" t="s">
        <v>5772</v>
      </c>
      <c r="C11" s="172" t="s">
        <v>5773</v>
      </c>
      <c r="D11" s="97"/>
      <c r="E11" s="98"/>
      <c r="F11" s="96">
        <v>1488</v>
      </c>
      <c r="G11" s="96">
        <v>372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1488</v>
      </c>
      <c r="AE11" s="21">
        <f t="shared" si="0"/>
        <v>372</v>
      </c>
      <c r="AF11" s="22">
        <f t="shared" si="1"/>
        <v>1860</v>
      </c>
    </row>
    <row r="12" spans="1:32" ht="17.25" customHeight="1">
      <c r="A12" s="30">
        <v>9</v>
      </c>
      <c r="B12" s="171" t="s">
        <v>5774</v>
      </c>
      <c r="C12" s="172" t="s">
        <v>5775</v>
      </c>
      <c r="D12" s="88">
        <v>16240.54</v>
      </c>
      <c r="E12" s="89">
        <v>8133.03</v>
      </c>
      <c r="F12" s="96">
        <v>4541.01</v>
      </c>
      <c r="G12" s="96">
        <v>1135.25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17076</v>
      </c>
      <c r="AC12" s="90">
        <v>6000</v>
      </c>
      <c r="AD12" s="20">
        <f t="shared" si="0"/>
        <v>37857.550000000003</v>
      </c>
      <c r="AE12" s="21">
        <f t="shared" si="0"/>
        <v>15268.279999999999</v>
      </c>
      <c r="AF12" s="22">
        <f t="shared" si="1"/>
        <v>53125.83</v>
      </c>
    </row>
    <row r="13" spans="1:32" ht="17.25" customHeight="1">
      <c r="A13" s="30">
        <v>10</v>
      </c>
      <c r="B13" s="171" t="s">
        <v>5776</v>
      </c>
      <c r="C13" s="172" t="s">
        <v>5777</v>
      </c>
      <c r="D13" s="88">
        <v>988.98</v>
      </c>
      <c r="E13" s="89">
        <v>0.28000000000000003</v>
      </c>
      <c r="F13" s="96">
        <v>5800</v>
      </c>
      <c r="G13" s="96">
        <v>1450</v>
      </c>
      <c r="H13" s="9"/>
      <c r="I13" s="10"/>
      <c r="J13" s="40"/>
      <c r="K13" s="8"/>
      <c r="L13" s="8"/>
      <c r="M13" s="8"/>
      <c r="N13" s="8"/>
      <c r="O13" s="8"/>
      <c r="P13" s="8">
        <v>32450</v>
      </c>
      <c r="Q13" s="11">
        <v>5650</v>
      </c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39238.979999999996</v>
      </c>
      <c r="AE13" s="21">
        <f t="shared" si="0"/>
        <v>7100.28</v>
      </c>
      <c r="AF13" s="22">
        <f t="shared" si="1"/>
        <v>46339.259999999995</v>
      </c>
    </row>
    <row r="14" spans="1:32" ht="17.25" customHeight="1">
      <c r="A14" s="30">
        <v>11</v>
      </c>
      <c r="B14" s="171" t="s">
        <v>5778</v>
      </c>
      <c r="C14" s="172" t="s">
        <v>5779</v>
      </c>
      <c r="D14" s="88"/>
      <c r="E14" s="89"/>
      <c r="F14" s="96">
        <v>1496</v>
      </c>
      <c r="G14" s="96">
        <v>374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>
        <v>2554.48</v>
      </c>
      <c r="S14" s="8">
        <v>5029.26</v>
      </c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4050.48</v>
      </c>
      <c r="AE14" s="21">
        <f t="shared" si="0"/>
        <v>5403.26</v>
      </c>
      <c r="AF14" s="22">
        <f t="shared" si="1"/>
        <v>9453.74</v>
      </c>
    </row>
    <row r="15" spans="1:32" ht="17.25" customHeight="1">
      <c r="A15" s="30">
        <v>12</v>
      </c>
      <c r="B15" s="171" t="s">
        <v>5780</v>
      </c>
      <c r="C15" s="172" t="s">
        <v>5781</v>
      </c>
      <c r="D15" s="88"/>
      <c r="E15" s="89">
        <v>2360.14</v>
      </c>
      <c r="F15" s="96">
        <v>6304</v>
      </c>
      <c r="G15" s="96">
        <v>1576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>
        <v>17500</v>
      </c>
      <c r="AC15" s="90">
        <v>7500</v>
      </c>
      <c r="AD15" s="20">
        <f t="shared" si="0"/>
        <v>23804</v>
      </c>
      <c r="AE15" s="21">
        <f t="shared" si="0"/>
        <v>11436.14</v>
      </c>
      <c r="AF15" s="22">
        <f t="shared" si="1"/>
        <v>35240.14</v>
      </c>
    </row>
    <row r="16" spans="1:32" ht="17.25" customHeight="1">
      <c r="A16" s="30">
        <v>13</v>
      </c>
      <c r="B16" s="171" t="s">
        <v>5782</v>
      </c>
      <c r="C16" s="172" t="s">
        <v>5783</v>
      </c>
      <c r="D16" s="88"/>
      <c r="E16" s="89"/>
      <c r="F16" s="96">
        <v>1840</v>
      </c>
      <c r="G16" s="96">
        <v>460</v>
      </c>
      <c r="H16" s="9"/>
      <c r="I16" s="10"/>
      <c r="J16" s="40"/>
      <c r="K16" s="8"/>
      <c r="L16" s="8"/>
      <c r="M16" s="8"/>
      <c r="N16" s="8">
        <v>27600</v>
      </c>
      <c r="O16" s="8">
        <v>12500</v>
      </c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29440</v>
      </c>
      <c r="AE16" s="21">
        <f t="shared" si="0"/>
        <v>12960</v>
      </c>
      <c r="AF16" s="22">
        <f t="shared" si="1"/>
        <v>42400</v>
      </c>
    </row>
    <row r="17" spans="1:32" ht="17.25" customHeight="1">
      <c r="A17" s="30">
        <v>14</v>
      </c>
      <c r="B17" s="171" t="s">
        <v>5784</v>
      </c>
      <c r="C17" s="172" t="s">
        <v>5785</v>
      </c>
      <c r="D17" s="88">
        <v>6317.04</v>
      </c>
      <c r="E17" s="89">
        <v>1624.68</v>
      </c>
      <c r="F17" s="96">
        <v>7362</v>
      </c>
      <c r="G17" s="96">
        <v>1840.5</v>
      </c>
      <c r="H17" s="9"/>
      <c r="I17" s="10"/>
      <c r="J17" s="40"/>
      <c r="K17" s="8"/>
      <c r="L17" s="8"/>
      <c r="M17" s="8"/>
      <c r="N17" s="8"/>
      <c r="O17" s="8"/>
      <c r="P17" s="8">
        <v>20350</v>
      </c>
      <c r="Q17" s="11">
        <v>5950</v>
      </c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16878</v>
      </c>
      <c r="AC17" s="90">
        <v>6000</v>
      </c>
      <c r="AD17" s="20">
        <f t="shared" si="0"/>
        <v>50907.040000000001</v>
      </c>
      <c r="AE17" s="21">
        <f t="shared" si="0"/>
        <v>15415.18</v>
      </c>
      <c r="AF17" s="22">
        <f t="shared" si="1"/>
        <v>66322.22</v>
      </c>
    </row>
    <row r="18" spans="1:32" ht="17.25" customHeight="1">
      <c r="A18" s="30">
        <v>15</v>
      </c>
      <c r="B18" s="171" t="s">
        <v>5786</v>
      </c>
      <c r="C18" s="172" t="s">
        <v>5787</v>
      </c>
      <c r="D18" s="88">
        <v>265.08</v>
      </c>
      <c r="E18" s="89">
        <v>824.52</v>
      </c>
      <c r="F18" s="96">
        <v>2392</v>
      </c>
      <c r="G18" s="96">
        <v>598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>
        <v>4353.76</v>
      </c>
      <c r="S18" s="8">
        <v>560.61</v>
      </c>
      <c r="T18" s="8"/>
      <c r="U18" s="90"/>
      <c r="V18" s="12"/>
      <c r="W18" s="8"/>
      <c r="X18" s="8"/>
      <c r="Y18" s="90"/>
      <c r="Z18" s="12"/>
      <c r="AA18" s="8"/>
      <c r="AB18" s="8"/>
      <c r="AC18" s="90"/>
      <c r="AD18" s="20">
        <f t="shared" si="0"/>
        <v>7010.84</v>
      </c>
      <c r="AE18" s="21">
        <f t="shared" si="0"/>
        <v>1983.13</v>
      </c>
      <c r="AF18" s="22">
        <f t="shared" si="1"/>
        <v>8993.9700000000012</v>
      </c>
    </row>
    <row r="19" spans="1:32" ht="17.25" customHeight="1">
      <c r="A19" s="30">
        <v>16</v>
      </c>
      <c r="B19" s="171" t="s">
        <v>5788</v>
      </c>
      <c r="C19" s="172" t="s">
        <v>5789</v>
      </c>
      <c r="D19" s="88">
        <v>3707.16</v>
      </c>
      <c r="E19" s="89">
        <v>16194.91</v>
      </c>
      <c r="F19" s="96">
        <v>2562.1</v>
      </c>
      <c r="G19" s="96">
        <v>640.53</v>
      </c>
      <c r="H19" s="9"/>
      <c r="I19" s="10"/>
      <c r="J19" s="40"/>
      <c r="K19" s="8"/>
      <c r="L19" s="8"/>
      <c r="M19" s="8"/>
      <c r="N19" s="8"/>
      <c r="O19" s="8"/>
      <c r="P19" s="8">
        <v>30200</v>
      </c>
      <c r="Q19" s="11">
        <v>6050</v>
      </c>
      <c r="R19" s="12">
        <v>3051.13</v>
      </c>
      <c r="S19" s="8">
        <v>1538.31</v>
      </c>
      <c r="T19" s="8"/>
      <c r="U19" s="90"/>
      <c r="V19" s="12"/>
      <c r="W19" s="8"/>
      <c r="X19" s="8">
        <v>10000</v>
      </c>
      <c r="Y19" s="90">
        <v>2500</v>
      </c>
      <c r="Z19" s="12"/>
      <c r="AA19" s="8"/>
      <c r="AB19" s="8">
        <v>10500</v>
      </c>
      <c r="AC19" s="90">
        <v>4500</v>
      </c>
      <c r="AD19" s="20">
        <f t="shared" si="0"/>
        <v>60020.39</v>
      </c>
      <c r="AE19" s="21">
        <f t="shared" si="0"/>
        <v>31423.75</v>
      </c>
      <c r="AF19" s="22">
        <f t="shared" si="1"/>
        <v>91444.14</v>
      </c>
    </row>
    <row r="20" spans="1:32" ht="17.25" customHeight="1">
      <c r="A20" s="30">
        <v>17</v>
      </c>
      <c r="B20" s="171" t="s">
        <v>5790</v>
      </c>
      <c r="C20" s="172" t="s">
        <v>5791</v>
      </c>
      <c r="D20" s="88">
        <v>1079.9000000000001</v>
      </c>
      <c r="E20" s="89">
        <v>3683.08</v>
      </c>
      <c r="F20" s="96">
        <v>7256</v>
      </c>
      <c r="G20" s="96">
        <v>1814</v>
      </c>
      <c r="H20" s="9"/>
      <c r="I20" s="10"/>
      <c r="J20" s="40">
        <v>21355.1</v>
      </c>
      <c r="K20" s="8">
        <v>1360</v>
      </c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29691</v>
      </c>
      <c r="AE20" s="21">
        <f t="shared" si="0"/>
        <v>6857.08</v>
      </c>
      <c r="AF20" s="22">
        <f t="shared" si="1"/>
        <v>36548.080000000002</v>
      </c>
    </row>
    <row r="21" spans="1:32" ht="17.25" customHeight="1">
      <c r="A21" s="30">
        <v>18</v>
      </c>
      <c r="B21" s="171" t="s">
        <v>5792</v>
      </c>
      <c r="C21" s="172" t="s">
        <v>5793</v>
      </c>
      <c r="D21" s="88">
        <v>2196.2199999999998</v>
      </c>
      <c r="E21" s="89">
        <v>1606.42</v>
      </c>
      <c r="F21" s="96">
        <v>3808</v>
      </c>
      <c r="G21" s="96">
        <v>952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>
        <v>8087.84</v>
      </c>
      <c r="S21" s="8">
        <v>2134.1</v>
      </c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14092.06</v>
      </c>
      <c r="AE21" s="21">
        <f t="shared" si="0"/>
        <v>4692.5200000000004</v>
      </c>
      <c r="AF21" s="22">
        <f t="shared" si="1"/>
        <v>18784.580000000002</v>
      </c>
    </row>
    <row r="22" spans="1:32" ht="17.25" customHeight="1">
      <c r="A22" s="30">
        <v>19</v>
      </c>
      <c r="B22" s="171" t="s">
        <v>5794</v>
      </c>
      <c r="C22" s="172" t="s">
        <v>5795</v>
      </c>
      <c r="D22" s="88">
        <v>11181.02</v>
      </c>
      <c r="E22" s="89">
        <v>2975.42</v>
      </c>
      <c r="F22" s="96">
        <v>3249.91</v>
      </c>
      <c r="G22" s="96">
        <v>812.48</v>
      </c>
      <c r="H22" s="9"/>
      <c r="I22" s="10"/>
      <c r="J22" s="40">
        <v>19481.96</v>
      </c>
      <c r="K22" s="8">
        <v>6159</v>
      </c>
      <c r="L22" s="173">
        <v>20013.53</v>
      </c>
      <c r="M22" s="174">
        <v>2696.86</v>
      </c>
      <c r="N22" s="8"/>
      <c r="O22" s="11"/>
      <c r="P22" s="8">
        <v>34000</v>
      </c>
      <c r="Q22" s="11">
        <v>2750</v>
      </c>
      <c r="R22" s="12">
        <v>9264.68</v>
      </c>
      <c r="S22" s="8">
        <v>3898</v>
      </c>
      <c r="T22" s="8"/>
      <c r="U22" s="90"/>
      <c r="V22" s="12"/>
      <c r="W22" s="8"/>
      <c r="X22" s="8"/>
      <c r="Y22" s="90"/>
      <c r="Z22" s="12"/>
      <c r="AA22" s="8"/>
      <c r="AB22" s="8">
        <v>12961</v>
      </c>
      <c r="AC22" s="90">
        <v>4500</v>
      </c>
      <c r="AD22" s="20">
        <f t="shared" si="0"/>
        <v>110152.1</v>
      </c>
      <c r="AE22" s="21">
        <f t="shared" si="0"/>
        <v>23791.760000000002</v>
      </c>
      <c r="AF22" s="22">
        <f t="shared" si="1"/>
        <v>133943.86000000002</v>
      </c>
    </row>
    <row r="23" spans="1:32" ht="17.25" customHeight="1">
      <c r="A23" s="30">
        <v>20</v>
      </c>
      <c r="B23" s="171" t="s">
        <v>5796</v>
      </c>
      <c r="C23" s="172" t="s">
        <v>5797</v>
      </c>
      <c r="D23" s="88">
        <v>53.78</v>
      </c>
      <c r="E23" s="89">
        <v>31</v>
      </c>
      <c r="F23" s="96">
        <v>1848</v>
      </c>
      <c r="G23" s="96">
        <v>462</v>
      </c>
      <c r="H23" s="9"/>
      <c r="I23" s="10"/>
      <c r="J23" s="40">
        <v>17926.419999999998</v>
      </c>
      <c r="K23" s="8">
        <v>9702.26</v>
      </c>
      <c r="L23" s="173">
        <v>3140.73</v>
      </c>
      <c r="M23" s="174">
        <v>1151.3900000000001</v>
      </c>
      <c r="N23" s="8"/>
      <c r="O23" s="11"/>
      <c r="P23" s="8">
        <v>3000</v>
      </c>
      <c r="Q23" s="11">
        <v>1000</v>
      </c>
      <c r="R23" s="12"/>
      <c r="S23" s="8">
        <v>502.2</v>
      </c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25968.929999999997</v>
      </c>
      <c r="AE23" s="21">
        <f t="shared" si="0"/>
        <v>12848.85</v>
      </c>
      <c r="AF23" s="22">
        <f t="shared" si="1"/>
        <v>38817.78</v>
      </c>
    </row>
    <row r="24" spans="1:32" ht="17.25" customHeight="1">
      <c r="A24" s="30">
        <v>21</v>
      </c>
      <c r="B24" s="171" t="s">
        <v>5798</v>
      </c>
      <c r="C24" s="172" t="s">
        <v>5799</v>
      </c>
      <c r="D24" s="88">
        <v>2522.9</v>
      </c>
      <c r="E24" s="89"/>
      <c r="F24" s="96">
        <v>2536</v>
      </c>
      <c r="G24" s="96">
        <v>634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8678</v>
      </c>
      <c r="AC24" s="90">
        <v>3000</v>
      </c>
      <c r="AD24" s="20">
        <f t="shared" si="0"/>
        <v>13736.9</v>
      </c>
      <c r="AE24" s="21">
        <f t="shared" si="0"/>
        <v>3634</v>
      </c>
      <c r="AF24" s="22">
        <f t="shared" si="1"/>
        <v>17370.900000000001</v>
      </c>
    </row>
    <row r="25" spans="1:32" ht="17.25" customHeight="1">
      <c r="A25" s="30">
        <v>22</v>
      </c>
      <c r="B25" s="171" t="s">
        <v>5800</v>
      </c>
      <c r="C25" s="172" t="s">
        <v>5801</v>
      </c>
      <c r="D25" s="88">
        <v>5591.53</v>
      </c>
      <c r="E25" s="89">
        <v>1280</v>
      </c>
      <c r="F25" s="96">
        <v>2384</v>
      </c>
      <c r="G25" s="96">
        <v>596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>
        <v>11629.88</v>
      </c>
      <c r="S25" s="8">
        <v>6787.8</v>
      </c>
      <c r="T25" s="8"/>
      <c r="U25" s="90"/>
      <c r="V25" s="12"/>
      <c r="W25" s="8"/>
      <c r="X25" s="8"/>
      <c r="Y25" s="90"/>
      <c r="Z25" s="12"/>
      <c r="AA25" s="8"/>
      <c r="AB25" s="8">
        <v>7000</v>
      </c>
      <c r="AC25" s="90">
        <v>3000</v>
      </c>
      <c r="AD25" s="20">
        <f t="shared" si="0"/>
        <v>26605.41</v>
      </c>
      <c r="AE25" s="21">
        <f t="shared" si="0"/>
        <v>11663.8</v>
      </c>
      <c r="AF25" s="22">
        <f t="shared" si="1"/>
        <v>38269.21</v>
      </c>
    </row>
    <row r="26" spans="1:32" ht="17.25" customHeight="1">
      <c r="A26" s="30">
        <v>23</v>
      </c>
      <c r="B26" s="171" t="s">
        <v>5802</v>
      </c>
      <c r="C26" s="172" t="s">
        <v>5803</v>
      </c>
      <c r="D26" s="88">
        <v>3356.7</v>
      </c>
      <c r="E26" s="89">
        <v>733.3</v>
      </c>
      <c r="F26" s="96">
        <v>3383.89</v>
      </c>
      <c r="G26" s="96">
        <v>845.97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>
        <v>10500</v>
      </c>
      <c r="AC26" s="90">
        <v>4500</v>
      </c>
      <c r="AD26" s="20">
        <f t="shared" si="0"/>
        <v>17240.59</v>
      </c>
      <c r="AE26" s="21">
        <f t="shared" si="0"/>
        <v>6079.27</v>
      </c>
      <c r="AF26" s="22">
        <f t="shared" si="1"/>
        <v>23319.86</v>
      </c>
    </row>
    <row r="27" spans="1:32" ht="17.25" customHeight="1">
      <c r="A27" s="30">
        <v>24</v>
      </c>
      <c r="B27" s="171" t="s">
        <v>5804</v>
      </c>
      <c r="C27" s="172" t="s">
        <v>5805</v>
      </c>
      <c r="D27" s="88">
        <v>6714.52</v>
      </c>
      <c r="E27" s="89">
        <v>7358.96</v>
      </c>
      <c r="F27" s="96">
        <v>5111.24</v>
      </c>
      <c r="G27" s="96">
        <v>1277.81</v>
      </c>
      <c r="H27" s="9"/>
      <c r="I27" s="10"/>
      <c r="J27" s="40"/>
      <c r="K27" s="8"/>
      <c r="L27" s="8"/>
      <c r="M27" s="8"/>
      <c r="N27" s="8"/>
      <c r="O27" s="8"/>
      <c r="P27" s="8">
        <v>3000</v>
      </c>
      <c r="Q27" s="11">
        <v>1000</v>
      </c>
      <c r="R27" s="12">
        <v>15419.16</v>
      </c>
      <c r="S27" s="8">
        <v>5400</v>
      </c>
      <c r="T27" s="8"/>
      <c r="U27" s="90"/>
      <c r="V27" s="12"/>
      <c r="W27" s="8"/>
      <c r="X27" s="8"/>
      <c r="Y27" s="90"/>
      <c r="Z27" s="12"/>
      <c r="AA27" s="8"/>
      <c r="AB27" s="8">
        <v>17061</v>
      </c>
      <c r="AC27" s="90">
        <v>6000</v>
      </c>
      <c r="AD27" s="20">
        <f t="shared" si="0"/>
        <v>47305.919999999998</v>
      </c>
      <c r="AE27" s="21">
        <f t="shared" si="0"/>
        <v>21036.77</v>
      </c>
      <c r="AF27" s="22">
        <f t="shared" si="1"/>
        <v>68342.69</v>
      </c>
    </row>
    <row r="28" spans="1:32" ht="17.25" customHeight="1">
      <c r="A28" s="30">
        <v>25</v>
      </c>
      <c r="B28" s="171" t="s">
        <v>5806</v>
      </c>
      <c r="C28" s="172" t="s">
        <v>5807</v>
      </c>
      <c r="D28" s="88"/>
      <c r="E28" s="89">
        <v>1144.76</v>
      </c>
      <c r="F28" s="96">
        <v>2384</v>
      </c>
      <c r="G28" s="96">
        <v>596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>
        <v>2986.21</v>
      </c>
      <c r="S28" s="8">
        <v>7570</v>
      </c>
      <c r="T28" s="8"/>
      <c r="U28" s="90"/>
      <c r="V28" s="12"/>
      <c r="W28" s="8"/>
      <c r="X28" s="8"/>
      <c r="Y28" s="90"/>
      <c r="Z28" s="12"/>
      <c r="AA28" s="8"/>
      <c r="AB28" s="8">
        <v>7000</v>
      </c>
      <c r="AC28" s="90">
        <v>3000</v>
      </c>
      <c r="AD28" s="20">
        <f t="shared" si="0"/>
        <v>12370.21</v>
      </c>
      <c r="AE28" s="21">
        <f t="shared" si="0"/>
        <v>12310.76</v>
      </c>
      <c r="AF28" s="22">
        <f t="shared" si="1"/>
        <v>24680.97</v>
      </c>
    </row>
    <row r="29" spans="1:32" ht="17.25" customHeight="1">
      <c r="A29" s="30">
        <v>26</v>
      </c>
      <c r="B29" s="171" t="s">
        <v>5808</v>
      </c>
      <c r="C29" s="172" t="s">
        <v>5809</v>
      </c>
      <c r="D29" s="88">
        <v>5571.64</v>
      </c>
      <c r="E29" s="89">
        <v>1161.1400000000001</v>
      </c>
      <c r="F29" s="96">
        <v>2196.4699999999998</v>
      </c>
      <c r="G29" s="96">
        <v>549.12</v>
      </c>
      <c r="H29" s="9"/>
      <c r="I29" s="10"/>
      <c r="J29" s="40">
        <v>19239.41</v>
      </c>
      <c r="K29" s="8">
        <v>8164.42</v>
      </c>
      <c r="L29" s="8"/>
      <c r="M29" s="8"/>
      <c r="N29" s="8"/>
      <c r="O29" s="8"/>
      <c r="P29" s="8"/>
      <c r="Q29" s="11"/>
      <c r="R29" s="12">
        <v>15109.18</v>
      </c>
      <c r="S29" s="8">
        <v>2630.25</v>
      </c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42116.7</v>
      </c>
      <c r="AE29" s="21">
        <f t="shared" si="0"/>
        <v>12504.93</v>
      </c>
      <c r="AF29" s="22">
        <f t="shared" si="1"/>
        <v>54621.63</v>
      </c>
    </row>
    <row r="30" spans="1:32" ht="17.25" customHeight="1">
      <c r="A30" s="30">
        <v>27</v>
      </c>
      <c r="B30" s="171" t="s">
        <v>5810</v>
      </c>
      <c r="C30" s="172" t="s">
        <v>5811</v>
      </c>
      <c r="D30" s="88">
        <v>1157.47</v>
      </c>
      <c r="E30" s="89">
        <v>4818.68</v>
      </c>
      <c r="F30" s="96">
        <v>32.39</v>
      </c>
      <c r="G30" s="96">
        <v>32.39</v>
      </c>
      <c r="H30" s="9"/>
      <c r="I30" s="10"/>
      <c r="J30" s="40"/>
      <c r="K30" s="8"/>
      <c r="L30" s="8"/>
      <c r="M30" s="8"/>
      <c r="N30" s="8"/>
      <c r="O30" s="8"/>
      <c r="P30" s="8">
        <v>3000</v>
      </c>
      <c r="Q30" s="11">
        <v>1000</v>
      </c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8369</v>
      </c>
      <c r="AC30" s="90">
        <v>3000</v>
      </c>
      <c r="AD30" s="20">
        <f t="shared" si="0"/>
        <v>12558.86</v>
      </c>
      <c r="AE30" s="21">
        <f t="shared" si="0"/>
        <v>8851.07</v>
      </c>
      <c r="AF30" s="22">
        <f t="shared" si="1"/>
        <v>21409.93</v>
      </c>
    </row>
    <row r="31" spans="1:32" ht="17.25" customHeight="1">
      <c r="A31" s="30">
        <v>28</v>
      </c>
      <c r="B31" s="171" t="s">
        <v>5812</v>
      </c>
      <c r="C31" s="172" t="s">
        <v>5813</v>
      </c>
      <c r="D31" s="88"/>
      <c r="E31" s="89">
        <v>1716.6</v>
      </c>
      <c r="F31" s="96">
        <v>3536</v>
      </c>
      <c r="G31" s="96">
        <v>884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>
        <v>10500</v>
      </c>
      <c r="AC31" s="90">
        <v>4500</v>
      </c>
      <c r="AD31" s="20">
        <f t="shared" si="0"/>
        <v>14036</v>
      </c>
      <c r="AE31" s="21">
        <f t="shared" si="0"/>
        <v>7100.6</v>
      </c>
      <c r="AF31" s="22">
        <f t="shared" si="1"/>
        <v>21136.6</v>
      </c>
    </row>
    <row r="32" spans="1:32" ht="17.25" customHeight="1">
      <c r="A32" s="30">
        <v>29</v>
      </c>
      <c r="B32" s="171" t="s">
        <v>5814</v>
      </c>
      <c r="C32" s="172" t="s">
        <v>5815</v>
      </c>
      <c r="D32" s="88">
        <v>5931.23</v>
      </c>
      <c r="E32" s="89">
        <v>483.07</v>
      </c>
      <c r="F32" s="96">
        <v>6552</v>
      </c>
      <c r="G32" s="96">
        <v>1638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>
        <v>74.28</v>
      </c>
      <c r="S32" s="8"/>
      <c r="T32" s="8"/>
      <c r="U32" s="90"/>
      <c r="V32" s="12"/>
      <c r="W32" s="8"/>
      <c r="X32" s="8"/>
      <c r="Y32" s="90"/>
      <c r="Z32" s="12"/>
      <c r="AA32" s="8"/>
      <c r="AB32" s="8">
        <v>10500</v>
      </c>
      <c r="AC32" s="90">
        <v>4500</v>
      </c>
      <c r="AD32" s="20">
        <f t="shared" si="0"/>
        <v>23057.510000000002</v>
      </c>
      <c r="AE32" s="21">
        <f t="shared" si="0"/>
        <v>6621.07</v>
      </c>
      <c r="AF32" s="22">
        <f t="shared" si="1"/>
        <v>29678.58</v>
      </c>
    </row>
    <row r="33" spans="1:32" ht="17.25" customHeight="1" thickBot="1">
      <c r="A33" s="30">
        <v>30</v>
      </c>
      <c r="B33" s="171" t="s">
        <v>5816</v>
      </c>
      <c r="C33" s="172" t="s">
        <v>5817</v>
      </c>
      <c r="D33" s="88"/>
      <c r="E33" s="89">
        <v>41.9</v>
      </c>
      <c r="F33" s="96">
        <v>3288</v>
      </c>
      <c r="G33" s="96">
        <v>822</v>
      </c>
      <c r="H33" s="9"/>
      <c r="I33" s="10"/>
      <c r="J33" s="40"/>
      <c r="K33" s="8"/>
      <c r="L33" s="8"/>
      <c r="M33" s="8"/>
      <c r="N33" s="8"/>
      <c r="O33" s="8"/>
      <c r="P33" s="8">
        <v>20550</v>
      </c>
      <c r="Q33" s="11">
        <v>3150</v>
      </c>
      <c r="R33" s="12"/>
      <c r="S33" s="8"/>
      <c r="T33" s="8"/>
      <c r="U33" s="90"/>
      <c r="V33" s="12"/>
      <c r="W33" s="8"/>
      <c r="X33" s="8">
        <v>5250</v>
      </c>
      <c r="Y33" s="90">
        <v>2250</v>
      </c>
      <c r="Z33" s="12"/>
      <c r="AA33" s="8"/>
      <c r="AB33" s="8">
        <v>12205</v>
      </c>
      <c r="AC33" s="90">
        <v>4500</v>
      </c>
      <c r="AD33" s="20">
        <f t="shared" si="0"/>
        <v>41293</v>
      </c>
      <c r="AE33" s="21">
        <f t="shared" si="0"/>
        <v>10763.9</v>
      </c>
      <c r="AF33" s="22">
        <f t="shared" si="1"/>
        <v>52056.9</v>
      </c>
    </row>
    <row r="34" spans="1:32" s="48" customFormat="1" ht="27.75" customHeight="1" thickTop="1" thickBot="1">
      <c r="A34" s="214"/>
      <c r="B34" s="301" t="s">
        <v>15</v>
      </c>
      <c r="C34" s="302"/>
      <c r="D34" s="42">
        <f t="shared" ref="D34:AF34" si="2">SUM(D4:D33)</f>
        <v>82089.079999999987</v>
      </c>
      <c r="E34" s="43">
        <f t="shared" si="2"/>
        <v>65380.83</v>
      </c>
      <c r="F34" s="43">
        <f t="shared" ref="F34:G34" si="3">SUM(F4:F33)</f>
        <v>97364.75</v>
      </c>
      <c r="G34" s="43">
        <f t="shared" si="3"/>
        <v>25445.49</v>
      </c>
      <c r="H34" s="43">
        <f t="shared" si="2"/>
        <v>0</v>
      </c>
      <c r="I34" s="46">
        <f t="shared" si="2"/>
        <v>0</v>
      </c>
      <c r="J34" s="42">
        <f t="shared" si="2"/>
        <v>78002.89</v>
      </c>
      <c r="K34" s="43">
        <f t="shared" si="2"/>
        <v>25385.68</v>
      </c>
      <c r="L34" s="43">
        <f t="shared" ref="L34:O34" si="4">SUM(L4:L33)</f>
        <v>23154.26</v>
      </c>
      <c r="M34" s="43">
        <f t="shared" si="4"/>
        <v>3848.25</v>
      </c>
      <c r="N34" s="43">
        <f t="shared" si="4"/>
        <v>49440</v>
      </c>
      <c r="O34" s="43">
        <f t="shared" si="4"/>
        <v>17100</v>
      </c>
      <c r="P34" s="43">
        <f t="shared" si="2"/>
        <v>163500</v>
      </c>
      <c r="Q34" s="46">
        <f t="shared" si="2"/>
        <v>28500</v>
      </c>
      <c r="R34" s="42">
        <f t="shared" si="2"/>
        <v>132483.65000000002</v>
      </c>
      <c r="S34" s="43">
        <f t="shared" si="2"/>
        <v>46893.07</v>
      </c>
      <c r="T34" s="43">
        <f t="shared" si="2"/>
        <v>0</v>
      </c>
      <c r="U34" s="44">
        <f t="shared" si="2"/>
        <v>0</v>
      </c>
      <c r="V34" s="42">
        <f t="shared" ref="V34:AC34" si="5">SUM(V4:V33)</f>
        <v>0</v>
      </c>
      <c r="W34" s="43">
        <f t="shared" si="5"/>
        <v>0</v>
      </c>
      <c r="X34" s="43">
        <f t="shared" si="5"/>
        <v>27140</v>
      </c>
      <c r="Y34" s="44">
        <f t="shared" si="5"/>
        <v>8660</v>
      </c>
      <c r="Z34" s="42">
        <f t="shared" si="5"/>
        <v>0</v>
      </c>
      <c r="AA34" s="43">
        <f t="shared" si="5"/>
        <v>0</v>
      </c>
      <c r="AB34" s="43">
        <f t="shared" si="5"/>
        <v>177228</v>
      </c>
      <c r="AC34" s="44">
        <f t="shared" si="5"/>
        <v>69000</v>
      </c>
      <c r="AD34" s="49">
        <f t="shared" si="2"/>
        <v>830402.63</v>
      </c>
      <c r="AE34" s="50">
        <f t="shared" si="2"/>
        <v>290213.31999999995</v>
      </c>
      <c r="AF34" s="51">
        <f t="shared" si="2"/>
        <v>1120615.9499999997</v>
      </c>
    </row>
    <row r="35" spans="1:32" ht="11.25" customHeight="1" thickTop="1">
      <c r="A35" s="2"/>
      <c r="B35" s="3"/>
      <c r="C35" s="4"/>
      <c r="D35" s="5"/>
      <c r="E35" s="5"/>
      <c r="F35" s="5"/>
      <c r="G35" s="5"/>
      <c r="H35" s="6"/>
      <c r="I35" s="6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>
      <c r="L36" s="307" t="s">
        <v>381</v>
      </c>
      <c r="M36" s="307"/>
    </row>
    <row r="37" spans="1:32">
      <c r="L37" s="307"/>
      <c r="M37" s="307"/>
    </row>
    <row r="38" spans="1:32">
      <c r="L38" s="307"/>
      <c r="M38" s="307"/>
    </row>
  </sheetData>
  <mergeCells count="8">
    <mergeCell ref="V2:Y2"/>
    <mergeCell ref="Z2:AC2"/>
    <mergeCell ref="AD2:AE2"/>
    <mergeCell ref="B34:C34"/>
    <mergeCell ref="L36:M3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F38"/>
  <sheetViews>
    <sheetView workbookViewId="0">
      <selection activeCell="B21" sqref="B21"/>
    </sheetView>
  </sheetViews>
  <sheetFormatPr defaultRowHeight="15"/>
  <cols>
    <col min="1" max="1" width="4.7109375" style="1" customWidth="1"/>
    <col min="2" max="2" width="49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  <c r="C1" s="1" t="s">
        <v>5818</v>
      </c>
    </row>
    <row r="2" spans="1:32" ht="21.95" customHeight="1" thickTop="1" thickBot="1">
      <c r="B2" s="1" t="s">
        <v>5819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5820</v>
      </c>
      <c r="C4" s="172" t="s">
        <v>5821</v>
      </c>
      <c r="D4" s="82"/>
      <c r="E4" s="83"/>
      <c r="F4" s="96">
        <v>2040</v>
      </c>
      <c r="G4" s="96">
        <v>510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>
        <v>7000</v>
      </c>
      <c r="AC4" s="84">
        <v>3000</v>
      </c>
      <c r="AD4" s="20">
        <f>SUM(D4,F4,H4,J4,L4,N4,P4,R4,T4,V4,X4,Z4,AB4)</f>
        <v>9040</v>
      </c>
      <c r="AE4" s="21">
        <f>SUM(E4,G4,I4,K4,M4,O4,Q4,S4,U4,W4,Y4,AA4,AC4)</f>
        <v>3510</v>
      </c>
      <c r="AF4" s="22">
        <f>AD4+AE4</f>
        <v>12550</v>
      </c>
    </row>
    <row r="5" spans="1:32" ht="17.25" customHeight="1">
      <c r="A5" s="30">
        <v>2</v>
      </c>
      <c r="B5" s="171" t="s">
        <v>5822</v>
      </c>
      <c r="C5" s="172" t="s">
        <v>5823</v>
      </c>
      <c r="D5" s="88"/>
      <c r="E5" s="89"/>
      <c r="F5" s="96">
        <v>1920</v>
      </c>
      <c r="G5" s="96">
        <v>480</v>
      </c>
      <c r="H5" s="9"/>
      <c r="I5" s="10"/>
      <c r="J5" s="40"/>
      <c r="K5" s="8"/>
      <c r="L5" s="8"/>
      <c r="M5" s="8"/>
      <c r="N5" s="8">
        <v>23720</v>
      </c>
      <c r="O5" s="8">
        <v>5700</v>
      </c>
      <c r="P5" s="8"/>
      <c r="Q5" s="11"/>
      <c r="R5" s="12"/>
      <c r="S5" s="8"/>
      <c r="T5" s="8"/>
      <c r="U5" s="90"/>
      <c r="V5" s="12"/>
      <c r="W5" s="8"/>
      <c r="X5" s="8">
        <v>6640</v>
      </c>
      <c r="Y5" s="90">
        <v>1660</v>
      </c>
      <c r="Z5" s="12"/>
      <c r="AA5" s="8"/>
      <c r="AB5" s="8"/>
      <c r="AC5" s="90"/>
      <c r="AD5" s="20">
        <f t="shared" ref="AD5:AE33" si="0">SUM(D5,F5,H5,J5,L5,N5,P5,R5,T5,V5,X5,Z5,AB5)</f>
        <v>32280</v>
      </c>
      <c r="AE5" s="21">
        <f t="shared" si="0"/>
        <v>7840</v>
      </c>
      <c r="AF5" s="22">
        <f t="shared" ref="AF5:AF33" si="1">AD5+AE5</f>
        <v>40120</v>
      </c>
    </row>
    <row r="6" spans="1:32" ht="17.25" customHeight="1">
      <c r="A6" s="30">
        <v>3</v>
      </c>
      <c r="B6" s="171" t="s">
        <v>5824</v>
      </c>
      <c r="C6" s="172" t="s">
        <v>5825</v>
      </c>
      <c r="D6" s="88"/>
      <c r="E6" s="89"/>
      <c r="F6" s="96">
        <v>1744</v>
      </c>
      <c r="G6" s="96">
        <v>436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1744</v>
      </c>
      <c r="AE6" s="21">
        <f t="shared" si="0"/>
        <v>436</v>
      </c>
      <c r="AF6" s="22">
        <f t="shared" si="1"/>
        <v>2180</v>
      </c>
    </row>
    <row r="7" spans="1:32" ht="17.25" customHeight="1">
      <c r="A7" s="30">
        <v>4</v>
      </c>
      <c r="B7" s="171" t="s">
        <v>5826</v>
      </c>
      <c r="C7" s="172" t="s">
        <v>5827</v>
      </c>
      <c r="D7" s="88"/>
      <c r="E7" s="89"/>
      <c r="F7" s="96">
        <v>4456</v>
      </c>
      <c r="G7" s="96">
        <v>1114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>
        <v>8000</v>
      </c>
      <c r="Y7" s="90">
        <v>2000</v>
      </c>
      <c r="Z7" s="12"/>
      <c r="AA7" s="8"/>
      <c r="AB7" s="8">
        <v>10500</v>
      </c>
      <c r="AC7" s="90">
        <v>4500</v>
      </c>
      <c r="AD7" s="20">
        <f t="shared" si="0"/>
        <v>22956</v>
      </c>
      <c r="AE7" s="21">
        <f t="shared" si="0"/>
        <v>7614</v>
      </c>
      <c r="AF7" s="22">
        <f t="shared" si="1"/>
        <v>30570</v>
      </c>
    </row>
    <row r="8" spans="1:32" ht="17.25" customHeight="1">
      <c r="A8" s="30">
        <v>5</v>
      </c>
      <c r="B8" s="171" t="s">
        <v>5828</v>
      </c>
      <c r="C8" s="172" t="s">
        <v>5829</v>
      </c>
      <c r="D8" s="88"/>
      <c r="E8" s="89"/>
      <c r="F8" s="96">
        <v>2064</v>
      </c>
      <c r="G8" s="96">
        <v>516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2064</v>
      </c>
      <c r="AE8" s="21">
        <f t="shared" si="0"/>
        <v>516</v>
      </c>
      <c r="AF8" s="22">
        <f t="shared" si="1"/>
        <v>2580</v>
      </c>
    </row>
    <row r="9" spans="1:32" ht="17.25" customHeight="1">
      <c r="A9" s="30">
        <v>6</v>
      </c>
      <c r="B9" s="171" t="s">
        <v>5830</v>
      </c>
      <c r="C9" s="172" t="s">
        <v>5831</v>
      </c>
      <c r="D9" s="88"/>
      <c r="E9" s="89"/>
      <c r="F9" s="96">
        <v>2712</v>
      </c>
      <c r="G9" s="96">
        <v>678</v>
      </c>
      <c r="H9" s="9"/>
      <c r="I9" s="10"/>
      <c r="J9" s="40"/>
      <c r="K9" s="8"/>
      <c r="L9" s="8"/>
      <c r="M9" s="8"/>
      <c r="N9" s="8">
        <v>34600</v>
      </c>
      <c r="O9" s="8">
        <v>4000</v>
      </c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>
        <v>7000</v>
      </c>
      <c r="AC9" s="90">
        <v>3000</v>
      </c>
      <c r="AD9" s="20">
        <f t="shared" si="0"/>
        <v>44312</v>
      </c>
      <c r="AE9" s="21">
        <f t="shared" si="0"/>
        <v>7678</v>
      </c>
      <c r="AF9" s="22">
        <f t="shared" si="1"/>
        <v>51990</v>
      </c>
    </row>
    <row r="10" spans="1:32" ht="17.25" customHeight="1">
      <c r="A10" s="30">
        <v>7</v>
      </c>
      <c r="B10" s="171" t="s">
        <v>5832</v>
      </c>
      <c r="C10" s="172" t="s">
        <v>5833</v>
      </c>
      <c r="D10" s="88"/>
      <c r="E10" s="89"/>
      <c r="F10" s="96">
        <v>2056</v>
      </c>
      <c r="G10" s="96">
        <v>514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2056</v>
      </c>
      <c r="AE10" s="21">
        <f t="shared" si="0"/>
        <v>514</v>
      </c>
      <c r="AF10" s="22">
        <f t="shared" si="1"/>
        <v>2570</v>
      </c>
    </row>
    <row r="11" spans="1:32" ht="17.25" customHeight="1">
      <c r="A11" s="30">
        <v>8</v>
      </c>
      <c r="B11" s="171" t="s">
        <v>5834</v>
      </c>
      <c r="C11" s="172" t="s">
        <v>5835</v>
      </c>
      <c r="D11" s="97"/>
      <c r="E11" s="98"/>
      <c r="F11" s="96">
        <v>3120</v>
      </c>
      <c r="G11" s="96">
        <v>780</v>
      </c>
      <c r="H11" s="13"/>
      <c r="I11" s="14"/>
      <c r="J11" s="40"/>
      <c r="K11" s="8"/>
      <c r="L11" s="8"/>
      <c r="M11" s="8"/>
      <c r="N11" s="8"/>
      <c r="O11" s="8"/>
      <c r="P11" s="8">
        <v>24750</v>
      </c>
      <c r="Q11" s="11">
        <v>2150</v>
      </c>
      <c r="R11" s="12"/>
      <c r="S11" s="8"/>
      <c r="T11" s="8"/>
      <c r="U11" s="90"/>
      <c r="V11" s="12"/>
      <c r="W11" s="8"/>
      <c r="X11" s="8">
        <v>8000</v>
      </c>
      <c r="Y11" s="90">
        <v>2000</v>
      </c>
      <c r="Z11" s="12"/>
      <c r="AA11" s="8"/>
      <c r="AB11" s="8"/>
      <c r="AC11" s="90"/>
      <c r="AD11" s="20">
        <f t="shared" si="0"/>
        <v>35870</v>
      </c>
      <c r="AE11" s="21">
        <f t="shared" si="0"/>
        <v>4930</v>
      </c>
      <c r="AF11" s="22">
        <f t="shared" si="1"/>
        <v>40800</v>
      </c>
    </row>
    <row r="12" spans="1:32" ht="17.25" customHeight="1">
      <c r="A12" s="30">
        <v>9</v>
      </c>
      <c r="B12" s="171" t="s">
        <v>5836</v>
      </c>
      <c r="C12" s="172" t="s">
        <v>5837</v>
      </c>
      <c r="D12" s="88">
        <v>1.73</v>
      </c>
      <c r="E12" s="89"/>
      <c r="F12" s="96">
        <v>6112</v>
      </c>
      <c r="G12" s="96">
        <v>1528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>
        <v>10000</v>
      </c>
      <c r="Y12" s="90">
        <v>2500</v>
      </c>
      <c r="Z12" s="12"/>
      <c r="AA12" s="8"/>
      <c r="AB12" s="8"/>
      <c r="AC12" s="90"/>
      <c r="AD12" s="20">
        <f t="shared" si="0"/>
        <v>16113.73</v>
      </c>
      <c r="AE12" s="21">
        <f t="shared" si="0"/>
        <v>4028</v>
      </c>
      <c r="AF12" s="22">
        <f t="shared" si="1"/>
        <v>20141.73</v>
      </c>
    </row>
    <row r="13" spans="1:32" ht="17.25" customHeight="1">
      <c r="A13" s="30">
        <v>10</v>
      </c>
      <c r="B13" s="171" t="s">
        <v>5838</v>
      </c>
      <c r="C13" s="172" t="s">
        <v>5839</v>
      </c>
      <c r="D13" s="88"/>
      <c r="E13" s="89">
        <v>3904</v>
      </c>
      <c r="F13" s="96">
        <v>2686.83</v>
      </c>
      <c r="G13" s="96">
        <v>671.71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8000</v>
      </c>
      <c r="Y13" s="90">
        <v>2000</v>
      </c>
      <c r="Z13" s="12"/>
      <c r="AA13" s="8"/>
      <c r="AB13" s="8"/>
      <c r="AC13" s="90"/>
      <c r="AD13" s="20">
        <f t="shared" si="0"/>
        <v>10686.83</v>
      </c>
      <c r="AE13" s="21">
        <f t="shared" si="0"/>
        <v>6575.71</v>
      </c>
      <c r="AF13" s="22">
        <f t="shared" si="1"/>
        <v>17262.54</v>
      </c>
    </row>
    <row r="14" spans="1:32" ht="17.25" customHeight="1">
      <c r="A14" s="30">
        <v>11</v>
      </c>
      <c r="B14" s="171" t="s">
        <v>5840</v>
      </c>
      <c r="C14" s="172" t="s">
        <v>5841</v>
      </c>
      <c r="D14" s="88"/>
      <c r="E14" s="89"/>
      <c r="F14" s="96">
        <v>2504</v>
      </c>
      <c r="G14" s="96">
        <v>626</v>
      </c>
      <c r="H14" s="9"/>
      <c r="I14" s="10"/>
      <c r="J14" s="40"/>
      <c r="K14" s="8"/>
      <c r="L14" s="8"/>
      <c r="M14" s="8"/>
      <c r="N14" s="8"/>
      <c r="O14" s="8"/>
      <c r="P14" s="8">
        <v>21200</v>
      </c>
      <c r="Q14" s="11">
        <v>2100</v>
      </c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23704</v>
      </c>
      <c r="AE14" s="21">
        <f t="shared" si="0"/>
        <v>2726</v>
      </c>
      <c r="AF14" s="22">
        <f t="shared" si="1"/>
        <v>26430</v>
      </c>
    </row>
    <row r="15" spans="1:32" ht="17.25" customHeight="1">
      <c r="A15" s="30">
        <v>12</v>
      </c>
      <c r="B15" s="171" t="s">
        <v>5842</v>
      </c>
      <c r="C15" s="172" t="s">
        <v>5843</v>
      </c>
      <c r="D15" s="88"/>
      <c r="E15" s="89"/>
      <c r="F15" s="96">
        <v>1309</v>
      </c>
      <c r="G15" s="96">
        <v>561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1309</v>
      </c>
      <c r="AE15" s="21">
        <f t="shared" si="0"/>
        <v>561</v>
      </c>
      <c r="AF15" s="22">
        <f t="shared" si="1"/>
        <v>1870</v>
      </c>
    </row>
    <row r="16" spans="1:32" ht="17.25" customHeight="1">
      <c r="A16" s="30">
        <v>13</v>
      </c>
      <c r="B16" s="171" t="s">
        <v>5844</v>
      </c>
      <c r="C16" s="172" t="s">
        <v>5845</v>
      </c>
      <c r="D16" s="88"/>
      <c r="E16" s="89"/>
      <c r="F16" s="96">
        <v>5275</v>
      </c>
      <c r="G16" s="96">
        <v>5275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>
        <v>12000</v>
      </c>
      <c r="Y16" s="90">
        <v>3000</v>
      </c>
      <c r="Z16" s="12"/>
      <c r="AA16" s="8"/>
      <c r="AB16" s="8">
        <v>17139</v>
      </c>
      <c r="AC16" s="90">
        <v>6000</v>
      </c>
      <c r="AD16" s="20">
        <f t="shared" si="0"/>
        <v>34414</v>
      </c>
      <c r="AE16" s="21">
        <f t="shared" si="0"/>
        <v>14275</v>
      </c>
      <c r="AF16" s="22">
        <f t="shared" si="1"/>
        <v>48689</v>
      </c>
    </row>
    <row r="17" spans="1:32" ht="17.25" customHeight="1">
      <c r="A17" s="30">
        <v>14</v>
      </c>
      <c r="B17" s="171" t="s">
        <v>5846</v>
      </c>
      <c r="C17" s="172" t="s">
        <v>5847</v>
      </c>
      <c r="D17" s="88">
        <v>27.44</v>
      </c>
      <c r="E17" s="89">
        <v>299</v>
      </c>
      <c r="F17" s="96">
        <v>5176</v>
      </c>
      <c r="G17" s="96">
        <v>1294</v>
      </c>
      <c r="H17" s="9"/>
      <c r="I17" s="10"/>
      <c r="J17" s="40"/>
      <c r="K17" s="8"/>
      <c r="L17" s="8"/>
      <c r="M17" s="8"/>
      <c r="N17" s="8"/>
      <c r="O17" s="8"/>
      <c r="P17" s="8">
        <v>20800</v>
      </c>
      <c r="Q17" s="11">
        <v>5800</v>
      </c>
      <c r="R17" s="12"/>
      <c r="S17" s="8"/>
      <c r="T17" s="8"/>
      <c r="U17" s="90"/>
      <c r="V17" s="12"/>
      <c r="W17" s="8"/>
      <c r="X17" s="8">
        <v>10000</v>
      </c>
      <c r="Y17" s="90">
        <v>2500</v>
      </c>
      <c r="Z17" s="12"/>
      <c r="AA17" s="8"/>
      <c r="AB17" s="8">
        <v>12916</v>
      </c>
      <c r="AC17" s="90">
        <v>4500</v>
      </c>
      <c r="AD17" s="20">
        <f t="shared" si="0"/>
        <v>48919.44</v>
      </c>
      <c r="AE17" s="21">
        <f t="shared" si="0"/>
        <v>14393</v>
      </c>
      <c r="AF17" s="22">
        <f t="shared" si="1"/>
        <v>63312.44</v>
      </c>
    </row>
    <row r="18" spans="1:32" ht="17.25" customHeight="1">
      <c r="A18" s="30">
        <v>15</v>
      </c>
      <c r="B18" s="171" t="s">
        <v>5848</v>
      </c>
      <c r="C18" s="172" t="s">
        <v>5849</v>
      </c>
      <c r="D18" s="88"/>
      <c r="E18" s="89"/>
      <c r="F18" s="96">
        <v>1760</v>
      </c>
      <c r="G18" s="96">
        <v>1760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7000</v>
      </c>
      <c r="AC18" s="90">
        <v>3000</v>
      </c>
      <c r="AD18" s="20">
        <f t="shared" si="0"/>
        <v>8760</v>
      </c>
      <c r="AE18" s="21">
        <f t="shared" si="0"/>
        <v>4760</v>
      </c>
      <c r="AF18" s="22">
        <f t="shared" si="1"/>
        <v>13520</v>
      </c>
    </row>
    <row r="19" spans="1:32" ht="17.25" customHeight="1">
      <c r="A19" s="30">
        <v>16</v>
      </c>
      <c r="B19" s="171" t="s">
        <v>5850</v>
      </c>
      <c r="C19" s="172" t="s">
        <v>5851</v>
      </c>
      <c r="D19" s="88"/>
      <c r="E19" s="89"/>
      <c r="F19" s="96">
        <v>3200</v>
      </c>
      <c r="G19" s="96">
        <v>800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3200</v>
      </c>
      <c r="AE19" s="21">
        <f t="shared" si="0"/>
        <v>800</v>
      </c>
      <c r="AF19" s="22">
        <f t="shared" si="1"/>
        <v>4000</v>
      </c>
    </row>
    <row r="20" spans="1:32" ht="17.25" customHeight="1">
      <c r="A20" s="30">
        <v>17</v>
      </c>
      <c r="B20" s="171" t="s">
        <v>5852</v>
      </c>
      <c r="C20" s="172" t="s">
        <v>5853</v>
      </c>
      <c r="D20" s="88"/>
      <c r="E20" s="89">
        <v>1689.8</v>
      </c>
      <c r="F20" s="96">
        <v>2656</v>
      </c>
      <c r="G20" s="96">
        <v>664</v>
      </c>
      <c r="H20" s="9"/>
      <c r="I20" s="10"/>
      <c r="J20" s="40"/>
      <c r="K20" s="8"/>
      <c r="L20" s="8"/>
      <c r="M20" s="8"/>
      <c r="N20" s="8"/>
      <c r="O20" s="8"/>
      <c r="P20" s="8">
        <v>17300</v>
      </c>
      <c r="Q20" s="11">
        <v>1950</v>
      </c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19956</v>
      </c>
      <c r="AE20" s="21">
        <f t="shared" si="0"/>
        <v>4303.8</v>
      </c>
      <c r="AF20" s="22">
        <f t="shared" si="1"/>
        <v>24259.8</v>
      </c>
    </row>
    <row r="21" spans="1:32" ht="17.25" customHeight="1">
      <c r="A21" s="30">
        <v>18</v>
      </c>
      <c r="B21" s="171" t="s">
        <v>5854</v>
      </c>
      <c r="C21" s="172" t="s">
        <v>5855</v>
      </c>
      <c r="D21" s="88"/>
      <c r="E21" s="89"/>
      <c r="F21" s="96">
        <v>2336</v>
      </c>
      <c r="G21" s="96">
        <v>584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10500</v>
      </c>
      <c r="AC21" s="90">
        <v>4500</v>
      </c>
      <c r="AD21" s="20">
        <f t="shared" si="0"/>
        <v>12836</v>
      </c>
      <c r="AE21" s="21">
        <f t="shared" si="0"/>
        <v>5084</v>
      </c>
      <c r="AF21" s="22">
        <f t="shared" si="1"/>
        <v>17920</v>
      </c>
    </row>
    <row r="22" spans="1:32" ht="17.25" customHeight="1">
      <c r="A22" s="30">
        <v>19</v>
      </c>
      <c r="B22" s="171" t="s">
        <v>5856</v>
      </c>
      <c r="C22" s="172" t="s">
        <v>5857</v>
      </c>
      <c r="D22" s="88"/>
      <c r="E22" s="89"/>
      <c r="F22" s="96">
        <v>2160</v>
      </c>
      <c r="G22" s="96">
        <v>540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2160</v>
      </c>
      <c r="AE22" s="21">
        <f t="shared" si="0"/>
        <v>540</v>
      </c>
      <c r="AF22" s="22">
        <f t="shared" si="1"/>
        <v>2700</v>
      </c>
    </row>
    <row r="23" spans="1:32" ht="17.25" customHeight="1">
      <c r="A23" s="30">
        <v>20</v>
      </c>
      <c r="B23" s="171" t="s">
        <v>5858</v>
      </c>
      <c r="C23" s="172" t="s">
        <v>5859</v>
      </c>
      <c r="D23" s="88"/>
      <c r="E23" s="89"/>
      <c r="F23" s="96">
        <v>5064</v>
      </c>
      <c r="G23" s="96">
        <v>1266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>
        <v>10000</v>
      </c>
      <c r="Y23" s="90">
        <v>2500</v>
      </c>
      <c r="Z23" s="12"/>
      <c r="AA23" s="8"/>
      <c r="AB23" s="8"/>
      <c r="AC23" s="90"/>
      <c r="AD23" s="20">
        <f t="shared" si="0"/>
        <v>15064</v>
      </c>
      <c r="AE23" s="21">
        <f t="shared" si="0"/>
        <v>3766</v>
      </c>
      <c r="AF23" s="22">
        <f t="shared" si="1"/>
        <v>18830</v>
      </c>
    </row>
    <row r="24" spans="1:32" ht="17.25" customHeight="1">
      <c r="A24" s="30">
        <v>21</v>
      </c>
      <c r="B24" s="171" t="s">
        <v>5860</v>
      </c>
      <c r="C24" s="172" t="s">
        <v>5861</v>
      </c>
      <c r="D24" s="88"/>
      <c r="E24" s="89"/>
      <c r="F24" s="96">
        <v>5624</v>
      </c>
      <c r="G24" s="96">
        <v>1406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>
        <v>13649.35</v>
      </c>
      <c r="S24" s="8">
        <v>5400</v>
      </c>
      <c r="T24" s="8"/>
      <c r="U24" s="90"/>
      <c r="V24" s="12"/>
      <c r="W24" s="8"/>
      <c r="X24" s="8">
        <v>10000</v>
      </c>
      <c r="Y24" s="90">
        <v>2500</v>
      </c>
      <c r="Z24" s="12"/>
      <c r="AA24" s="8"/>
      <c r="AB24" s="8"/>
      <c r="AC24" s="90"/>
      <c r="AD24" s="20">
        <f t="shared" si="0"/>
        <v>29273.35</v>
      </c>
      <c r="AE24" s="21">
        <f t="shared" si="0"/>
        <v>9306</v>
      </c>
      <c r="AF24" s="22">
        <f t="shared" si="1"/>
        <v>38579.35</v>
      </c>
    </row>
    <row r="25" spans="1:32" ht="17.25" customHeight="1">
      <c r="A25" s="30">
        <v>22</v>
      </c>
      <c r="B25" s="171" t="s">
        <v>5862</v>
      </c>
      <c r="C25" s="172" t="s">
        <v>5863</v>
      </c>
      <c r="D25" s="88"/>
      <c r="E25" s="89"/>
      <c r="F25" s="96">
        <v>1896</v>
      </c>
      <c r="G25" s="96">
        <v>474</v>
      </c>
      <c r="H25" s="9"/>
      <c r="I25" s="10"/>
      <c r="J25" s="40"/>
      <c r="K25" s="8"/>
      <c r="L25" s="8"/>
      <c r="M25" s="8"/>
      <c r="N25" s="8"/>
      <c r="O25" s="8"/>
      <c r="P25" s="8">
        <v>14700</v>
      </c>
      <c r="Q25" s="11">
        <v>2350</v>
      </c>
      <c r="R25" s="12"/>
      <c r="S25" s="8">
        <v>2100</v>
      </c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16596</v>
      </c>
      <c r="AE25" s="21">
        <f t="shared" si="0"/>
        <v>4924</v>
      </c>
      <c r="AF25" s="22">
        <f t="shared" si="1"/>
        <v>21520</v>
      </c>
    </row>
    <row r="26" spans="1:32" ht="17.25" customHeight="1">
      <c r="A26" s="30">
        <v>23</v>
      </c>
      <c r="B26" s="171" t="s">
        <v>5864</v>
      </c>
      <c r="C26" s="172" t="s">
        <v>5865</v>
      </c>
      <c r="D26" s="88"/>
      <c r="E26" s="89"/>
      <c r="F26" s="96">
        <v>1400</v>
      </c>
      <c r="G26" s="96">
        <v>350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>
        <v>7000</v>
      </c>
      <c r="AC26" s="90">
        <v>3000</v>
      </c>
      <c r="AD26" s="20">
        <f t="shared" si="0"/>
        <v>8400</v>
      </c>
      <c r="AE26" s="21">
        <f t="shared" si="0"/>
        <v>3350</v>
      </c>
      <c r="AF26" s="22">
        <f t="shared" si="1"/>
        <v>11750</v>
      </c>
    </row>
    <row r="27" spans="1:32" ht="17.25" customHeight="1">
      <c r="A27" s="30">
        <v>24</v>
      </c>
      <c r="B27" s="171" t="s">
        <v>5866</v>
      </c>
      <c r="C27" s="172" t="s">
        <v>5867</v>
      </c>
      <c r="D27" s="88"/>
      <c r="E27" s="89"/>
      <c r="F27" s="96">
        <v>5400</v>
      </c>
      <c r="G27" s="96">
        <v>1350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5400</v>
      </c>
      <c r="AE27" s="21">
        <f t="shared" si="0"/>
        <v>1350</v>
      </c>
      <c r="AF27" s="22">
        <f t="shared" si="1"/>
        <v>6750</v>
      </c>
    </row>
    <row r="28" spans="1:32" ht="17.25" customHeight="1">
      <c r="A28" s="30">
        <v>25</v>
      </c>
      <c r="B28" s="171" t="s">
        <v>5868</v>
      </c>
      <c r="C28" s="172" t="s">
        <v>5869</v>
      </c>
      <c r="D28" s="88"/>
      <c r="E28" s="89">
        <v>2084.3000000000002</v>
      </c>
      <c r="F28" s="96">
        <v>4487</v>
      </c>
      <c r="G28" s="96">
        <v>1923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4487</v>
      </c>
      <c r="AE28" s="21">
        <f t="shared" si="0"/>
        <v>4007.3</v>
      </c>
      <c r="AF28" s="22">
        <f t="shared" si="1"/>
        <v>8494.2999999999993</v>
      </c>
    </row>
    <row r="29" spans="1:32" ht="17.25" customHeight="1">
      <c r="A29" s="30">
        <v>26</v>
      </c>
      <c r="B29" s="171" t="s">
        <v>5870</v>
      </c>
      <c r="C29" s="172" t="s">
        <v>5871</v>
      </c>
      <c r="D29" s="88"/>
      <c r="E29" s="89"/>
      <c r="F29" s="96">
        <v>3672</v>
      </c>
      <c r="G29" s="96">
        <v>918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>
        <v>7000</v>
      </c>
      <c r="AC29" s="90">
        <v>3000</v>
      </c>
      <c r="AD29" s="20">
        <f t="shared" si="0"/>
        <v>10672</v>
      </c>
      <c r="AE29" s="21">
        <f t="shared" si="0"/>
        <v>3918</v>
      </c>
      <c r="AF29" s="22">
        <f t="shared" si="1"/>
        <v>14590</v>
      </c>
    </row>
    <row r="30" spans="1:32" ht="17.25" customHeight="1">
      <c r="A30" s="30">
        <v>27</v>
      </c>
      <c r="B30" s="171" t="s">
        <v>5872</v>
      </c>
      <c r="C30" s="172" t="s">
        <v>5873</v>
      </c>
      <c r="D30" s="88"/>
      <c r="E30" s="89"/>
      <c r="F30" s="96">
        <v>2552</v>
      </c>
      <c r="G30" s="96">
        <v>638</v>
      </c>
      <c r="H30" s="9"/>
      <c r="I30" s="10"/>
      <c r="J30" s="40"/>
      <c r="K30" s="8"/>
      <c r="L30" s="8"/>
      <c r="M30" s="8"/>
      <c r="N30" s="8"/>
      <c r="O30" s="8"/>
      <c r="P30" s="8">
        <v>12150</v>
      </c>
      <c r="Q30" s="11">
        <v>8000</v>
      </c>
      <c r="R30" s="12">
        <v>1766</v>
      </c>
      <c r="S30" s="8"/>
      <c r="T30" s="8"/>
      <c r="U30" s="90"/>
      <c r="V30" s="12"/>
      <c r="W30" s="8"/>
      <c r="X30" s="8"/>
      <c r="Y30" s="90"/>
      <c r="Z30" s="12"/>
      <c r="AA30" s="8"/>
      <c r="AB30" s="8"/>
      <c r="AC30" s="90"/>
      <c r="AD30" s="20">
        <f t="shared" si="0"/>
        <v>16468</v>
      </c>
      <c r="AE30" s="21">
        <f t="shared" si="0"/>
        <v>8638</v>
      </c>
      <c r="AF30" s="22">
        <f t="shared" si="1"/>
        <v>25106</v>
      </c>
    </row>
    <row r="31" spans="1:32" ht="17.25" customHeight="1">
      <c r="A31" s="30">
        <v>28</v>
      </c>
      <c r="B31" s="171" t="s">
        <v>5874</v>
      </c>
      <c r="C31" s="172" t="s">
        <v>5875</v>
      </c>
      <c r="D31" s="88"/>
      <c r="E31" s="89"/>
      <c r="F31" s="96">
        <v>1656</v>
      </c>
      <c r="G31" s="96">
        <v>414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1656</v>
      </c>
      <c r="AE31" s="21">
        <f t="shared" si="0"/>
        <v>414</v>
      </c>
      <c r="AF31" s="22">
        <f t="shared" si="1"/>
        <v>2070</v>
      </c>
    </row>
    <row r="32" spans="1:32" ht="17.25" customHeight="1">
      <c r="A32" s="30">
        <v>29</v>
      </c>
      <c r="B32" s="171" t="s">
        <v>5876</v>
      </c>
      <c r="C32" s="172" t="s">
        <v>5877</v>
      </c>
      <c r="D32" s="88"/>
      <c r="E32" s="89"/>
      <c r="F32" s="96">
        <v>2952</v>
      </c>
      <c r="G32" s="96">
        <v>738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8000</v>
      </c>
      <c r="Y32" s="90">
        <v>2000</v>
      </c>
      <c r="Z32" s="12"/>
      <c r="AA32" s="8"/>
      <c r="AB32" s="8"/>
      <c r="AC32" s="90"/>
      <c r="AD32" s="20">
        <f t="shared" si="0"/>
        <v>10952</v>
      </c>
      <c r="AE32" s="21">
        <f t="shared" si="0"/>
        <v>2738</v>
      </c>
      <c r="AF32" s="22">
        <f t="shared" si="1"/>
        <v>13690</v>
      </c>
    </row>
    <row r="33" spans="1:32" ht="17.25" customHeight="1" thickBot="1">
      <c r="A33" s="30">
        <v>30</v>
      </c>
      <c r="B33" s="171" t="s">
        <v>5878</v>
      </c>
      <c r="C33" s="172" t="s">
        <v>5879</v>
      </c>
      <c r="D33" s="88">
        <v>400</v>
      </c>
      <c r="E33" s="89"/>
      <c r="F33" s="96">
        <v>2400</v>
      </c>
      <c r="G33" s="96">
        <v>600</v>
      </c>
      <c r="H33" s="9"/>
      <c r="I33" s="10"/>
      <c r="J33" s="40"/>
      <c r="K33" s="8"/>
      <c r="L33" s="8"/>
      <c r="M33" s="8"/>
      <c r="N33" s="8"/>
      <c r="O33" s="8"/>
      <c r="P33" s="8">
        <v>19600</v>
      </c>
      <c r="Q33" s="11">
        <v>5050</v>
      </c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22400</v>
      </c>
      <c r="AE33" s="21">
        <f t="shared" si="0"/>
        <v>5650</v>
      </c>
      <c r="AF33" s="22">
        <f t="shared" si="1"/>
        <v>28050</v>
      </c>
    </row>
    <row r="34" spans="1:32" s="48" customFormat="1" ht="27.75" customHeight="1" thickTop="1" thickBot="1">
      <c r="A34" s="214"/>
      <c r="B34" s="301" t="s">
        <v>15</v>
      </c>
      <c r="C34" s="302"/>
      <c r="D34" s="42">
        <f t="shared" ref="D34:AF34" si="2">SUM(D4:D33)</f>
        <v>429.17</v>
      </c>
      <c r="E34" s="43">
        <f t="shared" si="2"/>
        <v>7977.1</v>
      </c>
      <c r="F34" s="43">
        <f t="shared" si="2"/>
        <v>92389.83</v>
      </c>
      <c r="G34" s="43">
        <f t="shared" si="2"/>
        <v>29408.71</v>
      </c>
      <c r="H34" s="43">
        <f t="shared" si="2"/>
        <v>0</v>
      </c>
      <c r="I34" s="46">
        <f t="shared" si="2"/>
        <v>0</v>
      </c>
      <c r="J34" s="42">
        <f t="shared" si="2"/>
        <v>0</v>
      </c>
      <c r="K34" s="43">
        <f t="shared" si="2"/>
        <v>0</v>
      </c>
      <c r="L34" s="43">
        <f t="shared" si="2"/>
        <v>0</v>
      </c>
      <c r="M34" s="43">
        <f t="shared" si="2"/>
        <v>0</v>
      </c>
      <c r="N34" s="43">
        <f t="shared" si="2"/>
        <v>58320</v>
      </c>
      <c r="O34" s="43">
        <f t="shared" si="2"/>
        <v>9700</v>
      </c>
      <c r="P34" s="43">
        <f t="shared" si="2"/>
        <v>130500</v>
      </c>
      <c r="Q34" s="46">
        <f t="shared" si="2"/>
        <v>27400</v>
      </c>
      <c r="R34" s="42">
        <f t="shared" si="2"/>
        <v>15415.35</v>
      </c>
      <c r="S34" s="43">
        <f t="shared" si="2"/>
        <v>7500</v>
      </c>
      <c r="T34" s="43">
        <f t="shared" si="2"/>
        <v>0</v>
      </c>
      <c r="U34" s="44">
        <f t="shared" si="2"/>
        <v>0</v>
      </c>
      <c r="V34" s="42">
        <f t="shared" si="2"/>
        <v>0</v>
      </c>
      <c r="W34" s="43">
        <f t="shared" si="2"/>
        <v>0</v>
      </c>
      <c r="X34" s="43">
        <f t="shared" si="2"/>
        <v>90640</v>
      </c>
      <c r="Y34" s="44">
        <f t="shared" si="2"/>
        <v>22660</v>
      </c>
      <c r="Z34" s="42">
        <f t="shared" si="2"/>
        <v>0</v>
      </c>
      <c r="AA34" s="43">
        <f t="shared" si="2"/>
        <v>0</v>
      </c>
      <c r="AB34" s="43">
        <f t="shared" si="2"/>
        <v>86055</v>
      </c>
      <c r="AC34" s="44">
        <f t="shared" si="2"/>
        <v>34500</v>
      </c>
      <c r="AD34" s="49">
        <f t="shared" si="2"/>
        <v>473749.35</v>
      </c>
      <c r="AE34" s="50">
        <f t="shared" si="2"/>
        <v>139145.81</v>
      </c>
      <c r="AF34" s="51">
        <f t="shared" si="2"/>
        <v>612895.16</v>
      </c>
    </row>
    <row r="35" spans="1:32" ht="10.5" customHeight="1" thickTop="1">
      <c r="A35" s="2"/>
      <c r="B35" s="3"/>
      <c r="C35" s="4"/>
      <c r="D35" s="5"/>
      <c r="E35" s="5"/>
      <c r="F35" s="5"/>
      <c r="G35" s="5"/>
      <c r="H35" s="6"/>
      <c r="I35" s="6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>
      <c r="L36" s="307" t="s">
        <v>381</v>
      </c>
      <c r="M36" s="307"/>
    </row>
    <row r="37" spans="1:32">
      <c r="L37" s="307"/>
      <c r="M37" s="307"/>
    </row>
    <row r="38" spans="1:32">
      <c r="L38" s="307"/>
      <c r="M38" s="307"/>
    </row>
  </sheetData>
  <mergeCells count="8">
    <mergeCell ref="V2:Y2"/>
    <mergeCell ref="Z2:AC2"/>
    <mergeCell ref="AD2:AE2"/>
    <mergeCell ref="B34:C34"/>
    <mergeCell ref="L36:M3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F75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1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5880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5881</v>
      </c>
      <c r="C4" s="172" t="s">
        <v>5882</v>
      </c>
      <c r="D4" s="82">
        <v>152.5</v>
      </c>
      <c r="E4" s="83"/>
      <c r="F4" s="96">
        <v>2872</v>
      </c>
      <c r="G4" s="96">
        <v>718</v>
      </c>
      <c r="H4" s="129"/>
      <c r="I4" s="53"/>
      <c r="J4" s="39"/>
      <c r="K4" s="17"/>
      <c r="L4" s="17"/>
      <c r="M4" s="17"/>
      <c r="N4" s="17">
        <v>33200</v>
      </c>
      <c r="O4" s="17">
        <v>17400</v>
      </c>
      <c r="P4" s="17"/>
      <c r="Q4" s="18"/>
      <c r="R4" s="19">
        <v>780.16</v>
      </c>
      <c r="S4" s="17"/>
      <c r="T4" s="17"/>
      <c r="U4" s="84"/>
      <c r="V4" s="19"/>
      <c r="W4" s="17"/>
      <c r="X4" s="17">
        <v>8000</v>
      </c>
      <c r="Y4" s="84">
        <v>2000</v>
      </c>
      <c r="Z4" s="19"/>
      <c r="AA4" s="17"/>
      <c r="AB4" s="17">
        <v>10500</v>
      </c>
      <c r="AC4" s="84">
        <v>4500</v>
      </c>
      <c r="AD4" s="20">
        <f>SUM(D4,F4,H4,J4,L4,N4,P4,R4,T4,V4,X4,Z4,AB4)</f>
        <v>55504.66</v>
      </c>
      <c r="AE4" s="21">
        <f>SUM(E4,G4,I4,K4,M4,O4,Q4,S4,U4,W4,Y4,AA4,AC4)</f>
        <v>24618</v>
      </c>
      <c r="AF4" s="22">
        <f>AD4+AE4</f>
        <v>80122.66</v>
      </c>
    </row>
    <row r="5" spans="1:32" ht="17.25" customHeight="1">
      <c r="A5" s="30">
        <v>2</v>
      </c>
      <c r="B5" s="171" t="s">
        <v>5883</v>
      </c>
      <c r="C5" s="172" t="s">
        <v>5884</v>
      </c>
      <c r="D5" s="88"/>
      <c r="E5" s="89"/>
      <c r="F5" s="96">
        <v>7592</v>
      </c>
      <c r="G5" s="96">
        <v>1898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/>
      <c r="AA5" s="8"/>
      <c r="AB5" s="8"/>
      <c r="AC5" s="90"/>
      <c r="AD5" s="20">
        <f t="shared" ref="AD5:AE68" si="0">SUM(D5,F5,H5,J5,L5,N5,P5,R5,T5,V5,X5,Z5,AB5)</f>
        <v>17592</v>
      </c>
      <c r="AE5" s="21">
        <f t="shared" si="0"/>
        <v>4398</v>
      </c>
      <c r="AF5" s="22">
        <f t="shared" ref="AF5:AF68" si="1">AD5+AE5</f>
        <v>21990</v>
      </c>
    </row>
    <row r="6" spans="1:32" ht="17.25" customHeight="1">
      <c r="A6" s="30">
        <v>3</v>
      </c>
      <c r="B6" s="171" t="s">
        <v>5885</v>
      </c>
      <c r="C6" s="172" t="s">
        <v>5886</v>
      </c>
      <c r="D6" s="88"/>
      <c r="E6" s="89"/>
      <c r="F6" s="96">
        <v>17040</v>
      </c>
      <c r="G6" s="96">
        <v>4260</v>
      </c>
      <c r="H6" s="9"/>
      <c r="I6" s="10"/>
      <c r="J6" s="40">
        <v>55603.49</v>
      </c>
      <c r="K6" s="8">
        <v>2390</v>
      </c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12000</v>
      </c>
      <c r="Y6" s="90">
        <v>3000</v>
      </c>
      <c r="Z6" s="12"/>
      <c r="AA6" s="8"/>
      <c r="AB6" s="8"/>
      <c r="AC6" s="90"/>
      <c r="AD6" s="20">
        <f t="shared" si="0"/>
        <v>84643.489999999991</v>
      </c>
      <c r="AE6" s="21">
        <f t="shared" si="0"/>
        <v>9650</v>
      </c>
      <c r="AF6" s="22">
        <f t="shared" si="1"/>
        <v>94293.489999999991</v>
      </c>
    </row>
    <row r="7" spans="1:32" ht="17.25" customHeight="1">
      <c r="A7" s="30">
        <v>4</v>
      </c>
      <c r="B7" s="171" t="s">
        <v>5887</v>
      </c>
      <c r="C7" s="172" t="s">
        <v>5888</v>
      </c>
      <c r="D7" s="88"/>
      <c r="E7" s="89"/>
      <c r="F7" s="96">
        <v>7944</v>
      </c>
      <c r="G7" s="96">
        <v>1986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>
        <v>139.83000000000001</v>
      </c>
      <c r="S7" s="8"/>
      <c r="T7" s="8"/>
      <c r="U7" s="90"/>
      <c r="V7" s="12"/>
      <c r="W7" s="8"/>
      <c r="X7" s="8">
        <v>10000</v>
      </c>
      <c r="Y7" s="90">
        <v>2500</v>
      </c>
      <c r="Z7" s="12"/>
      <c r="AA7" s="8"/>
      <c r="AB7" s="8"/>
      <c r="AC7" s="90"/>
      <c r="AD7" s="20">
        <f t="shared" si="0"/>
        <v>18083.830000000002</v>
      </c>
      <c r="AE7" s="21">
        <f t="shared" si="0"/>
        <v>4486</v>
      </c>
      <c r="AF7" s="22">
        <f t="shared" si="1"/>
        <v>22569.83</v>
      </c>
    </row>
    <row r="8" spans="1:32" ht="17.25" customHeight="1">
      <c r="A8" s="30">
        <v>5</v>
      </c>
      <c r="B8" s="171" t="s">
        <v>5889</v>
      </c>
      <c r="C8" s="172" t="s">
        <v>5890</v>
      </c>
      <c r="D8" s="88"/>
      <c r="E8" s="89"/>
      <c r="F8" s="96">
        <v>8144</v>
      </c>
      <c r="G8" s="96">
        <v>2036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10000</v>
      </c>
      <c r="Y8" s="90">
        <v>2500</v>
      </c>
      <c r="Z8" s="12"/>
      <c r="AA8" s="8"/>
      <c r="AB8" s="8">
        <v>20477</v>
      </c>
      <c r="AC8" s="90">
        <v>7500</v>
      </c>
      <c r="AD8" s="20">
        <f t="shared" si="0"/>
        <v>38621</v>
      </c>
      <c r="AE8" s="21">
        <f t="shared" si="0"/>
        <v>12036</v>
      </c>
      <c r="AF8" s="22">
        <f t="shared" si="1"/>
        <v>50657</v>
      </c>
    </row>
    <row r="9" spans="1:32" ht="17.25" customHeight="1">
      <c r="A9" s="30">
        <v>6</v>
      </c>
      <c r="B9" s="171" t="s">
        <v>5891</v>
      </c>
      <c r="C9" s="172" t="s">
        <v>5892</v>
      </c>
      <c r="D9" s="88">
        <v>5.35</v>
      </c>
      <c r="E9" s="89"/>
      <c r="F9" s="96">
        <v>3336</v>
      </c>
      <c r="G9" s="96">
        <v>2224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3341.35</v>
      </c>
      <c r="AE9" s="21">
        <f t="shared" si="0"/>
        <v>2224</v>
      </c>
      <c r="AF9" s="22">
        <f t="shared" si="1"/>
        <v>5565.35</v>
      </c>
    </row>
    <row r="10" spans="1:32" ht="17.25" customHeight="1">
      <c r="A10" s="30">
        <v>7</v>
      </c>
      <c r="B10" s="171" t="s">
        <v>5893</v>
      </c>
      <c r="C10" s="172" t="s">
        <v>5894</v>
      </c>
      <c r="D10" s="88"/>
      <c r="E10" s="89"/>
      <c r="F10" s="96">
        <v>2400</v>
      </c>
      <c r="G10" s="96">
        <v>600</v>
      </c>
      <c r="H10" s="9"/>
      <c r="I10" s="10"/>
      <c r="J10" s="40">
        <v>5950</v>
      </c>
      <c r="K10" s="8"/>
      <c r="L10" s="173">
        <v>8785.75</v>
      </c>
      <c r="M10" s="174">
        <v>2477.85</v>
      </c>
      <c r="N10" s="8"/>
      <c r="O10" s="8"/>
      <c r="P10" s="8">
        <v>19600</v>
      </c>
      <c r="Q10" s="11">
        <v>2350</v>
      </c>
      <c r="R10" s="12">
        <v>5046</v>
      </c>
      <c r="S10" s="8">
        <v>4000</v>
      </c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41781.75</v>
      </c>
      <c r="AE10" s="21">
        <f t="shared" si="0"/>
        <v>9427.85</v>
      </c>
      <c r="AF10" s="22">
        <f t="shared" si="1"/>
        <v>51209.599999999999</v>
      </c>
    </row>
    <row r="11" spans="1:32" ht="17.25" customHeight="1">
      <c r="A11" s="30">
        <v>8</v>
      </c>
      <c r="B11" s="171" t="s">
        <v>5895</v>
      </c>
      <c r="C11" s="172" t="s">
        <v>5896</v>
      </c>
      <c r="D11" s="97"/>
      <c r="E11" s="98"/>
      <c r="F11" s="96">
        <v>8136</v>
      </c>
      <c r="G11" s="96">
        <v>2034</v>
      </c>
      <c r="H11" s="13"/>
      <c r="I11" s="14"/>
      <c r="J11" s="40"/>
      <c r="K11" s="8"/>
      <c r="L11" s="8"/>
      <c r="M11" s="8"/>
      <c r="N11" s="8"/>
      <c r="O11" s="8"/>
      <c r="P11" s="8">
        <v>17350</v>
      </c>
      <c r="Q11" s="11">
        <v>5050</v>
      </c>
      <c r="R11" s="12"/>
      <c r="S11" s="8"/>
      <c r="T11" s="8"/>
      <c r="U11" s="90"/>
      <c r="V11" s="12"/>
      <c r="W11" s="8"/>
      <c r="X11" s="8">
        <v>10000</v>
      </c>
      <c r="Y11" s="90">
        <v>2500</v>
      </c>
      <c r="Z11" s="12"/>
      <c r="AA11" s="8"/>
      <c r="AB11" s="8"/>
      <c r="AC11" s="90"/>
      <c r="AD11" s="20">
        <f t="shared" si="0"/>
        <v>35486</v>
      </c>
      <c r="AE11" s="21">
        <f t="shared" si="0"/>
        <v>9584</v>
      </c>
      <c r="AF11" s="22">
        <f t="shared" si="1"/>
        <v>45070</v>
      </c>
    </row>
    <row r="12" spans="1:32" ht="17.25" customHeight="1">
      <c r="A12" s="30">
        <v>9</v>
      </c>
      <c r="B12" s="171" t="s">
        <v>5897</v>
      </c>
      <c r="C12" s="172" t="s">
        <v>5898</v>
      </c>
      <c r="D12" s="88"/>
      <c r="E12" s="89">
        <v>691.32</v>
      </c>
      <c r="F12" s="96">
        <v>13704</v>
      </c>
      <c r="G12" s="96">
        <v>3426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>
        <v>5</v>
      </c>
      <c r="S12" s="8"/>
      <c r="T12" s="8"/>
      <c r="U12" s="90"/>
      <c r="V12" s="12"/>
      <c r="W12" s="8"/>
      <c r="X12" s="8">
        <v>12000</v>
      </c>
      <c r="Y12" s="90">
        <v>3000</v>
      </c>
      <c r="Z12" s="12"/>
      <c r="AA12" s="8"/>
      <c r="AB12" s="8"/>
      <c r="AC12" s="90"/>
      <c r="AD12" s="20">
        <f t="shared" si="0"/>
        <v>25709</v>
      </c>
      <c r="AE12" s="21">
        <f t="shared" si="0"/>
        <v>7117.32</v>
      </c>
      <c r="AF12" s="22">
        <f t="shared" si="1"/>
        <v>32826.32</v>
      </c>
    </row>
    <row r="13" spans="1:32" ht="17.25" customHeight="1">
      <c r="A13" s="30">
        <v>10</v>
      </c>
      <c r="B13" s="171" t="s">
        <v>5899</v>
      </c>
      <c r="C13" s="172" t="s">
        <v>5900</v>
      </c>
      <c r="D13" s="88">
        <v>531.08000000000004</v>
      </c>
      <c r="E13" s="89">
        <v>478.82</v>
      </c>
      <c r="F13" s="96">
        <v>1744</v>
      </c>
      <c r="G13" s="96">
        <v>436</v>
      </c>
      <c r="H13" s="9"/>
      <c r="I13" s="10"/>
      <c r="J13" s="40">
        <v>490.52</v>
      </c>
      <c r="K13" s="8">
        <v>2416.6999999999998</v>
      </c>
      <c r="L13" s="8"/>
      <c r="M13" s="8"/>
      <c r="N13" s="8">
        <v>13777.48</v>
      </c>
      <c r="O13" s="8">
        <v>2644.16</v>
      </c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16543.079999999998</v>
      </c>
      <c r="AE13" s="21">
        <f t="shared" si="0"/>
        <v>5975.6799999999994</v>
      </c>
      <c r="AF13" s="22">
        <f t="shared" si="1"/>
        <v>22518.76</v>
      </c>
    </row>
    <row r="14" spans="1:32" ht="17.25" customHeight="1">
      <c r="A14" s="30">
        <v>11</v>
      </c>
      <c r="B14" s="171" t="s">
        <v>5901</v>
      </c>
      <c r="C14" s="172" t="s">
        <v>5902</v>
      </c>
      <c r="D14" s="88"/>
      <c r="E14" s="89"/>
      <c r="F14" s="96">
        <v>4368</v>
      </c>
      <c r="G14" s="96">
        <v>1092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8000</v>
      </c>
      <c r="Y14" s="90">
        <v>2000</v>
      </c>
      <c r="Z14" s="12"/>
      <c r="AA14" s="8"/>
      <c r="AB14" s="8"/>
      <c r="AC14" s="90"/>
      <c r="AD14" s="20">
        <f t="shared" si="0"/>
        <v>12368</v>
      </c>
      <c r="AE14" s="21">
        <f t="shared" si="0"/>
        <v>3092</v>
      </c>
      <c r="AF14" s="22">
        <f t="shared" si="1"/>
        <v>15460</v>
      </c>
    </row>
    <row r="15" spans="1:32" ht="17.25" customHeight="1">
      <c r="A15" s="30">
        <v>12</v>
      </c>
      <c r="B15" s="171" t="s">
        <v>5903</v>
      </c>
      <c r="C15" s="172" t="s">
        <v>5904</v>
      </c>
      <c r="D15" s="88"/>
      <c r="E15" s="89"/>
      <c r="F15" s="96">
        <v>4408</v>
      </c>
      <c r="G15" s="96">
        <v>1102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4408</v>
      </c>
      <c r="AE15" s="21">
        <f t="shared" si="0"/>
        <v>1102</v>
      </c>
      <c r="AF15" s="22">
        <f t="shared" si="1"/>
        <v>5510</v>
      </c>
    </row>
    <row r="16" spans="1:32" ht="17.25" customHeight="1">
      <c r="A16" s="30">
        <v>13</v>
      </c>
      <c r="B16" s="171" t="s">
        <v>5905</v>
      </c>
      <c r="C16" s="172" t="s">
        <v>5906</v>
      </c>
      <c r="D16" s="88"/>
      <c r="E16" s="89"/>
      <c r="F16" s="96">
        <v>6496</v>
      </c>
      <c r="G16" s="96">
        <v>1624</v>
      </c>
      <c r="H16" s="9"/>
      <c r="I16" s="10"/>
      <c r="J16" s="40"/>
      <c r="K16" s="8"/>
      <c r="L16" s="8"/>
      <c r="M16" s="8"/>
      <c r="N16" s="8"/>
      <c r="O16" s="8"/>
      <c r="P16" s="8">
        <v>20400</v>
      </c>
      <c r="Q16" s="11">
        <v>2650</v>
      </c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16821</v>
      </c>
      <c r="AC16" s="90">
        <v>6000</v>
      </c>
      <c r="AD16" s="20">
        <f t="shared" si="0"/>
        <v>43717</v>
      </c>
      <c r="AE16" s="21">
        <f t="shared" si="0"/>
        <v>10274</v>
      </c>
      <c r="AF16" s="22">
        <f t="shared" si="1"/>
        <v>53991</v>
      </c>
    </row>
    <row r="17" spans="1:32" ht="17.25" customHeight="1">
      <c r="A17" s="30">
        <v>14</v>
      </c>
      <c r="B17" s="171" t="s">
        <v>5907</v>
      </c>
      <c r="C17" s="263">
        <v>15458600000175</v>
      </c>
      <c r="D17" s="88"/>
      <c r="E17" s="89"/>
      <c r="F17" s="96">
        <v>0</v>
      </c>
      <c r="G17" s="96">
        <v>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0</v>
      </c>
      <c r="AE17" s="21">
        <f t="shared" si="0"/>
        <v>0</v>
      </c>
      <c r="AF17" s="22">
        <f t="shared" si="1"/>
        <v>0</v>
      </c>
    </row>
    <row r="18" spans="1:32" ht="17.25" customHeight="1">
      <c r="A18" s="30">
        <v>15</v>
      </c>
      <c r="B18" s="171" t="s">
        <v>5908</v>
      </c>
      <c r="C18" s="172" t="s">
        <v>5909</v>
      </c>
      <c r="D18" s="88">
        <v>1295</v>
      </c>
      <c r="E18" s="89">
        <v>7759.47</v>
      </c>
      <c r="F18" s="96">
        <v>12128</v>
      </c>
      <c r="G18" s="96">
        <v>3032</v>
      </c>
      <c r="H18" s="9"/>
      <c r="I18" s="10"/>
      <c r="J18" s="40">
        <v>14842.31</v>
      </c>
      <c r="K18" s="8"/>
      <c r="L18" s="8"/>
      <c r="M18" s="8"/>
      <c r="N18" s="8"/>
      <c r="O18" s="8"/>
      <c r="P18" s="8">
        <v>21574.92</v>
      </c>
      <c r="Q18" s="11">
        <v>3499.7</v>
      </c>
      <c r="R18" s="12"/>
      <c r="S18" s="8"/>
      <c r="T18" s="8"/>
      <c r="U18" s="90"/>
      <c r="V18" s="12"/>
      <c r="W18" s="8"/>
      <c r="X18" s="8">
        <v>12000</v>
      </c>
      <c r="Y18" s="90">
        <v>3000</v>
      </c>
      <c r="Z18" s="12"/>
      <c r="AA18" s="8"/>
      <c r="AB18" s="8">
        <v>27000</v>
      </c>
      <c r="AC18" s="90">
        <v>9000</v>
      </c>
      <c r="AD18" s="20">
        <f t="shared" si="0"/>
        <v>88840.23</v>
      </c>
      <c r="AE18" s="21">
        <f t="shared" si="0"/>
        <v>26291.170000000002</v>
      </c>
      <c r="AF18" s="22">
        <f t="shared" si="1"/>
        <v>115131.4</v>
      </c>
    </row>
    <row r="19" spans="1:32" ht="17.25" customHeight="1">
      <c r="A19" s="30">
        <v>16</v>
      </c>
      <c r="B19" s="171" t="s">
        <v>5910</v>
      </c>
      <c r="C19" s="172" t="s">
        <v>5911</v>
      </c>
      <c r="D19" s="88"/>
      <c r="E19" s="89">
        <v>178.65</v>
      </c>
      <c r="F19" s="96">
        <v>4704</v>
      </c>
      <c r="G19" s="96">
        <v>1176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12790</v>
      </c>
      <c r="AC19" s="90">
        <v>4500</v>
      </c>
      <c r="AD19" s="20">
        <f t="shared" si="0"/>
        <v>17494</v>
      </c>
      <c r="AE19" s="21">
        <f t="shared" si="0"/>
        <v>5854.65</v>
      </c>
      <c r="AF19" s="22">
        <f t="shared" si="1"/>
        <v>23348.65</v>
      </c>
    </row>
    <row r="20" spans="1:32" ht="17.25" customHeight="1">
      <c r="A20" s="30">
        <v>17</v>
      </c>
      <c r="B20" s="171" t="s">
        <v>5912</v>
      </c>
      <c r="C20" s="172" t="s">
        <v>5913</v>
      </c>
      <c r="D20" s="88"/>
      <c r="E20" s="89"/>
      <c r="F20" s="96">
        <v>5936</v>
      </c>
      <c r="G20" s="96">
        <v>1484</v>
      </c>
      <c r="H20" s="9"/>
      <c r="I20" s="10"/>
      <c r="J20" s="40"/>
      <c r="K20" s="8"/>
      <c r="L20" s="8"/>
      <c r="M20" s="8"/>
      <c r="N20" s="8"/>
      <c r="O20" s="8"/>
      <c r="P20" s="8">
        <v>48150</v>
      </c>
      <c r="Q20" s="11">
        <v>3150</v>
      </c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>
        <v>10500</v>
      </c>
      <c r="AC20" s="90">
        <v>4500</v>
      </c>
      <c r="AD20" s="20">
        <f t="shared" si="0"/>
        <v>64586</v>
      </c>
      <c r="AE20" s="21">
        <f t="shared" si="0"/>
        <v>9134</v>
      </c>
      <c r="AF20" s="22">
        <f t="shared" si="1"/>
        <v>73720</v>
      </c>
    </row>
    <row r="21" spans="1:32" ht="17.25" customHeight="1">
      <c r="A21" s="30">
        <v>18</v>
      </c>
      <c r="B21" s="171" t="s">
        <v>5914</v>
      </c>
      <c r="C21" s="172" t="s">
        <v>5915</v>
      </c>
      <c r="D21" s="88"/>
      <c r="E21" s="89"/>
      <c r="F21" s="96">
        <v>3600</v>
      </c>
      <c r="G21" s="96">
        <v>900</v>
      </c>
      <c r="H21" s="9"/>
      <c r="I21" s="10"/>
      <c r="J21" s="40">
        <v>15766.69</v>
      </c>
      <c r="K21" s="8">
        <v>422.92</v>
      </c>
      <c r="L21" s="8"/>
      <c r="M21" s="8"/>
      <c r="N21" s="8"/>
      <c r="O21" s="8"/>
      <c r="P21" s="8">
        <v>14200</v>
      </c>
      <c r="Q21" s="11">
        <v>2200</v>
      </c>
      <c r="R21" s="12"/>
      <c r="S21" s="8"/>
      <c r="T21" s="8"/>
      <c r="U21" s="90"/>
      <c r="V21" s="12"/>
      <c r="W21" s="8"/>
      <c r="X21" s="8">
        <v>8000</v>
      </c>
      <c r="Y21" s="90">
        <v>2000</v>
      </c>
      <c r="Z21" s="12"/>
      <c r="AA21" s="8"/>
      <c r="AB21" s="8"/>
      <c r="AC21" s="90"/>
      <c r="AD21" s="20">
        <f t="shared" si="0"/>
        <v>41566.69</v>
      </c>
      <c r="AE21" s="21">
        <f t="shared" si="0"/>
        <v>5522.92</v>
      </c>
      <c r="AF21" s="22">
        <f t="shared" si="1"/>
        <v>47089.61</v>
      </c>
    </row>
    <row r="22" spans="1:32" ht="17.25" customHeight="1">
      <c r="A22" s="30">
        <v>19</v>
      </c>
      <c r="B22" s="171" t="s">
        <v>5916</v>
      </c>
      <c r="C22" s="172" t="s">
        <v>5917</v>
      </c>
      <c r="D22" s="88">
        <v>677.05</v>
      </c>
      <c r="E22" s="89">
        <v>651.94000000000005</v>
      </c>
      <c r="F22" s="96">
        <v>5544</v>
      </c>
      <c r="G22" s="96">
        <v>1386</v>
      </c>
      <c r="H22" s="9"/>
      <c r="I22" s="10"/>
      <c r="J22" s="40"/>
      <c r="K22" s="8"/>
      <c r="L22" s="8"/>
      <c r="M22" s="8"/>
      <c r="N22" s="8"/>
      <c r="O22" s="8"/>
      <c r="P22" s="8">
        <v>15500</v>
      </c>
      <c r="Q22" s="11">
        <v>2100</v>
      </c>
      <c r="R22" s="12">
        <v>699.39</v>
      </c>
      <c r="S22" s="8">
        <v>227.6</v>
      </c>
      <c r="T22" s="8"/>
      <c r="U22" s="90"/>
      <c r="V22" s="12"/>
      <c r="W22" s="8"/>
      <c r="X22" s="8">
        <v>10000</v>
      </c>
      <c r="Y22" s="90">
        <v>2500</v>
      </c>
      <c r="Z22" s="12"/>
      <c r="AA22" s="8"/>
      <c r="AB22" s="8"/>
      <c r="AC22" s="90"/>
      <c r="AD22" s="20">
        <f t="shared" si="0"/>
        <v>32420.44</v>
      </c>
      <c r="AE22" s="21">
        <f t="shared" si="0"/>
        <v>6865.5400000000009</v>
      </c>
      <c r="AF22" s="22">
        <f t="shared" si="1"/>
        <v>39285.979999999996</v>
      </c>
    </row>
    <row r="23" spans="1:32" ht="17.25" customHeight="1">
      <c r="A23" s="30">
        <v>20</v>
      </c>
      <c r="B23" s="171" t="s">
        <v>5918</v>
      </c>
      <c r="C23" s="172" t="s">
        <v>5919</v>
      </c>
      <c r="D23" s="88"/>
      <c r="E23" s="89"/>
      <c r="F23" s="96">
        <v>11792</v>
      </c>
      <c r="G23" s="96">
        <v>2948</v>
      </c>
      <c r="H23" s="9"/>
      <c r="I23" s="10"/>
      <c r="J23" s="40"/>
      <c r="K23" s="8"/>
      <c r="L23" s="8"/>
      <c r="M23" s="8"/>
      <c r="N23" s="8"/>
      <c r="O23" s="8"/>
      <c r="P23" s="8">
        <v>18900</v>
      </c>
      <c r="Q23" s="11">
        <v>1500</v>
      </c>
      <c r="R23" s="12"/>
      <c r="S23" s="8"/>
      <c r="T23" s="8"/>
      <c r="U23" s="90"/>
      <c r="V23" s="12"/>
      <c r="W23" s="8"/>
      <c r="X23" s="8">
        <v>12000</v>
      </c>
      <c r="Y23" s="90">
        <v>3000</v>
      </c>
      <c r="Z23" s="12"/>
      <c r="AA23" s="8"/>
      <c r="AB23" s="8">
        <v>14000</v>
      </c>
      <c r="AC23" s="90">
        <v>6000</v>
      </c>
      <c r="AD23" s="20">
        <f t="shared" si="0"/>
        <v>56692</v>
      </c>
      <c r="AE23" s="21">
        <f t="shared" si="0"/>
        <v>13448</v>
      </c>
      <c r="AF23" s="22">
        <f t="shared" si="1"/>
        <v>70140</v>
      </c>
    </row>
    <row r="24" spans="1:32" ht="17.25" customHeight="1">
      <c r="A24" s="30">
        <v>21</v>
      </c>
      <c r="B24" s="171" t="s">
        <v>5920</v>
      </c>
      <c r="C24" s="172" t="s">
        <v>5921</v>
      </c>
      <c r="D24" s="88"/>
      <c r="E24" s="89"/>
      <c r="F24" s="96">
        <v>2947</v>
      </c>
      <c r="G24" s="96">
        <v>1263</v>
      </c>
      <c r="H24" s="9"/>
      <c r="I24" s="10"/>
      <c r="J24" s="40"/>
      <c r="K24" s="8"/>
      <c r="L24" s="8"/>
      <c r="M24" s="8"/>
      <c r="N24" s="8"/>
      <c r="O24" s="8"/>
      <c r="P24" s="8">
        <v>28600</v>
      </c>
      <c r="Q24" s="11">
        <v>2400</v>
      </c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1504</v>
      </c>
      <c r="AC24" s="90"/>
      <c r="AD24" s="20">
        <f t="shared" si="0"/>
        <v>33051</v>
      </c>
      <c r="AE24" s="21">
        <f t="shared" si="0"/>
        <v>3663</v>
      </c>
      <c r="AF24" s="22">
        <f t="shared" si="1"/>
        <v>36714</v>
      </c>
    </row>
    <row r="25" spans="1:32" ht="17.25" customHeight="1">
      <c r="A25" s="30">
        <v>22</v>
      </c>
      <c r="B25" s="171" t="s">
        <v>5922</v>
      </c>
      <c r="C25" s="172" t="s">
        <v>5923</v>
      </c>
      <c r="D25" s="88"/>
      <c r="E25" s="89">
        <v>1414.32</v>
      </c>
      <c r="F25" s="96">
        <v>11552</v>
      </c>
      <c r="G25" s="96">
        <v>2888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>
        <v>698.2</v>
      </c>
      <c r="S25" s="8"/>
      <c r="T25" s="8"/>
      <c r="U25" s="90"/>
      <c r="V25" s="12"/>
      <c r="W25" s="8"/>
      <c r="X25" s="8">
        <v>12000</v>
      </c>
      <c r="Y25" s="90">
        <v>3000</v>
      </c>
      <c r="Z25" s="12"/>
      <c r="AA25" s="8"/>
      <c r="AB25" s="8"/>
      <c r="AC25" s="90"/>
      <c r="AD25" s="20">
        <f t="shared" si="0"/>
        <v>24250.2</v>
      </c>
      <c r="AE25" s="21">
        <f t="shared" si="0"/>
        <v>7302.32</v>
      </c>
      <c r="AF25" s="22">
        <f t="shared" si="1"/>
        <v>31552.52</v>
      </c>
    </row>
    <row r="26" spans="1:32" ht="17.25" customHeight="1">
      <c r="A26" s="30">
        <v>23</v>
      </c>
      <c r="B26" s="171" t="s">
        <v>5924</v>
      </c>
      <c r="C26" s="172" t="s">
        <v>5925</v>
      </c>
      <c r="D26" s="88"/>
      <c r="E26" s="89"/>
      <c r="F26" s="96">
        <v>10440</v>
      </c>
      <c r="G26" s="96">
        <v>2610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>
        <v>12000</v>
      </c>
      <c r="Y26" s="90">
        <v>3000</v>
      </c>
      <c r="Z26" s="12"/>
      <c r="AA26" s="8"/>
      <c r="AB26" s="8">
        <v>17500</v>
      </c>
      <c r="AC26" s="90">
        <v>7500</v>
      </c>
      <c r="AD26" s="20">
        <f t="shared" si="0"/>
        <v>39940</v>
      </c>
      <c r="AE26" s="21">
        <f t="shared" si="0"/>
        <v>13110</v>
      </c>
      <c r="AF26" s="22">
        <f t="shared" si="1"/>
        <v>53050</v>
      </c>
    </row>
    <row r="27" spans="1:32" ht="17.25" customHeight="1">
      <c r="A27" s="30">
        <v>24</v>
      </c>
      <c r="B27" s="171" t="s">
        <v>5926</v>
      </c>
      <c r="C27" s="172" t="s">
        <v>5927</v>
      </c>
      <c r="D27" s="88">
        <v>451.33</v>
      </c>
      <c r="E27" s="89"/>
      <c r="F27" s="96">
        <v>6608</v>
      </c>
      <c r="G27" s="96">
        <v>1652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/>
      <c r="AC27" s="90"/>
      <c r="AD27" s="20">
        <f t="shared" si="0"/>
        <v>17059.330000000002</v>
      </c>
      <c r="AE27" s="21">
        <f t="shared" si="0"/>
        <v>4152</v>
      </c>
      <c r="AF27" s="22">
        <f t="shared" si="1"/>
        <v>21211.33</v>
      </c>
    </row>
    <row r="28" spans="1:32" ht="17.25" customHeight="1">
      <c r="A28" s="30">
        <v>25</v>
      </c>
      <c r="B28" s="171" t="s">
        <v>5928</v>
      </c>
      <c r="C28" s="172" t="s">
        <v>5929</v>
      </c>
      <c r="D28" s="88"/>
      <c r="E28" s="89"/>
      <c r="F28" s="96">
        <v>10072</v>
      </c>
      <c r="G28" s="96">
        <v>2518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10072</v>
      </c>
      <c r="AE28" s="21">
        <f t="shared" si="0"/>
        <v>2518</v>
      </c>
      <c r="AF28" s="22">
        <f t="shared" si="1"/>
        <v>12590</v>
      </c>
    </row>
    <row r="29" spans="1:32" ht="17.25" customHeight="1">
      <c r="A29" s="30">
        <v>26</v>
      </c>
      <c r="B29" s="171" t="s">
        <v>5930</v>
      </c>
      <c r="C29" s="172" t="s">
        <v>5931</v>
      </c>
      <c r="D29" s="88">
        <v>24.31</v>
      </c>
      <c r="E29" s="89"/>
      <c r="F29" s="96">
        <v>3808</v>
      </c>
      <c r="G29" s="96">
        <v>952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3832.31</v>
      </c>
      <c r="AE29" s="21">
        <f t="shared" si="0"/>
        <v>952</v>
      </c>
      <c r="AF29" s="22">
        <f t="shared" si="1"/>
        <v>4784.3099999999995</v>
      </c>
    </row>
    <row r="30" spans="1:32" ht="17.25" customHeight="1">
      <c r="A30" s="30">
        <v>27</v>
      </c>
      <c r="B30" s="171" t="s">
        <v>5932</v>
      </c>
      <c r="C30" s="172" t="s">
        <v>5933</v>
      </c>
      <c r="D30" s="88"/>
      <c r="E30" s="89"/>
      <c r="F30" s="96">
        <v>8528</v>
      </c>
      <c r="G30" s="96">
        <v>2132</v>
      </c>
      <c r="H30" s="9"/>
      <c r="I30" s="10"/>
      <c r="J30" s="40"/>
      <c r="K30" s="8"/>
      <c r="L30" s="8"/>
      <c r="M30" s="8"/>
      <c r="N30" s="8"/>
      <c r="O30" s="8"/>
      <c r="P30" s="8">
        <v>18950</v>
      </c>
      <c r="Q30" s="11">
        <v>2750</v>
      </c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10500</v>
      </c>
      <c r="AC30" s="90">
        <v>4500</v>
      </c>
      <c r="AD30" s="20">
        <f t="shared" si="0"/>
        <v>37978</v>
      </c>
      <c r="AE30" s="21">
        <f t="shared" si="0"/>
        <v>9382</v>
      </c>
      <c r="AF30" s="22">
        <f t="shared" si="1"/>
        <v>47360</v>
      </c>
    </row>
    <row r="31" spans="1:32" ht="17.25" customHeight="1">
      <c r="A31" s="30">
        <v>28</v>
      </c>
      <c r="B31" s="171" t="s">
        <v>5934</v>
      </c>
      <c r="C31" s="172" t="s">
        <v>5935</v>
      </c>
      <c r="D31" s="88">
        <v>1.96</v>
      </c>
      <c r="E31" s="89">
        <v>110.03</v>
      </c>
      <c r="F31" s="96">
        <v>5336</v>
      </c>
      <c r="G31" s="96">
        <v>1334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5337.96</v>
      </c>
      <c r="AE31" s="21">
        <f t="shared" si="0"/>
        <v>1444.03</v>
      </c>
      <c r="AF31" s="22">
        <f t="shared" si="1"/>
        <v>6781.99</v>
      </c>
    </row>
    <row r="32" spans="1:32" ht="17.25" customHeight="1">
      <c r="A32" s="30">
        <v>29</v>
      </c>
      <c r="B32" s="171" t="s">
        <v>5936</v>
      </c>
      <c r="C32" s="172" t="s">
        <v>5937</v>
      </c>
      <c r="D32" s="88">
        <v>222.63</v>
      </c>
      <c r="E32" s="89"/>
      <c r="F32" s="96">
        <v>946.35</v>
      </c>
      <c r="G32" s="96">
        <v>236.59</v>
      </c>
      <c r="H32" s="9"/>
      <c r="I32" s="10"/>
      <c r="J32" s="40"/>
      <c r="K32" s="8"/>
      <c r="L32" s="8"/>
      <c r="M32" s="8"/>
      <c r="N32" s="8"/>
      <c r="O32" s="8"/>
      <c r="P32" s="8">
        <v>23150</v>
      </c>
      <c r="Q32" s="11">
        <v>10050</v>
      </c>
      <c r="R32" s="12">
        <v>31.86</v>
      </c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24350.84</v>
      </c>
      <c r="AE32" s="21">
        <f t="shared" si="0"/>
        <v>10286.59</v>
      </c>
      <c r="AF32" s="22">
        <f t="shared" si="1"/>
        <v>34637.43</v>
      </c>
    </row>
    <row r="33" spans="1:32" ht="17.25" customHeight="1">
      <c r="A33" s="30">
        <v>30</v>
      </c>
      <c r="B33" s="171" t="s">
        <v>5938</v>
      </c>
      <c r="C33" s="172" t="s">
        <v>5939</v>
      </c>
      <c r="D33" s="88"/>
      <c r="E33" s="89"/>
      <c r="F33" s="96">
        <v>6240</v>
      </c>
      <c r="G33" s="96">
        <v>1560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>
        <v>10000</v>
      </c>
      <c r="Y33" s="90">
        <v>2500</v>
      </c>
      <c r="Z33" s="12"/>
      <c r="AA33" s="8"/>
      <c r="AB33" s="8"/>
      <c r="AC33" s="90"/>
      <c r="AD33" s="20">
        <f t="shared" si="0"/>
        <v>16240</v>
      </c>
      <c r="AE33" s="21">
        <f t="shared" si="0"/>
        <v>4060</v>
      </c>
      <c r="AF33" s="22">
        <f t="shared" si="1"/>
        <v>20300</v>
      </c>
    </row>
    <row r="34" spans="1:32" ht="17.25" customHeight="1">
      <c r="A34" s="30">
        <v>31</v>
      </c>
      <c r="B34" s="171" t="s">
        <v>5940</v>
      </c>
      <c r="C34" s="172" t="s">
        <v>5941</v>
      </c>
      <c r="D34" s="88">
        <v>6555.1</v>
      </c>
      <c r="E34" s="89">
        <v>2597.8200000000002</v>
      </c>
      <c r="F34" s="96">
        <v>14456</v>
      </c>
      <c r="G34" s="96">
        <v>3614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12000</v>
      </c>
      <c r="Y34" s="90">
        <v>3000</v>
      </c>
      <c r="Z34" s="12"/>
      <c r="AA34" s="8"/>
      <c r="AB34" s="8"/>
      <c r="AC34" s="90"/>
      <c r="AD34" s="20">
        <f t="shared" si="0"/>
        <v>33011.1</v>
      </c>
      <c r="AE34" s="21">
        <f t="shared" si="0"/>
        <v>9211.82</v>
      </c>
      <c r="AF34" s="22">
        <f t="shared" si="1"/>
        <v>42222.92</v>
      </c>
    </row>
    <row r="35" spans="1:32" ht="17.25" customHeight="1">
      <c r="A35" s="30">
        <v>32</v>
      </c>
      <c r="B35" s="171" t="s">
        <v>5942</v>
      </c>
      <c r="C35" s="172" t="s">
        <v>5943</v>
      </c>
      <c r="D35" s="88">
        <v>848.69</v>
      </c>
      <c r="E35" s="89"/>
      <c r="F35" s="96">
        <v>13552</v>
      </c>
      <c r="G35" s="96">
        <v>3388</v>
      </c>
      <c r="H35" s="9"/>
      <c r="I35" s="10"/>
      <c r="J35" s="40">
        <v>68178.52</v>
      </c>
      <c r="K35" s="8">
        <v>7930</v>
      </c>
      <c r="L35" s="8"/>
      <c r="M35" s="8"/>
      <c r="N35" s="8"/>
      <c r="O35" s="8"/>
      <c r="P35" s="8">
        <v>28800</v>
      </c>
      <c r="Q35" s="11">
        <v>3050</v>
      </c>
      <c r="R35" s="12">
        <v>7056.84</v>
      </c>
      <c r="S35" s="8"/>
      <c r="T35" s="8"/>
      <c r="U35" s="90"/>
      <c r="V35" s="12"/>
      <c r="W35" s="8"/>
      <c r="X35" s="8">
        <v>12000</v>
      </c>
      <c r="Y35" s="90">
        <v>3000</v>
      </c>
      <c r="Z35" s="12"/>
      <c r="AA35" s="8"/>
      <c r="AB35" s="8"/>
      <c r="AC35" s="90"/>
      <c r="AD35" s="20">
        <f t="shared" si="0"/>
        <v>130436.05</v>
      </c>
      <c r="AE35" s="21">
        <f t="shared" si="0"/>
        <v>17368</v>
      </c>
      <c r="AF35" s="22">
        <f t="shared" si="1"/>
        <v>147804.04999999999</v>
      </c>
    </row>
    <row r="36" spans="1:32" ht="17.25" customHeight="1">
      <c r="A36" s="30">
        <v>33</v>
      </c>
      <c r="B36" s="171" t="s">
        <v>5944</v>
      </c>
      <c r="C36" s="172" t="s">
        <v>5945</v>
      </c>
      <c r="D36" s="88">
        <v>3959.31</v>
      </c>
      <c r="E36" s="89"/>
      <c r="F36" s="96">
        <v>6328</v>
      </c>
      <c r="G36" s="96">
        <v>1582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10000</v>
      </c>
      <c r="Y36" s="90">
        <v>2500</v>
      </c>
      <c r="Z36" s="12"/>
      <c r="AA36" s="8"/>
      <c r="AB36" s="8"/>
      <c r="AC36" s="90"/>
      <c r="AD36" s="20">
        <f t="shared" si="0"/>
        <v>20287.309999999998</v>
      </c>
      <c r="AE36" s="21">
        <f t="shared" si="0"/>
        <v>4082</v>
      </c>
      <c r="AF36" s="22">
        <f t="shared" si="1"/>
        <v>24369.309999999998</v>
      </c>
    </row>
    <row r="37" spans="1:32" ht="17.25" customHeight="1">
      <c r="A37" s="30">
        <v>34</v>
      </c>
      <c r="B37" s="171" t="s">
        <v>5946</v>
      </c>
      <c r="C37" s="172" t="s">
        <v>5947</v>
      </c>
      <c r="D37" s="88">
        <v>7460</v>
      </c>
      <c r="E37" s="89">
        <v>12833.17</v>
      </c>
      <c r="F37" s="96">
        <v>38.89</v>
      </c>
      <c r="G37" s="96">
        <v>9.7200000000000006</v>
      </c>
      <c r="H37" s="9"/>
      <c r="I37" s="10"/>
      <c r="J37" s="40"/>
      <c r="K37" s="8"/>
      <c r="L37" s="8"/>
      <c r="M37" s="8"/>
      <c r="N37" s="8"/>
      <c r="O37" s="8"/>
      <c r="P37" s="8">
        <v>28950</v>
      </c>
      <c r="Q37" s="11">
        <v>2650</v>
      </c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36448.89</v>
      </c>
      <c r="AE37" s="21">
        <f t="shared" si="0"/>
        <v>15492.89</v>
      </c>
      <c r="AF37" s="22">
        <f t="shared" si="1"/>
        <v>51941.78</v>
      </c>
    </row>
    <row r="38" spans="1:32" ht="17.25" customHeight="1">
      <c r="A38" s="30">
        <v>35</v>
      </c>
      <c r="B38" s="171" t="s">
        <v>5948</v>
      </c>
      <c r="C38" s="172" t="s">
        <v>5949</v>
      </c>
      <c r="D38" s="88"/>
      <c r="E38" s="89"/>
      <c r="F38" s="96">
        <v>6216</v>
      </c>
      <c r="G38" s="96">
        <v>1554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6216</v>
      </c>
      <c r="AE38" s="21">
        <f t="shared" si="0"/>
        <v>1554</v>
      </c>
      <c r="AF38" s="22">
        <f t="shared" si="1"/>
        <v>7770</v>
      </c>
    </row>
    <row r="39" spans="1:32" ht="17.25" customHeight="1">
      <c r="A39" s="30">
        <v>36</v>
      </c>
      <c r="B39" s="171" t="s">
        <v>5950</v>
      </c>
      <c r="C39" s="172" t="s">
        <v>5951</v>
      </c>
      <c r="D39" s="88"/>
      <c r="E39" s="89"/>
      <c r="F39" s="96">
        <v>5576</v>
      </c>
      <c r="G39" s="96">
        <v>1394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>
        <v>10000</v>
      </c>
      <c r="Y39" s="90">
        <v>2500</v>
      </c>
      <c r="Z39" s="12"/>
      <c r="AA39" s="8"/>
      <c r="AB39" s="8">
        <v>14000</v>
      </c>
      <c r="AC39" s="90">
        <v>6000</v>
      </c>
      <c r="AD39" s="20">
        <f t="shared" si="0"/>
        <v>29576</v>
      </c>
      <c r="AE39" s="21">
        <f t="shared" si="0"/>
        <v>9894</v>
      </c>
      <c r="AF39" s="22">
        <f t="shared" si="1"/>
        <v>39470</v>
      </c>
    </row>
    <row r="40" spans="1:32" ht="17.25" customHeight="1">
      <c r="A40" s="30">
        <v>37</v>
      </c>
      <c r="B40" s="171" t="s">
        <v>5952</v>
      </c>
      <c r="C40" s="172" t="s">
        <v>5953</v>
      </c>
      <c r="D40" s="88">
        <v>273.74</v>
      </c>
      <c r="E40" s="89"/>
      <c r="F40" s="96">
        <v>3760</v>
      </c>
      <c r="G40" s="96">
        <v>940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>
        <v>10500</v>
      </c>
      <c r="AC40" s="90">
        <v>4500</v>
      </c>
      <c r="AD40" s="20">
        <f t="shared" si="0"/>
        <v>14533.74</v>
      </c>
      <c r="AE40" s="21">
        <f t="shared" si="0"/>
        <v>5440</v>
      </c>
      <c r="AF40" s="22">
        <f t="shared" si="1"/>
        <v>19973.739999999998</v>
      </c>
    </row>
    <row r="41" spans="1:32" ht="17.25" customHeight="1">
      <c r="A41" s="30">
        <v>38</v>
      </c>
      <c r="B41" s="171" t="s">
        <v>5954</v>
      </c>
      <c r="C41" s="172" t="s">
        <v>5955</v>
      </c>
      <c r="D41" s="88">
        <v>191.38</v>
      </c>
      <c r="E41" s="89"/>
      <c r="F41" s="96">
        <v>11960</v>
      </c>
      <c r="G41" s="96">
        <v>2990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/>
      <c r="AC41" s="90"/>
      <c r="AD41" s="20">
        <f t="shared" si="0"/>
        <v>12151.38</v>
      </c>
      <c r="AE41" s="21">
        <f t="shared" si="0"/>
        <v>2990</v>
      </c>
      <c r="AF41" s="22">
        <f t="shared" si="1"/>
        <v>15141.38</v>
      </c>
    </row>
    <row r="42" spans="1:32" ht="17.25" customHeight="1">
      <c r="A42" s="30">
        <v>39</v>
      </c>
      <c r="B42" s="171" t="s">
        <v>5956</v>
      </c>
      <c r="C42" s="172" t="s">
        <v>5957</v>
      </c>
      <c r="D42" s="88"/>
      <c r="E42" s="89"/>
      <c r="F42" s="96">
        <v>5424</v>
      </c>
      <c r="G42" s="96">
        <v>1356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/>
      <c r="AC42" s="90"/>
      <c r="AD42" s="20">
        <f t="shared" si="0"/>
        <v>5424</v>
      </c>
      <c r="AE42" s="21">
        <f t="shared" si="0"/>
        <v>1356</v>
      </c>
      <c r="AF42" s="22">
        <f t="shared" si="1"/>
        <v>6780</v>
      </c>
    </row>
    <row r="43" spans="1:32" ht="17.25" customHeight="1">
      <c r="A43" s="30">
        <v>40</v>
      </c>
      <c r="B43" s="171" t="s">
        <v>5958</v>
      </c>
      <c r="C43" s="172" t="s">
        <v>5959</v>
      </c>
      <c r="D43" s="88"/>
      <c r="E43" s="89"/>
      <c r="F43" s="96">
        <v>4112</v>
      </c>
      <c r="G43" s="96">
        <v>1028</v>
      </c>
      <c r="H43" s="9"/>
      <c r="I43" s="10"/>
      <c r="J43" s="40"/>
      <c r="K43" s="8"/>
      <c r="L43" s="8"/>
      <c r="M43" s="8"/>
      <c r="N43" s="8"/>
      <c r="O43" s="8"/>
      <c r="P43" s="8">
        <v>3000</v>
      </c>
      <c r="Q43" s="11">
        <v>1000</v>
      </c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/>
      <c r="AC43" s="90"/>
      <c r="AD43" s="20">
        <f t="shared" si="0"/>
        <v>7112</v>
      </c>
      <c r="AE43" s="21">
        <f t="shared" si="0"/>
        <v>2028</v>
      </c>
      <c r="AF43" s="22">
        <f t="shared" si="1"/>
        <v>9140</v>
      </c>
    </row>
    <row r="44" spans="1:32" ht="17.25" customHeight="1">
      <c r="A44" s="30">
        <v>41</v>
      </c>
      <c r="B44" s="171" t="s">
        <v>5960</v>
      </c>
      <c r="C44" s="172" t="s">
        <v>5961</v>
      </c>
      <c r="D44" s="88">
        <v>6.04</v>
      </c>
      <c r="E44" s="89">
        <v>1.51</v>
      </c>
      <c r="F44" s="96">
        <v>7904</v>
      </c>
      <c r="G44" s="96">
        <v>1976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>
        <v>1.39</v>
      </c>
      <c r="S44" s="8"/>
      <c r="T44" s="8"/>
      <c r="U44" s="90"/>
      <c r="V44" s="12"/>
      <c r="W44" s="8"/>
      <c r="X44" s="8"/>
      <c r="Y44" s="90"/>
      <c r="Z44" s="12"/>
      <c r="AA44" s="8"/>
      <c r="AB44" s="8">
        <v>16704</v>
      </c>
      <c r="AC44" s="90">
        <v>6000</v>
      </c>
      <c r="AD44" s="20">
        <f t="shared" si="0"/>
        <v>24615.43</v>
      </c>
      <c r="AE44" s="21">
        <f t="shared" si="0"/>
        <v>7977.51</v>
      </c>
      <c r="AF44" s="22">
        <f t="shared" si="1"/>
        <v>32592.940000000002</v>
      </c>
    </row>
    <row r="45" spans="1:32" ht="17.25" customHeight="1">
      <c r="A45" s="30">
        <v>42</v>
      </c>
      <c r="B45" s="171" t="s">
        <v>5962</v>
      </c>
      <c r="C45" s="172" t="s">
        <v>5963</v>
      </c>
      <c r="D45" s="88">
        <v>482.06</v>
      </c>
      <c r="E45" s="89"/>
      <c r="F45" s="96">
        <v>7760</v>
      </c>
      <c r="G45" s="96">
        <v>1940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8242.06</v>
      </c>
      <c r="AE45" s="21">
        <f t="shared" si="0"/>
        <v>1940</v>
      </c>
      <c r="AF45" s="22">
        <f t="shared" si="1"/>
        <v>10182.06</v>
      </c>
    </row>
    <row r="46" spans="1:32" ht="17.25" customHeight="1">
      <c r="A46" s="30">
        <v>43</v>
      </c>
      <c r="B46" s="171" t="s">
        <v>5964</v>
      </c>
      <c r="C46" s="172" t="s">
        <v>5965</v>
      </c>
      <c r="D46" s="88"/>
      <c r="E46" s="89"/>
      <c r="F46" s="96">
        <v>9496</v>
      </c>
      <c r="G46" s="96">
        <v>2374</v>
      </c>
      <c r="H46" s="9"/>
      <c r="I46" s="10"/>
      <c r="J46" s="40">
        <v>39236.410000000003</v>
      </c>
      <c r="K46" s="8">
        <v>5412</v>
      </c>
      <c r="L46" s="8"/>
      <c r="M46" s="8"/>
      <c r="N46" s="8"/>
      <c r="O46" s="8"/>
      <c r="P46" s="8">
        <v>22216.89</v>
      </c>
      <c r="Q46" s="11">
        <v>2547.4299999999998</v>
      </c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>
        <v>13149</v>
      </c>
      <c r="AC46" s="90">
        <v>1500</v>
      </c>
      <c r="AD46" s="20">
        <f t="shared" si="0"/>
        <v>84098.3</v>
      </c>
      <c r="AE46" s="21">
        <f t="shared" si="0"/>
        <v>11833.43</v>
      </c>
      <c r="AF46" s="22">
        <f t="shared" si="1"/>
        <v>95931.73000000001</v>
      </c>
    </row>
    <row r="47" spans="1:32" ht="17.25" customHeight="1">
      <c r="A47" s="30">
        <v>44</v>
      </c>
      <c r="B47" s="171" t="s">
        <v>5966</v>
      </c>
      <c r="C47" s="172" t="s">
        <v>5967</v>
      </c>
      <c r="D47" s="88"/>
      <c r="E47" s="89">
        <v>128.05000000000001</v>
      </c>
      <c r="F47" s="96">
        <v>11656</v>
      </c>
      <c r="G47" s="96">
        <v>2914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>
        <v>12000</v>
      </c>
      <c r="Y47" s="90">
        <v>3000</v>
      </c>
      <c r="Z47" s="12"/>
      <c r="AA47" s="8"/>
      <c r="AB47" s="8"/>
      <c r="AC47" s="90"/>
      <c r="AD47" s="20">
        <f t="shared" si="0"/>
        <v>23656</v>
      </c>
      <c r="AE47" s="21">
        <f t="shared" si="0"/>
        <v>6042.05</v>
      </c>
      <c r="AF47" s="22">
        <f t="shared" si="1"/>
        <v>29698.05</v>
      </c>
    </row>
    <row r="48" spans="1:32" ht="17.25" customHeight="1">
      <c r="A48" s="30">
        <v>45</v>
      </c>
      <c r="B48" s="171" t="s">
        <v>5968</v>
      </c>
      <c r="C48" s="172" t="s">
        <v>5969</v>
      </c>
      <c r="D48" s="88"/>
      <c r="E48" s="89"/>
      <c r="F48" s="96">
        <v>10968</v>
      </c>
      <c r="G48" s="96">
        <v>2742</v>
      </c>
      <c r="H48" s="9"/>
      <c r="I48" s="10"/>
      <c r="J48" s="40">
        <v>57732.26</v>
      </c>
      <c r="K48" s="8">
        <v>6080.4</v>
      </c>
      <c r="L48" s="8"/>
      <c r="M48" s="8"/>
      <c r="N48" s="8"/>
      <c r="O48" s="8"/>
      <c r="P48" s="8">
        <v>48550</v>
      </c>
      <c r="Q48" s="11">
        <v>3800</v>
      </c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>
        <v>9500</v>
      </c>
      <c r="AC48" s="90">
        <v>1500</v>
      </c>
      <c r="AD48" s="20">
        <f t="shared" si="0"/>
        <v>126750.26000000001</v>
      </c>
      <c r="AE48" s="21">
        <f t="shared" si="0"/>
        <v>14122.4</v>
      </c>
      <c r="AF48" s="22">
        <f t="shared" si="1"/>
        <v>140872.66</v>
      </c>
    </row>
    <row r="49" spans="1:32" ht="17.25" customHeight="1">
      <c r="A49" s="30">
        <v>46</v>
      </c>
      <c r="B49" s="171" t="s">
        <v>5970</v>
      </c>
      <c r="C49" s="172" t="s">
        <v>5971</v>
      </c>
      <c r="D49" s="88">
        <v>208.79</v>
      </c>
      <c r="E49" s="89"/>
      <c r="F49" s="96">
        <v>5824</v>
      </c>
      <c r="G49" s="96">
        <v>1456</v>
      </c>
      <c r="H49" s="9"/>
      <c r="I49" s="10"/>
      <c r="J49" s="40">
        <v>86959.38</v>
      </c>
      <c r="K49" s="8">
        <v>6678.7</v>
      </c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/>
      <c r="AC49" s="90"/>
      <c r="AD49" s="20">
        <f t="shared" si="0"/>
        <v>92992.17</v>
      </c>
      <c r="AE49" s="21">
        <f t="shared" si="0"/>
        <v>8134.7</v>
      </c>
      <c r="AF49" s="22">
        <f t="shared" si="1"/>
        <v>101126.87</v>
      </c>
    </row>
    <row r="50" spans="1:32" ht="17.25" customHeight="1">
      <c r="A50" s="30">
        <v>47</v>
      </c>
      <c r="B50" s="171" t="s">
        <v>5972</v>
      </c>
      <c r="C50" s="172" t="s">
        <v>5973</v>
      </c>
      <c r="D50" s="88"/>
      <c r="E50" s="89"/>
      <c r="F50" s="96">
        <v>9864</v>
      </c>
      <c r="G50" s="96">
        <v>2466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>
        <v>12000</v>
      </c>
      <c r="Y50" s="90">
        <v>3000</v>
      </c>
      <c r="Z50" s="12"/>
      <c r="AA50" s="8"/>
      <c r="AB50" s="8"/>
      <c r="AC50" s="90"/>
      <c r="AD50" s="20">
        <f t="shared" si="0"/>
        <v>21864</v>
      </c>
      <c r="AE50" s="21">
        <f t="shared" si="0"/>
        <v>5466</v>
      </c>
      <c r="AF50" s="22">
        <f t="shared" si="1"/>
        <v>27330</v>
      </c>
    </row>
    <row r="51" spans="1:32" ht="17.25" customHeight="1">
      <c r="A51" s="30">
        <v>48</v>
      </c>
      <c r="B51" s="171" t="s">
        <v>5974</v>
      </c>
      <c r="C51" s="172" t="s">
        <v>5975</v>
      </c>
      <c r="D51" s="88">
        <v>0.1</v>
      </c>
      <c r="E51" s="89"/>
      <c r="F51" s="96">
        <v>9776</v>
      </c>
      <c r="G51" s="96">
        <v>2444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/>
      <c r="AC51" s="90"/>
      <c r="AD51" s="20">
        <f t="shared" si="0"/>
        <v>9776.1</v>
      </c>
      <c r="AE51" s="21">
        <f t="shared" si="0"/>
        <v>2444</v>
      </c>
      <c r="AF51" s="22">
        <f t="shared" si="1"/>
        <v>12220.1</v>
      </c>
    </row>
    <row r="52" spans="1:32" ht="17.25" customHeight="1">
      <c r="A52" s="30">
        <v>49</v>
      </c>
      <c r="B52" s="171" t="s">
        <v>5976</v>
      </c>
      <c r="C52" s="172" t="s">
        <v>5977</v>
      </c>
      <c r="D52" s="88"/>
      <c r="E52" s="89"/>
      <c r="F52" s="96">
        <v>3288</v>
      </c>
      <c r="G52" s="96">
        <v>822</v>
      </c>
      <c r="H52" s="9"/>
      <c r="I52" s="10"/>
      <c r="J52" s="40"/>
      <c r="K52" s="8"/>
      <c r="L52" s="8"/>
      <c r="M52" s="8"/>
      <c r="N52" s="8"/>
      <c r="O52" s="8"/>
      <c r="P52" s="8">
        <v>3000</v>
      </c>
      <c r="Q52" s="11">
        <v>1000</v>
      </c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/>
      <c r="AC52" s="90"/>
      <c r="AD52" s="20">
        <f t="shared" si="0"/>
        <v>6288</v>
      </c>
      <c r="AE52" s="21">
        <f t="shared" si="0"/>
        <v>1822</v>
      </c>
      <c r="AF52" s="22">
        <f t="shared" si="1"/>
        <v>8110</v>
      </c>
    </row>
    <row r="53" spans="1:32" ht="17.25" customHeight="1">
      <c r="A53" s="30">
        <v>50</v>
      </c>
      <c r="B53" s="171" t="s">
        <v>5978</v>
      </c>
      <c r="C53" s="172" t="s">
        <v>5979</v>
      </c>
      <c r="D53" s="88"/>
      <c r="E53" s="89"/>
      <c r="F53" s="96">
        <v>5176</v>
      </c>
      <c r="G53" s="96">
        <v>1294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>
        <v>36400</v>
      </c>
      <c r="S53" s="8">
        <v>18434</v>
      </c>
      <c r="T53" s="8"/>
      <c r="U53" s="90"/>
      <c r="V53" s="12"/>
      <c r="W53" s="8"/>
      <c r="X53" s="8"/>
      <c r="Y53" s="90"/>
      <c r="Z53" s="12"/>
      <c r="AA53" s="8"/>
      <c r="AB53" s="8"/>
      <c r="AC53" s="90"/>
      <c r="AD53" s="20">
        <f t="shared" si="0"/>
        <v>41576</v>
      </c>
      <c r="AE53" s="21">
        <f t="shared" si="0"/>
        <v>19728</v>
      </c>
      <c r="AF53" s="22">
        <f t="shared" si="1"/>
        <v>61304</v>
      </c>
    </row>
    <row r="54" spans="1:32" ht="17.25" customHeight="1">
      <c r="A54" s="30">
        <v>51</v>
      </c>
      <c r="B54" s="171" t="s">
        <v>5980</v>
      </c>
      <c r="C54" s="172" t="s">
        <v>5981</v>
      </c>
      <c r="D54" s="88"/>
      <c r="E54" s="89"/>
      <c r="F54" s="96">
        <v>4840</v>
      </c>
      <c r="G54" s="96">
        <v>1210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/>
      <c r="AC54" s="90"/>
      <c r="AD54" s="20">
        <f t="shared" si="0"/>
        <v>4840</v>
      </c>
      <c r="AE54" s="21">
        <f t="shared" si="0"/>
        <v>1210</v>
      </c>
      <c r="AF54" s="22">
        <f t="shared" si="1"/>
        <v>6050</v>
      </c>
    </row>
    <row r="55" spans="1:32" ht="17.25" customHeight="1">
      <c r="A55" s="30">
        <v>52</v>
      </c>
      <c r="B55" s="171" t="s">
        <v>5982</v>
      </c>
      <c r="C55" s="172" t="s">
        <v>5983</v>
      </c>
      <c r="D55" s="88"/>
      <c r="E55" s="89"/>
      <c r="F55" s="96">
        <v>5064</v>
      </c>
      <c r="G55" s="96">
        <v>1266</v>
      </c>
      <c r="H55" s="9"/>
      <c r="I55" s="10"/>
      <c r="J55" s="40"/>
      <c r="K55" s="8">
        <v>174.85</v>
      </c>
      <c r="L55" s="8"/>
      <c r="M55" s="8"/>
      <c r="N55" s="8">
        <v>25448.29</v>
      </c>
      <c r="O55" s="8">
        <v>9128.19</v>
      </c>
      <c r="P55" s="8"/>
      <c r="Q55" s="11"/>
      <c r="R55" s="12"/>
      <c r="S55" s="8"/>
      <c r="T55" s="8"/>
      <c r="U55" s="90"/>
      <c r="V55" s="12"/>
      <c r="W55" s="8"/>
      <c r="X55" s="8">
        <v>10000</v>
      </c>
      <c r="Y55" s="90">
        <v>2500</v>
      </c>
      <c r="Z55" s="12"/>
      <c r="AA55" s="8"/>
      <c r="AB55" s="8">
        <v>12895</v>
      </c>
      <c r="AC55" s="90">
        <v>4500</v>
      </c>
      <c r="AD55" s="20">
        <f t="shared" si="0"/>
        <v>53407.29</v>
      </c>
      <c r="AE55" s="21">
        <f t="shared" si="0"/>
        <v>17569.04</v>
      </c>
      <c r="AF55" s="22">
        <f t="shared" si="1"/>
        <v>70976.33</v>
      </c>
    </row>
    <row r="56" spans="1:32" ht="17.25" customHeight="1">
      <c r="A56" s="30">
        <v>53</v>
      </c>
      <c r="B56" s="171" t="s">
        <v>5984</v>
      </c>
      <c r="C56" s="172" t="s">
        <v>5985</v>
      </c>
      <c r="D56" s="88"/>
      <c r="E56" s="89"/>
      <c r="F56" s="96">
        <v>6320</v>
      </c>
      <c r="G56" s="96">
        <v>1580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>
        <v>10000</v>
      </c>
      <c r="Y56" s="90">
        <v>2500</v>
      </c>
      <c r="Z56" s="12"/>
      <c r="AA56" s="8"/>
      <c r="AB56" s="8"/>
      <c r="AC56" s="90"/>
      <c r="AD56" s="20">
        <f t="shared" si="0"/>
        <v>16320</v>
      </c>
      <c r="AE56" s="21">
        <f t="shared" si="0"/>
        <v>4080</v>
      </c>
      <c r="AF56" s="22">
        <f t="shared" si="1"/>
        <v>20400</v>
      </c>
    </row>
    <row r="57" spans="1:32" ht="17.25" customHeight="1">
      <c r="A57" s="30">
        <v>54</v>
      </c>
      <c r="B57" s="171" t="s">
        <v>5986</v>
      </c>
      <c r="C57" s="172" t="s">
        <v>5987</v>
      </c>
      <c r="D57" s="88">
        <v>20.059999999999999</v>
      </c>
      <c r="E57" s="89">
        <v>502.03</v>
      </c>
      <c r="F57" s="96">
        <v>7392</v>
      </c>
      <c r="G57" s="96">
        <v>1848</v>
      </c>
      <c r="H57" s="9"/>
      <c r="I57" s="10"/>
      <c r="J57" s="40"/>
      <c r="K57" s="8"/>
      <c r="L57" s="8"/>
      <c r="M57" s="8"/>
      <c r="N57" s="8"/>
      <c r="O57" s="8"/>
      <c r="P57" s="8">
        <v>3000</v>
      </c>
      <c r="Q57" s="11">
        <v>1000</v>
      </c>
      <c r="R57" s="12"/>
      <c r="S57" s="8"/>
      <c r="T57" s="8"/>
      <c r="U57" s="90"/>
      <c r="V57" s="12"/>
      <c r="W57" s="8"/>
      <c r="X57" s="8"/>
      <c r="Y57" s="90"/>
      <c r="Z57" s="12"/>
      <c r="AA57" s="8"/>
      <c r="AB57" s="8"/>
      <c r="AC57" s="90"/>
      <c r="AD57" s="20">
        <f t="shared" si="0"/>
        <v>10412.060000000001</v>
      </c>
      <c r="AE57" s="21">
        <f t="shared" si="0"/>
        <v>3350.0299999999997</v>
      </c>
      <c r="AF57" s="22">
        <f t="shared" si="1"/>
        <v>13762.09</v>
      </c>
    </row>
    <row r="58" spans="1:32" ht="17.25" customHeight="1">
      <c r="A58" s="30">
        <v>55</v>
      </c>
      <c r="B58" s="171" t="s">
        <v>5988</v>
      </c>
      <c r="C58" s="172" t="s">
        <v>5989</v>
      </c>
      <c r="D58" s="88">
        <v>18550.11</v>
      </c>
      <c r="E58" s="89">
        <v>2399.58</v>
      </c>
      <c r="F58" s="96">
        <v>10657.06</v>
      </c>
      <c r="G58" s="96">
        <v>2664.27</v>
      </c>
      <c r="H58" s="9"/>
      <c r="I58" s="10"/>
      <c r="J58" s="40"/>
      <c r="K58" s="8"/>
      <c r="L58" s="8"/>
      <c r="M58" s="8"/>
      <c r="N58" s="8"/>
      <c r="O58" s="8"/>
      <c r="P58" s="8">
        <v>25800</v>
      </c>
      <c r="Q58" s="11">
        <v>2150</v>
      </c>
      <c r="R58" s="12"/>
      <c r="S58" s="8"/>
      <c r="T58" s="8"/>
      <c r="U58" s="90"/>
      <c r="V58" s="12"/>
      <c r="W58" s="8"/>
      <c r="X58" s="8">
        <v>12000</v>
      </c>
      <c r="Y58" s="90">
        <v>3000</v>
      </c>
      <c r="Z58" s="12"/>
      <c r="AA58" s="8"/>
      <c r="AB58" s="8">
        <v>28000</v>
      </c>
      <c r="AC58" s="90">
        <v>12000</v>
      </c>
      <c r="AD58" s="20">
        <f t="shared" si="0"/>
        <v>95007.17</v>
      </c>
      <c r="AE58" s="21">
        <f t="shared" si="0"/>
        <v>22213.85</v>
      </c>
      <c r="AF58" s="22">
        <f t="shared" si="1"/>
        <v>117221.01999999999</v>
      </c>
    </row>
    <row r="59" spans="1:32" ht="17.25" customHeight="1">
      <c r="A59" s="30">
        <v>56</v>
      </c>
      <c r="B59" s="171" t="s">
        <v>5990</v>
      </c>
      <c r="C59" s="172" t="s">
        <v>5991</v>
      </c>
      <c r="D59" s="88">
        <v>27.23</v>
      </c>
      <c r="E59" s="89"/>
      <c r="F59" s="96">
        <v>1256</v>
      </c>
      <c r="G59" s="96">
        <v>314</v>
      </c>
      <c r="H59" s="9"/>
      <c r="I59" s="10"/>
      <c r="J59" s="40">
        <v>9952.09</v>
      </c>
      <c r="K59" s="8">
        <v>2051.15</v>
      </c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/>
      <c r="Y59" s="90"/>
      <c r="Z59" s="12"/>
      <c r="AA59" s="8"/>
      <c r="AB59" s="8"/>
      <c r="AC59" s="90"/>
      <c r="AD59" s="20">
        <f t="shared" si="0"/>
        <v>11235.32</v>
      </c>
      <c r="AE59" s="21">
        <f t="shared" si="0"/>
        <v>2365.15</v>
      </c>
      <c r="AF59" s="22">
        <f t="shared" si="1"/>
        <v>13600.47</v>
      </c>
    </row>
    <row r="60" spans="1:32" ht="17.25" customHeight="1">
      <c r="A60" s="30">
        <v>57</v>
      </c>
      <c r="B60" s="171" t="s">
        <v>5992</v>
      </c>
      <c r="C60" s="172" t="s">
        <v>5993</v>
      </c>
      <c r="D60" s="88"/>
      <c r="E60" s="89"/>
      <c r="F60" s="96">
        <v>8120</v>
      </c>
      <c r="G60" s="96">
        <v>2030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/>
      <c r="Y60" s="90"/>
      <c r="Z60" s="12"/>
      <c r="AA60" s="8"/>
      <c r="AB60" s="8"/>
      <c r="AC60" s="90"/>
      <c r="AD60" s="20">
        <f t="shared" si="0"/>
        <v>8120</v>
      </c>
      <c r="AE60" s="21">
        <f t="shared" si="0"/>
        <v>2030</v>
      </c>
      <c r="AF60" s="22">
        <f t="shared" si="1"/>
        <v>10150</v>
      </c>
    </row>
    <row r="61" spans="1:32" ht="17.25" customHeight="1">
      <c r="A61" s="30">
        <v>58</v>
      </c>
      <c r="B61" s="171" t="s">
        <v>5994</v>
      </c>
      <c r="C61" s="172" t="s">
        <v>5995</v>
      </c>
      <c r="D61" s="88">
        <v>2602.84</v>
      </c>
      <c r="E61" s="89"/>
      <c r="F61" s="96">
        <v>7343</v>
      </c>
      <c r="G61" s="96">
        <v>3147</v>
      </c>
      <c r="H61" s="9"/>
      <c r="I61" s="10"/>
      <c r="J61" s="40">
        <v>67446.100000000006</v>
      </c>
      <c r="K61" s="8">
        <v>15630.92</v>
      </c>
      <c r="L61" s="8"/>
      <c r="M61" s="8"/>
      <c r="N61" s="8"/>
      <c r="O61" s="8"/>
      <c r="P61" s="8">
        <v>35689.370000000003</v>
      </c>
      <c r="Q61" s="11">
        <v>4903.63</v>
      </c>
      <c r="R61" s="12"/>
      <c r="S61" s="8"/>
      <c r="T61" s="8"/>
      <c r="U61" s="90"/>
      <c r="V61" s="12"/>
      <c r="W61" s="8"/>
      <c r="X61" s="8">
        <v>10000</v>
      </c>
      <c r="Y61" s="90">
        <v>2500</v>
      </c>
      <c r="Z61" s="12"/>
      <c r="AA61" s="8"/>
      <c r="AB61" s="8">
        <v>3142</v>
      </c>
      <c r="AC61" s="90"/>
      <c r="AD61" s="20">
        <f t="shared" si="0"/>
        <v>126223.31</v>
      </c>
      <c r="AE61" s="21">
        <f t="shared" si="0"/>
        <v>26181.55</v>
      </c>
      <c r="AF61" s="22">
        <f t="shared" si="1"/>
        <v>152404.85999999999</v>
      </c>
    </row>
    <row r="62" spans="1:32" ht="17.25" customHeight="1">
      <c r="A62" s="30">
        <v>59</v>
      </c>
      <c r="B62" s="171" t="s">
        <v>5996</v>
      </c>
      <c r="C62" s="172" t="s">
        <v>5997</v>
      </c>
      <c r="D62" s="88"/>
      <c r="E62" s="89"/>
      <c r="F62" s="96">
        <v>6335</v>
      </c>
      <c r="G62" s="96">
        <v>2715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6335</v>
      </c>
      <c r="AE62" s="21">
        <f t="shared" si="0"/>
        <v>2715</v>
      </c>
      <c r="AF62" s="22">
        <f t="shared" si="1"/>
        <v>9050</v>
      </c>
    </row>
    <row r="63" spans="1:32" ht="17.25" customHeight="1">
      <c r="A63" s="30">
        <v>60</v>
      </c>
      <c r="B63" s="171" t="s">
        <v>5998</v>
      </c>
      <c r="C63" s="172" t="s">
        <v>5999</v>
      </c>
      <c r="D63" s="88"/>
      <c r="E63" s="89"/>
      <c r="F63" s="96">
        <v>1552</v>
      </c>
      <c r="G63" s="96">
        <v>388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/>
      <c r="AC63" s="90"/>
      <c r="AD63" s="20">
        <f t="shared" si="0"/>
        <v>1552</v>
      </c>
      <c r="AE63" s="21">
        <f t="shared" si="0"/>
        <v>388</v>
      </c>
      <c r="AF63" s="22">
        <f t="shared" si="1"/>
        <v>1940</v>
      </c>
    </row>
    <row r="64" spans="1:32" ht="17.25" customHeight="1">
      <c r="A64" s="30">
        <v>61</v>
      </c>
      <c r="B64" s="171" t="s">
        <v>6000</v>
      </c>
      <c r="C64" s="172" t="s">
        <v>6001</v>
      </c>
      <c r="D64" s="88"/>
      <c r="E64" s="89">
        <v>171.5</v>
      </c>
      <c r="F64" s="96">
        <v>5120</v>
      </c>
      <c r="G64" s="96">
        <v>1280</v>
      </c>
      <c r="H64" s="9"/>
      <c r="I64" s="10"/>
      <c r="J64" s="40"/>
      <c r="K64" s="8"/>
      <c r="L64" s="8"/>
      <c r="M64" s="8"/>
      <c r="N64" s="8"/>
      <c r="O64" s="8"/>
      <c r="P64" s="8">
        <v>3000</v>
      </c>
      <c r="Q64" s="11">
        <v>1000</v>
      </c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/>
      <c r="AC64" s="90"/>
      <c r="AD64" s="20">
        <f t="shared" si="0"/>
        <v>8120</v>
      </c>
      <c r="AE64" s="21">
        <f t="shared" si="0"/>
        <v>2451.5</v>
      </c>
      <c r="AF64" s="22">
        <f t="shared" si="1"/>
        <v>10571.5</v>
      </c>
    </row>
    <row r="65" spans="1:32" ht="17.25" customHeight="1">
      <c r="A65" s="30">
        <v>62</v>
      </c>
      <c r="B65" s="171" t="s">
        <v>6002</v>
      </c>
      <c r="C65" s="172" t="s">
        <v>6003</v>
      </c>
      <c r="D65" s="88"/>
      <c r="E65" s="89"/>
      <c r="F65" s="96">
        <v>1608</v>
      </c>
      <c r="G65" s="96">
        <v>402</v>
      </c>
      <c r="H65" s="9"/>
      <c r="I65" s="10"/>
      <c r="J65" s="40"/>
      <c r="K65" s="8"/>
      <c r="L65" s="8"/>
      <c r="M65" s="8"/>
      <c r="N65" s="8">
        <v>23540</v>
      </c>
      <c r="O65" s="8">
        <v>10100</v>
      </c>
      <c r="P65" s="8"/>
      <c r="Q65" s="11"/>
      <c r="R65" s="12"/>
      <c r="S65" s="8"/>
      <c r="T65" s="8"/>
      <c r="U65" s="90"/>
      <c r="V65" s="12"/>
      <c r="W65" s="8"/>
      <c r="X65" s="8"/>
      <c r="Y65" s="90"/>
      <c r="Z65" s="12"/>
      <c r="AA65" s="8"/>
      <c r="AB65" s="8"/>
      <c r="AC65" s="90"/>
      <c r="AD65" s="20">
        <f t="shared" si="0"/>
        <v>25148</v>
      </c>
      <c r="AE65" s="21">
        <f t="shared" si="0"/>
        <v>10502</v>
      </c>
      <c r="AF65" s="22">
        <f t="shared" si="1"/>
        <v>35650</v>
      </c>
    </row>
    <row r="66" spans="1:32" ht="17.25" customHeight="1">
      <c r="A66" s="30">
        <v>63</v>
      </c>
      <c r="B66" s="171" t="s">
        <v>6004</v>
      </c>
      <c r="C66" s="172" t="s">
        <v>6005</v>
      </c>
      <c r="D66" s="88"/>
      <c r="E66" s="89"/>
      <c r="F66" s="96">
        <v>3840</v>
      </c>
      <c r="G66" s="96">
        <v>960</v>
      </c>
      <c r="H66" s="9"/>
      <c r="I66" s="10"/>
      <c r="J66" s="40"/>
      <c r="K66" s="154"/>
      <c r="L66" s="154"/>
      <c r="M66" s="154"/>
      <c r="N66" s="154"/>
      <c r="O66" s="154"/>
      <c r="P66" s="8">
        <v>19647.14</v>
      </c>
      <c r="Q66" s="11">
        <v>3052.87</v>
      </c>
      <c r="R66" s="12"/>
      <c r="S66" s="8"/>
      <c r="T66" s="8"/>
      <c r="U66" s="90"/>
      <c r="V66" s="12"/>
      <c r="W66" s="8"/>
      <c r="X66" s="8"/>
      <c r="Y66" s="90"/>
      <c r="Z66" s="12"/>
      <c r="AA66" s="8"/>
      <c r="AB66" s="8"/>
      <c r="AC66" s="90"/>
      <c r="AD66" s="20">
        <f t="shared" si="0"/>
        <v>23487.14</v>
      </c>
      <c r="AE66" s="21">
        <f t="shared" si="0"/>
        <v>4012.87</v>
      </c>
      <c r="AF66" s="22">
        <f t="shared" si="1"/>
        <v>27500.01</v>
      </c>
    </row>
    <row r="67" spans="1:32" ht="17.25" customHeight="1">
      <c r="A67" s="30">
        <v>64</v>
      </c>
      <c r="B67" s="171" t="s">
        <v>6006</v>
      </c>
      <c r="C67" s="172" t="s">
        <v>6007</v>
      </c>
      <c r="D67" s="88">
        <v>2032.86</v>
      </c>
      <c r="E67" s="89">
        <v>19.34</v>
      </c>
      <c r="F67" s="96">
        <v>4808</v>
      </c>
      <c r="G67" s="96">
        <v>1202</v>
      </c>
      <c r="H67" s="9"/>
      <c r="I67" s="10"/>
      <c r="J67" s="40"/>
      <c r="K67" s="8"/>
      <c r="L67" s="8"/>
      <c r="M67" s="8"/>
      <c r="N67" s="8"/>
      <c r="O67" s="8"/>
      <c r="P67" s="8">
        <v>13600</v>
      </c>
      <c r="Q67" s="11">
        <v>2200</v>
      </c>
      <c r="R67" s="12"/>
      <c r="S67" s="8"/>
      <c r="T67" s="8"/>
      <c r="U67" s="90"/>
      <c r="V67" s="12"/>
      <c r="W67" s="8"/>
      <c r="X67" s="8"/>
      <c r="Y67" s="90"/>
      <c r="Z67" s="12"/>
      <c r="AA67" s="8"/>
      <c r="AB67" s="8"/>
      <c r="AC67" s="90"/>
      <c r="AD67" s="20">
        <f t="shared" si="0"/>
        <v>20440.86</v>
      </c>
      <c r="AE67" s="21">
        <f t="shared" si="0"/>
        <v>3421.34</v>
      </c>
      <c r="AF67" s="22">
        <f t="shared" si="1"/>
        <v>23862.2</v>
      </c>
    </row>
    <row r="68" spans="1:32" ht="17.25" customHeight="1">
      <c r="A68" s="30">
        <v>65</v>
      </c>
      <c r="B68" s="171" t="s">
        <v>6008</v>
      </c>
      <c r="C68" s="172" t="s">
        <v>6009</v>
      </c>
      <c r="D68" s="88"/>
      <c r="E68" s="89"/>
      <c r="F68" s="96">
        <v>0</v>
      </c>
      <c r="G68" s="96">
        <v>0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/>
      <c r="Y68" s="90"/>
      <c r="Z68" s="12"/>
      <c r="AA68" s="8"/>
      <c r="AB68" s="8"/>
      <c r="AC68" s="90"/>
      <c r="AD68" s="20">
        <f t="shared" si="0"/>
        <v>0</v>
      </c>
      <c r="AE68" s="21">
        <f t="shared" si="0"/>
        <v>0</v>
      </c>
      <c r="AF68" s="22">
        <f t="shared" si="1"/>
        <v>0</v>
      </c>
    </row>
    <row r="69" spans="1:32" ht="17.25" customHeight="1">
      <c r="A69" s="30">
        <v>66</v>
      </c>
      <c r="B69" s="171" t="s">
        <v>6010</v>
      </c>
      <c r="C69" s="172" t="s">
        <v>6011</v>
      </c>
      <c r="D69" s="88">
        <v>412.71</v>
      </c>
      <c r="E69" s="89"/>
      <c r="F69" s="96">
        <v>5088</v>
      </c>
      <c r="G69" s="96">
        <v>1272</v>
      </c>
      <c r="H69" s="9"/>
      <c r="I69" s="10"/>
      <c r="J69" s="40"/>
      <c r="K69" s="8"/>
      <c r="L69" s="8"/>
      <c r="M69" s="8"/>
      <c r="N69" s="8"/>
      <c r="O69" s="8"/>
      <c r="P69" s="8">
        <v>21900</v>
      </c>
      <c r="Q69" s="11">
        <v>3500</v>
      </c>
      <c r="R69" s="12"/>
      <c r="S69" s="8"/>
      <c r="T69" s="8"/>
      <c r="U69" s="90"/>
      <c r="V69" s="12"/>
      <c r="W69" s="8"/>
      <c r="X69" s="8">
        <v>10000</v>
      </c>
      <c r="Y69" s="90">
        <v>2500</v>
      </c>
      <c r="Z69" s="12"/>
      <c r="AA69" s="8"/>
      <c r="AB69" s="8"/>
      <c r="AC69" s="90"/>
      <c r="AD69" s="20">
        <f t="shared" ref="AD69:AE70" si="2">SUM(D69,F69,H69,J69,L69,N69,P69,R69,T69,V69,X69,Z69,AB69)</f>
        <v>37400.71</v>
      </c>
      <c r="AE69" s="21">
        <f t="shared" si="2"/>
        <v>7272</v>
      </c>
      <c r="AF69" s="22">
        <f t="shared" ref="AF69:AF70" si="3">AD69+AE69</f>
        <v>44672.71</v>
      </c>
    </row>
    <row r="70" spans="1:32" ht="17.25" customHeight="1" thickBot="1">
      <c r="A70" s="30">
        <v>67</v>
      </c>
      <c r="B70" s="171" t="s">
        <v>6012</v>
      </c>
      <c r="C70" s="172" t="s">
        <v>6013</v>
      </c>
      <c r="D70" s="157"/>
      <c r="E70" s="158"/>
      <c r="F70" s="96">
        <v>5408</v>
      </c>
      <c r="G70" s="96">
        <v>1352</v>
      </c>
      <c r="H70" s="159"/>
      <c r="I70" s="160"/>
      <c r="J70" s="161"/>
      <c r="K70" s="162"/>
      <c r="L70" s="162"/>
      <c r="M70" s="162"/>
      <c r="N70" s="162"/>
      <c r="O70" s="162"/>
      <c r="P70" s="162"/>
      <c r="Q70" s="163"/>
      <c r="R70" s="164"/>
      <c r="S70" s="162"/>
      <c r="T70" s="162"/>
      <c r="U70" s="165"/>
      <c r="V70" s="164"/>
      <c r="W70" s="162"/>
      <c r="X70" s="162"/>
      <c r="Y70" s="165"/>
      <c r="Z70" s="164"/>
      <c r="AA70" s="162"/>
      <c r="AB70" s="162"/>
      <c r="AC70" s="165"/>
      <c r="AD70" s="20">
        <f t="shared" si="2"/>
        <v>5408</v>
      </c>
      <c r="AE70" s="21">
        <f t="shared" si="2"/>
        <v>1352</v>
      </c>
      <c r="AF70" s="22">
        <f t="shared" si="3"/>
        <v>6760</v>
      </c>
    </row>
    <row r="71" spans="1:32" s="48" customFormat="1" ht="27.75" customHeight="1" thickTop="1" thickBot="1">
      <c r="A71" s="214"/>
      <c r="B71" s="301" t="s">
        <v>15</v>
      </c>
      <c r="C71" s="302"/>
      <c r="D71" s="42">
        <f>SUM(D4:D70)</f>
        <v>46992.230000000018</v>
      </c>
      <c r="E71" s="43">
        <f t="shared" ref="E71:I71" si="4">SUM(E4:E70)</f>
        <v>29937.55</v>
      </c>
      <c r="F71" s="43">
        <f t="shared" si="4"/>
        <v>436251.3</v>
      </c>
      <c r="G71" s="43">
        <f t="shared" si="4"/>
        <v>113421.58</v>
      </c>
      <c r="H71" s="43">
        <f t="shared" si="4"/>
        <v>0</v>
      </c>
      <c r="I71" s="46">
        <f t="shared" si="4"/>
        <v>0</v>
      </c>
      <c r="J71" s="42">
        <f>SUM(J4:J70)</f>
        <v>422157.77</v>
      </c>
      <c r="K71" s="43">
        <f t="shared" ref="K71:Q71" si="5">SUM(K4:K70)</f>
        <v>49187.639999999992</v>
      </c>
      <c r="L71" s="43">
        <f t="shared" si="5"/>
        <v>8785.75</v>
      </c>
      <c r="M71" s="43">
        <f t="shared" si="5"/>
        <v>2477.85</v>
      </c>
      <c r="N71" s="43">
        <f t="shared" si="5"/>
        <v>95965.76999999999</v>
      </c>
      <c r="O71" s="43">
        <f t="shared" si="5"/>
        <v>39272.35</v>
      </c>
      <c r="P71" s="43">
        <f t="shared" si="5"/>
        <v>503528.32</v>
      </c>
      <c r="Q71" s="46">
        <f t="shared" si="5"/>
        <v>69553.63</v>
      </c>
      <c r="R71" s="42">
        <f>SUM(R4:R70)</f>
        <v>50858.67</v>
      </c>
      <c r="S71" s="43">
        <f t="shared" ref="S71:U71" si="6">SUM(S4:S70)</f>
        <v>22661.599999999999</v>
      </c>
      <c r="T71" s="43">
        <f t="shared" si="6"/>
        <v>0</v>
      </c>
      <c r="U71" s="44">
        <f t="shared" si="6"/>
        <v>0</v>
      </c>
      <c r="V71" s="42">
        <f>SUM(V4:V70)</f>
        <v>0</v>
      </c>
      <c r="W71" s="43">
        <f t="shared" ref="W71:Y71" si="7">SUM(W4:W70)</f>
        <v>0</v>
      </c>
      <c r="X71" s="43">
        <f t="shared" si="7"/>
        <v>286000</v>
      </c>
      <c r="Y71" s="44">
        <f t="shared" si="7"/>
        <v>71500</v>
      </c>
      <c r="Z71" s="42">
        <f>SUM(Z4:Z70)</f>
        <v>0</v>
      </c>
      <c r="AA71" s="43">
        <f t="shared" ref="AA71:AF71" si="8">SUM(AA4:AA70)</f>
        <v>0</v>
      </c>
      <c r="AB71" s="43">
        <f t="shared" si="8"/>
        <v>249482</v>
      </c>
      <c r="AC71" s="44">
        <f t="shared" si="8"/>
        <v>90000</v>
      </c>
      <c r="AD71" s="49">
        <f t="shared" si="8"/>
        <v>2100021.8099999996</v>
      </c>
      <c r="AE71" s="50">
        <f t="shared" si="8"/>
        <v>488012.20000000007</v>
      </c>
      <c r="AF71" s="51">
        <f t="shared" si="8"/>
        <v>2588034.0099999998</v>
      </c>
    </row>
    <row r="72" spans="1:32" ht="9" customHeight="1" thickTop="1">
      <c r="A72" s="2"/>
      <c r="B72" s="3"/>
      <c r="C72" s="4"/>
      <c r="D72" s="5"/>
      <c r="E72" s="5"/>
      <c r="F72" s="5"/>
      <c r="G72" s="5"/>
      <c r="H72" s="6"/>
      <c r="I72" s="6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>
      <c r="L73" s="307" t="s">
        <v>381</v>
      </c>
      <c r="M73" s="307"/>
    </row>
    <row r="74" spans="1:32">
      <c r="L74" s="307"/>
      <c r="M74" s="307"/>
    </row>
    <row r="75" spans="1:32">
      <c r="L75" s="307"/>
      <c r="M75" s="307"/>
    </row>
  </sheetData>
  <mergeCells count="8">
    <mergeCell ref="V2:Y2"/>
    <mergeCell ref="Z2:AC2"/>
    <mergeCell ref="AD2:AE2"/>
    <mergeCell ref="B71:C71"/>
    <mergeCell ref="L73:M75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F79"/>
  <sheetViews>
    <sheetView workbookViewId="0">
      <selection activeCell="B4" sqref="B4"/>
    </sheetView>
  </sheetViews>
  <sheetFormatPr defaultRowHeight="15"/>
  <cols>
    <col min="1" max="1" width="4.7109375" style="1" customWidth="1"/>
    <col min="2" max="2" width="51.42578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6014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79"/>
      <c r="W2" s="303" t="s">
        <v>1</v>
      </c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6015</v>
      </c>
      <c r="C4" s="172" t="s">
        <v>6016</v>
      </c>
      <c r="D4" s="82">
        <v>43.6</v>
      </c>
      <c r="E4" s="83"/>
      <c r="F4" s="96">
        <v>7424</v>
      </c>
      <c r="G4" s="96">
        <v>1856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7467.6</v>
      </c>
      <c r="AE4" s="21">
        <f>SUM(E4,G4,I4,K4,M4,O4,Q4,S4,U4,W4,Y4,AA4,AC4)</f>
        <v>1856</v>
      </c>
      <c r="AF4" s="22">
        <f>AD4+AE4</f>
        <v>9323.6</v>
      </c>
    </row>
    <row r="5" spans="1:32" ht="17.25" customHeight="1">
      <c r="A5" s="30">
        <v>2</v>
      </c>
      <c r="B5" s="171" t="s">
        <v>6017</v>
      </c>
      <c r="C5" s="172" t="s">
        <v>6018</v>
      </c>
      <c r="D5" s="88">
        <v>1</v>
      </c>
      <c r="E5" s="89">
        <v>9.1999999999999993</v>
      </c>
      <c r="F5" s="96">
        <v>3336</v>
      </c>
      <c r="G5" s="96">
        <v>834</v>
      </c>
      <c r="H5" s="9"/>
      <c r="I5" s="10"/>
      <c r="J5" s="40"/>
      <c r="K5" s="8"/>
      <c r="L5" s="8"/>
      <c r="M5" s="8"/>
      <c r="N5" s="8"/>
      <c r="O5" s="8"/>
      <c r="P5" s="8">
        <v>19900</v>
      </c>
      <c r="Q5" s="11">
        <v>6300</v>
      </c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68" si="0">SUM(D5,F5,H5,J5,L5,N5,P5,R5,T5,V5,X5,Z5,AB5)</f>
        <v>23237</v>
      </c>
      <c r="AE5" s="21">
        <f t="shared" si="0"/>
        <v>7143.2</v>
      </c>
      <c r="AF5" s="22">
        <f t="shared" ref="AF5:AF68" si="1">AD5+AE5</f>
        <v>30380.2</v>
      </c>
    </row>
    <row r="6" spans="1:32" ht="17.25" customHeight="1">
      <c r="A6" s="30">
        <v>3</v>
      </c>
      <c r="B6" s="171" t="s">
        <v>6019</v>
      </c>
      <c r="C6" s="172" t="s">
        <v>6020</v>
      </c>
      <c r="D6" s="88"/>
      <c r="E6" s="89"/>
      <c r="F6" s="96">
        <v>2968</v>
      </c>
      <c r="G6" s="96">
        <v>742</v>
      </c>
      <c r="H6" s="9"/>
      <c r="I6" s="10"/>
      <c r="J6" s="40"/>
      <c r="K6" s="8"/>
      <c r="L6" s="8"/>
      <c r="M6" s="8"/>
      <c r="N6" s="8">
        <v>15310</v>
      </c>
      <c r="O6" s="8">
        <v>11800</v>
      </c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>
        <v>8504</v>
      </c>
      <c r="AC6" s="90">
        <v>3000</v>
      </c>
      <c r="AD6" s="20">
        <f t="shared" si="0"/>
        <v>26782</v>
      </c>
      <c r="AE6" s="21">
        <f t="shared" si="0"/>
        <v>15542</v>
      </c>
      <c r="AF6" s="22">
        <f t="shared" si="1"/>
        <v>42324</v>
      </c>
    </row>
    <row r="7" spans="1:32" ht="17.25" customHeight="1">
      <c r="A7" s="30">
        <v>4</v>
      </c>
      <c r="B7" s="171" t="s">
        <v>6021</v>
      </c>
      <c r="C7" s="172" t="s">
        <v>6022</v>
      </c>
      <c r="D7" s="88">
        <v>56.49</v>
      </c>
      <c r="E7" s="89"/>
      <c r="F7" s="96">
        <v>5160</v>
      </c>
      <c r="G7" s="96">
        <v>1290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>
        <v>10000</v>
      </c>
      <c r="Y7" s="90">
        <v>2500</v>
      </c>
      <c r="Z7" s="12"/>
      <c r="AA7" s="8"/>
      <c r="AB7" s="8"/>
      <c r="AC7" s="90"/>
      <c r="AD7" s="20">
        <f t="shared" si="0"/>
        <v>15216.49</v>
      </c>
      <c r="AE7" s="21">
        <f t="shared" si="0"/>
        <v>3790</v>
      </c>
      <c r="AF7" s="22">
        <f t="shared" si="1"/>
        <v>19006.489999999998</v>
      </c>
    </row>
    <row r="8" spans="1:32" ht="17.25" customHeight="1">
      <c r="A8" s="30">
        <v>5</v>
      </c>
      <c r="B8" s="171" t="s">
        <v>5221</v>
      </c>
      <c r="C8" s="172" t="s">
        <v>6023</v>
      </c>
      <c r="D8" s="88">
        <v>0.24</v>
      </c>
      <c r="E8" s="89"/>
      <c r="F8" s="96">
        <v>5310</v>
      </c>
      <c r="G8" s="96">
        <v>3540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>
        <v>13558</v>
      </c>
      <c r="AC8" s="90">
        <v>4500</v>
      </c>
      <c r="AD8" s="20">
        <f t="shared" si="0"/>
        <v>18868.239999999998</v>
      </c>
      <c r="AE8" s="21">
        <f t="shared" si="0"/>
        <v>8040</v>
      </c>
      <c r="AF8" s="22">
        <f t="shared" si="1"/>
        <v>26908.239999999998</v>
      </c>
    </row>
    <row r="9" spans="1:32" ht="17.25" customHeight="1">
      <c r="A9" s="30">
        <v>6</v>
      </c>
      <c r="B9" s="171" t="s">
        <v>6024</v>
      </c>
      <c r="C9" s="172" t="s">
        <v>6025</v>
      </c>
      <c r="D9" s="88">
        <v>14.94</v>
      </c>
      <c r="E9" s="89"/>
      <c r="F9" s="96">
        <v>6248</v>
      </c>
      <c r="G9" s="96">
        <v>1562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6262.94</v>
      </c>
      <c r="AE9" s="21">
        <f t="shared" si="0"/>
        <v>1562</v>
      </c>
      <c r="AF9" s="22">
        <f t="shared" si="1"/>
        <v>7824.94</v>
      </c>
    </row>
    <row r="10" spans="1:32" ht="17.25" customHeight="1">
      <c r="A10" s="30">
        <v>7</v>
      </c>
      <c r="B10" s="171" t="s">
        <v>6026</v>
      </c>
      <c r="C10" s="172" t="s">
        <v>6027</v>
      </c>
      <c r="D10" s="88">
        <v>2.2000000000000002</v>
      </c>
      <c r="E10" s="89"/>
      <c r="F10" s="96">
        <v>5400</v>
      </c>
      <c r="G10" s="96">
        <v>1350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5402.2</v>
      </c>
      <c r="AE10" s="21">
        <f t="shared" si="0"/>
        <v>1350</v>
      </c>
      <c r="AF10" s="22">
        <f t="shared" si="1"/>
        <v>6752.2</v>
      </c>
    </row>
    <row r="11" spans="1:32" ht="17.25" customHeight="1">
      <c r="A11" s="30">
        <v>8</v>
      </c>
      <c r="B11" s="171" t="s">
        <v>6028</v>
      </c>
      <c r="C11" s="172" t="s">
        <v>6029</v>
      </c>
      <c r="D11" s="97"/>
      <c r="E11" s="98"/>
      <c r="F11" s="96">
        <v>1296</v>
      </c>
      <c r="G11" s="96">
        <v>324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1296</v>
      </c>
      <c r="AE11" s="21">
        <f t="shared" si="0"/>
        <v>324</v>
      </c>
      <c r="AF11" s="22">
        <f t="shared" si="1"/>
        <v>1620</v>
      </c>
    </row>
    <row r="12" spans="1:32" ht="17.25" customHeight="1">
      <c r="A12" s="30">
        <v>9</v>
      </c>
      <c r="B12" s="171" t="s">
        <v>6030</v>
      </c>
      <c r="C12" s="172" t="s">
        <v>6031</v>
      </c>
      <c r="D12" s="88">
        <v>1980.38</v>
      </c>
      <c r="E12" s="89">
        <v>4408.3100000000004</v>
      </c>
      <c r="F12" s="96">
        <v>3939.28</v>
      </c>
      <c r="G12" s="96">
        <v>984.82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5919.66</v>
      </c>
      <c r="AE12" s="21">
        <f t="shared" si="0"/>
        <v>5393.13</v>
      </c>
      <c r="AF12" s="22">
        <f t="shared" si="1"/>
        <v>11312.79</v>
      </c>
    </row>
    <row r="13" spans="1:32" ht="17.25" customHeight="1">
      <c r="A13" s="30">
        <v>10</v>
      </c>
      <c r="B13" s="171" t="s">
        <v>6032</v>
      </c>
      <c r="C13" s="172" t="s">
        <v>6033</v>
      </c>
      <c r="D13" s="88"/>
      <c r="E13" s="89"/>
      <c r="F13" s="96">
        <v>3008</v>
      </c>
      <c r="G13" s="96">
        <v>752</v>
      </c>
      <c r="H13" s="9"/>
      <c r="I13" s="10"/>
      <c r="J13" s="40"/>
      <c r="K13" s="8"/>
      <c r="L13" s="8"/>
      <c r="M13" s="8"/>
      <c r="N13" s="8"/>
      <c r="O13" s="8"/>
      <c r="P13" s="8">
        <v>18175</v>
      </c>
      <c r="Q13" s="11">
        <v>3100</v>
      </c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>
        <v>8612</v>
      </c>
      <c r="AC13" s="90">
        <v>3000</v>
      </c>
      <c r="AD13" s="20">
        <f t="shared" si="0"/>
        <v>29795</v>
      </c>
      <c r="AE13" s="21">
        <f t="shared" si="0"/>
        <v>6852</v>
      </c>
      <c r="AF13" s="22">
        <f t="shared" si="1"/>
        <v>36647</v>
      </c>
    </row>
    <row r="14" spans="1:32" ht="17.25" customHeight="1">
      <c r="A14" s="30">
        <v>11</v>
      </c>
      <c r="B14" s="171" t="s">
        <v>6034</v>
      </c>
      <c r="C14" s="172" t="s">
        <v>6035</v>
      </c>
      <c r="D14" s="88">
        <v>244.44</v>
      </c>
      <c r="E14" s="89"/>
      <c r="F14" s="96">
        <v>8600</v>
      </c>
      <c r="G14" s="96">
        <v>2150</v>
      </c>
      <c r="H14" s="9"/>
      <c r="I14" s="10"/>
      <c r="J14" s="40">
        <v>654.48</v>
      </c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9498.92</v>
      </c>
      <c r="AE14" s="21">
        <f t="shared" si="0"/>
        <v>2150</v>
      </c>
      <c r="AF14" s="22">
        <f t="shared" si="1"/>
        <v>11648.92</v>
      </c>
    </row>
    <row r="15" spans="1:32" ht="17.25" customHeight="1">
      <c r="A15" s="30">
        <v>12</v>
      </c>
      <c r="B15" s="171" t="s">
        <v>6036</v>
      </c>
      <c r="C15" s="172" t="s">
        <v>6037</v>
      </c>
      <c r="D15" s="88">
        <v>2946.92</v>
      </c>
      <c r="E15" s="89">
        <v>454.23</v>
      </c>
      <c r="F15" s="96">
        <v>4784</v>
      </c>
      <c r="G15" s="96">
        <v>1196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7730.92</v>
      </c>
      <c r="AE15" s="21">
        <f t="shared" si="0"/>
        <v>1650.23</v>
      </c>
      <c r="AF15" s="22">
        <f t="shared" si="1"/>
        <v>9381.15</v>
      </c>
    </row>
    <row r="16" spans="1:32" ht="17.25" customHeight="1">
      <c r="A16" s="30">
        <v>13</v>
      </c>
      <c r="B16" s="171" t="s">
        <v>6038</v>
      </c>
      <c r="C16" s="172" t="s">
        <v>6039</v>
      </c>
      <c r="D16" s="88"/>
      <c r="E16" s="89"/>
      <c r="F16" s="96">
        <v>4120</v>
      </c>
      <c r="G16" s="96">
        <v>1030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4120</v>
      </c>
      <c r="AE16" s="21">
        <f t="shared" si="0"/>
        <v>1030</v>
      </c>
      <c r="AF16" s="22">
        <f t="shared" si="1"/>
        <v>5150</v>
      </c>
    </row>
    <row r="17" spans="1:32" ht="17.25" customHeight="1">
      <c r="A17" s="30">
        <v>14</v>
      </c>
      <c r="B17" s="171" t="s">
        <v>6040</v>
      </c>
      <c r="C17" s="172" t="s">
        <v>6041</v>
      </c>
      <c r="D17" s="88"/>
      <c r="E17" s="89"/>
      <c r="F17" s="96">
        <v>5080</v>
      </c>
      <c r="G17" s="96">
        <v>1270</v>
      </c>
      <c r="H17" s="9"/>
      <c r="I17" s="10"/>
      <c r="J17" s="40"/>
      <c r="K17" s="8"/>
      <c r="L17" s="8"/>
      <c r="M17" s="8"/>
      <c r="N17" s="8"/>
      <c r="O17" s="8"/>
      <c r="P17" s="8">
        <v>14400</v>
      </c>
      <c r="Q17" s="11">
        <v>4000</v>
      </c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19480</v>
      </c>
      <c r="AE17" s="21">
        <f t="shared" si="0"/>
        <v>5270</v>
      </c>
      <c r="AF17" s="22">
        <f t="shared" si="1"/>
        <v>24750</v>
      </c>
    </row>
    <row r="18" spans="1:32" ht="17.25" customHeight="1">
      <c r="A18" s="30">
        <v>15</v>
      </c>
      <c r="B18" s="171" t="s">
        <v>6042</v>
      </c>
      <c r="C18" s="172" t="s">
        <v>6043</v>
      </c>
      <c r="D18" s="88"/>
      <c r="E18" s="89">
        <v>1534.36</v>
      </c>
      <c r="F18" s="96">
        <v>5832</v>
      </c>
      <c r="G18" s="96">
        <v>1458</v>
      </c>
      <c r="H18" s="9"/>
      <c r="I18" s="10"/>
      <c r="J18" s="40"/>
      <c r="K18" s="8"/>
      <c r="L18" s="8"/>
      <c r="M18" s="8"/>
      <c r="N18" s="8"/>
      <c r="O18" s="8"/>
      <c r="P18" s="8">
        <v>38750</v>
      </c>
      <c r="Q18" s="11">
        <v>2800</v>
      </c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16581</v>
      </c>
      <c r="AC18" s="90">
        <v>6000</v>
      </c>
      <c r="AD18" s="20">
        <f t="shared" si="0"/>
        <v>61163</v>
      </c>
      <c r="AE18" s="21">
        <f t="shared" si="0"/>
        <v>11792.36</v>
      </c>
      <c r="AF18" s="22">
        <f t="shared" si="1"/>
        <v>72955.360000000001</v>
      </c>
    </row>
    <row r="19" spans="1:32" ht="17.25" customHeight="1">
      <c r="A19" s="30">
        <v>16</v>
      </c>
      <c r="B19" s="171" t="s">
        <v>6044</v>
      </c>
      <c r="C19" s="172" t="s">
        <v>6045</v>
      </c>
      <c r="D19" s="88">
        <v>30.06</v>
      </c>
      <c r="E19" s="89"/>
      <c r="F19" s="96">
        <v>3128</v>
      </c>
      <c r="G19" s="96">
        <v>782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14000</v>
      </c>
      <c r="AC19" s="90">
        <v>6000</v>
      </c>
      <c r="AD19" s="20">
        <f t="shared" si="0"/>
        <v>17158.060000000001</v>
      </c>
      <c r="AE19" s="21">
        <f t="shared" si="0"/>
        <v>6782</v>
      </c>
      <c r="AF19" s="22">
        <f t="shared" si="1"/>
        <v>23940.06</v>
      </c>
    </row>
    <row r="20" spans="1:32" ht="17.25" customHeight="1">
      <c r="A20" s="30">
        <v>17</v>
      </c>
      <c r="B20" s="171" t="s">
        <v>6046</v>
      </c>
      <c r="C20" s="172" t="s">
        <v>6047</v>
      </c>
      <c r="D20" s="88"/>
      <c r="E20" s="89">
        <v>1162.92</v>
      </c>
      <c r="F20" s="96">
        <v>5328</v>
      </c>
      <c r="G20" s="96">
        <v>1332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5328</v>
      </c>
      <c r="AE20" s="21">
        <f t="shared" si="0"/>
        <v>2494.92</v>
      </c>
      <c r="AF20" s="22">
        <f t="shared" si="1"/>
        <v>7822.92</v>
      </c>
    </row>
    <row r="21" spans="1:32" ht="17.25" customHeight="1">
      <c r="A21" s="30">
        <v>18</v>
      </c>
      <c r="B21" s="171" t="s">
        <v>6048</v>
      </c>
      <c r="C21" s="172" t="s">
        <v>6049</v>
      </c>
      <c r="D21" s="88">
        <v>30.95</v>
      </c>
      <c r="E21" s="89"/>
      <c r="F21" s="96">
        <v>3352</v>
      </c>
      <c r="G21" s="96">
        <v>838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3382.95</v>
      </c>
      <c r="AE21" s="21">
        <f t="shared" si="0"/>
        <v>838</v>
      </c>
      <c r="AF21" s="22">
        <f t="shared" si="1"/>
        <v>4220.95</v>
      </c>
    </row>
    <row r="22" spans="1:32" ht="17.25" customHeight="1">
      <c r="A22" s="30">
        <v>19</v>
      </c>
      <c r="B22" s="171" t="s">
        <v>6050</v>
      </c>
      <c r="C22" s="172" t="s">
        <v>6051</v>
      </c>
      <c r="D22" s="88"/>
      <c r="E22" s="89"/>
      <c r="F22" s="96">
        <v>7664</v>
      </c>
      <c r="G22" s="96">
        <v>1916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7664</v>
      </c>
      <c r="AE22" s="21">
        <f t="shared" si="0"/>
        <v>1916</v>
      </c>
      <c r="AF22" s="22">
        <f t="shared" si="1"/>
        <v>9580</v>
      </c>
    </row>
    <row r="23" spans="1:32" ht="17.25" customHeight="1">
      <c r="A23" s="30">
        <v>20</v>
      </c>
      <c r="B23" s="171" t="s">
        <v>6052</v>
      </c>
      <c r="C23" s="172" t="s">
        <v>6053</v>
      </c>
      <c r="D23" s="88">
        <v>29.16</v>
      </c>
      <c r="E23" s="89">
        <v>0.02</v>
      </c>
      <c r="F23" s="96">
        <v>5170</v>
      </c>
      <c r="G23" s="96">
        <v>5170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>
        <v>18800</v>
      </c>
      <c r="AC23" s="90">
        <v>7200</v>
      </c>
      <c r="AD23" s="20">
        <f t="shared" si="0"/>
        <v>23999.16</v>
      </c>
      <c r="AE23" s="21">
        <f t="shared" si="0"/>
        <v>12370.02</v>
      </c>
      <c r="AF23" s="22">
        <f t="shared" si="1"/>
        <v>36369.18</v>
      </c>
    </row>
    <row r="24" spans="1:32" ht="17.25" customHeight="1">
      <c r="A24" s="30">
        <v>21</v>
      </c>
      <c r="B24" s="171" t="s">
        <v>6054</v>
      </c>
      <c r="C24" s="172" t="s">
        <v>6055</v>
      </c>
      <c r="D24" s="88">
        <v>765.57</v>
      </c>
      <c r="E24" s="89"/>
      <c r="F24" s="96">
        <v>9648</v>
      </c>
      <c r="G24" s="96">
        <v>2412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5600</v>
      </c>
      <c r="AC24" s="90">
        <v>1400</v>
      </c>
      <c r="AD24" s="20">
        <f t="shared" si="0"/>
        <v>16013.57</v>
      </c>
      <c r="AE24" s="21">
        <f t="shared" si="0"/>
        <v>3812</v>
      </c>
      <c r="AF24" s="22">
        <f t="shared" si="1"/>
        <v>19825.57</v>
      </c>
    </row>
    <row r="25" spans="1:32" ht="17.25" customHeight="1">
      <c r="A25" s="30">
        <v>22</v>
      </c>
      <c r="B25" s="171" t="s">
        <v>6056</v>
      </c>
      <c r="C25" s="172" t="s">
        <v>6057</v>
      </c>
      <c r="D25" s="88"/>
      <c r="E25" s="89"/>
      <c r="F25" s="96">
        <v>1761</v>
      </c>
      <c r="G25" s="96">
        <v>4109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1761</v>
      </c>
      <c r="AE25" s="21">
        <f t="shared" si="0"/>
        <v>4109</v>
      </c>
      <c r="AF25" s="22">
        <f t="shared" si="1"/>
        <v>5870</v>
      </c>
    </row>
    <row r="26" spans="1:32" ht="17.25" customHeight="1">
      <c r="A26" s="30">
        <v>23</v>
      </c>
      <c r="B26" s="171" t="s">
        <v>6058</v>
      </c>
      <c r="C26" s="172" t="s">
        <v>6059</v>
      </c>
      <c r="D26" s="88"/>
      <c r="E26" s="89"/>
      <c r="F26" s="96">
        <v>542</v>
      </c>
      <c r="G26" s="96">
        <v>2168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542</v>
      </c>
      <c r="AE26" s="21">
        <f t="shared" si="0"/>
        <v>2168</v>
      </c>
      <c r="AF26" s="22">
        <f t="shared" si="1"/>
        <v>2710</v>
      </c>
    </row>
    <row r="27" spans="1:32" ht="17.25" customHeight="1">
      <c r="A27" s="30">
        <v>24</v>
      </c>
      <c r="B27" s="171" t="s">
        <v>6060</v>
      </c>
      <c r="C27" s="172" t="s">
        <v>6061</v>
      </c>
      <c r="D27" s="88"/>
      <c r="E27" s="89"/>
      <c r="F27" s="96">
        <v>3504</v>
      </c>
      <c r="G27" s="96">
        <v>876</v>
      </c>
      <c r="H27" s="9"/>
      <c r="I27" s="10"/>
      <c r="J27" s="40"/>
      <c r="K27" s="8"/>
      <c r="L27" s="8"/>
      <c r="M27" s="8"/>
      <c r="N27" s="8"/>
      <c r="O27" s="8"/>
      <c r="P27" s="8">
        <v>3000</v>
      </c>
      <c r="Q27" s="11">
        <v>1000</v>
      </c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6504</v>
      </c>
      <c r="AE27" s="21">
        <f t="shared" si="0"/>
        <v>1876</v>
      </c>
      <c r="AF27" s="22">
        <f t="shared" si="1"/>
        <v>8380</v>
      </c>
    </row>
    <row r="28" spans="1:32" ht="17.25" customHeight="1">
      <c r="A28" s="30">
        <v>25</v>
      </c>
      <c r="B28" s="171" t="s">
        <v>6062</v>
      </c>
      <c r="C28" s="172" t="s">
        <v>6063</v>
      </c>
      <c r="D28" s="88">
        <v>356.09</v>
      </c>
      <c r="E28" s="89"/>
      <c r="F28" s="96">
        <v>1600</v>
      </c>
      <c r="G28" s="96">
        <v>400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14700</v>
      </c>
      <c r="AC28" s="90">
        <v>6300</v>
      </c>
      <c r="AD28" s="20">
        <f t="shared" si="0"/>
        <v>16656.09</v>
      </c>
      <c r="AE28" s="21">
        <f t="shared" si="0"/>
        <v>6700</v>
      </c>
      <c r="AF28" s="22">
        <f t="shared" si="1"/>
        <v>23356.09</v>
      </c>
    </row>
    <row r="29" spans="1:32" ht="17.25" customHeight="1">
      <c r="A29" s="30">
        <v>26</v>
      </c>
      <c r="B29" s="171" t="s">
        <v>6064</v>
      </c>
      <c r="C29" s="172" t="s">
        <v>6065</v>
      </c>
      <c r="D29" s="88"/>
      <c r="E29" s="89">
        <v>515.94000000000005</v>
      </c>
      <c r="F29" s="96">
        <v>7520</v>
      </c>
      <c r="G29" s="96">
        <v>1880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7520</v>
      </c>
      <c r="AE29" s="21">
        <f t="shared" si="0"/>
        <v>2395.94</v>
      </c>
      <c r="AF29" s="22">
        <f t="shared" si="1"/>
        <v>9915.94</v>
      </c>
    </row>
    <row r="30" spans="1:32" ht="17.25" customHeight="1">
      <c r="A30" s="30">
        <v>27</v>
      </c>
      <c r="B30" s="171" t="s">
        <v>6066</v>
      </c>
      <c r="C30" s="172" t="s">
        <v>6067</v>
      </c>
      <c r="D30" s="88"/>
      <c r="E30" s="89"/>
      <c r="F30" s="96">
        <v>3387</v>
      </c>
      <c r="G30" s="96">
        <v>7903</v>
      </c>
      <c r="H30" s="9"/>
      <c r="I30" s="10"/>
      <c r="J30" s="40"/>
      <c r="K30" s="8"/>
      <c r="L30" s="8"/>
      <c r="M30" s="8"/>
      <c r="N30" s="8"/>
      <c r="O30" s="8"/>
      <c r="P30" s="8">
        <v>3000</v>
      </c>
      <c r="Q30" s="11">
        <v>1000</v>
      </c>
      <c r="R30" s="12"/>
      <c r="S30" s="8"/>
      <c r="T30" s="8"/>
      <c r="U30" s="90"/>
      <c r="V30" s="12"/>
      <c r="W30" s="8"/>
      <c r="X30" s="8">
        <v>12000</v>
      </c>
      <c r="Y30" s="90">
        <v>3000</v>
      </c>
      <c r="Z30" s="12"/>
      <c r="AA30" s="8"/>
      <c r="AB30" s="8"/>
      <c r="AC30" s="90"/>
      <c r="AD30" s="20">
        <f t="shared" si="0"/>
        <v>18387</v>
      </c>
      <c r="AE30" s="21">
        <f t="shared" si="0"/>
        <v>11903</v>
      </c>
      <c r="AF30" s="22">
        <f t="shared" si="1"/>
        <v>30290</v>
      </c>
    </row>
    <row r="31" spans="1:32" ht="17.25" customHeight="1">
      <c r="A31" s="30">
        <v>28</v>
      </c>
      <c r="B31" s="171" t="s">
        <v>6068</v>
      </c>
      <c r="C31" s="172" t="s">
        <v>6069</v>
      </c>
      <c r="D31" s="88"/>
      <c r="E31" s="89"/>
      <c r="F31" s="96">
        <v>3528</v>
      </c>
      <c r="G31" s="96">
        <v>2352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10000</v>
      </c>
      <c r="Y31" s="90">
        <v>2500</v>
      </c>
      <c r="Z31" s="12"/>
      <c r="AA31" s="8"/>
      <c r="AB31" s="8">
        <v>14000</v>
      </c>
      <c r="AC31" s="90">
        <v>6000</v>
      </c>
      <c r="AD31" s="20">
        <f t="shared" si="0"/>
        <v>27528</v>
      </c>
      <c r="AE31" s="21">
        <f t="shared" si="0"/>
        <v>10852</v>
      </c>
      <c r="AF31" s="22">
        <f t="shared" si="1"/>
        <v>38380</v>
      </c>
    </row>
    <row r="32" spans="1:32" ht="17.25" customHeight="1">
      <c r="A32" s="30">
        <v>29</v>
      </c>
      <c r="B32" s="171" t="s">
        <v>6070</v>
      </c>
      <c r="C32" s="172" t="s">
        <v>6071</v>
      </c>
      <c r="D32" s="88">
        <v>88.96</v>
      </c>
      <c r="E32" s="89"/>
      <c r="F32" s="96">
        <v>4816</v>
      </c>
      <c r="G32" s="96">
        <v>1204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4904.96</v>
      </c>
      <c r="AE32" s="21">
        <f t="shared" si="0"/>
        <v>1204</v>
      </c>
      <c r="AF32" s="22">
        <f t="shared" si="1"/>
        <v>6108.96</v>
      </c>
    </row>
    <row r="33" spans="1:32" ht="17.25" customHeight="1">
      <c r="A33" s="30">
        <v>30</v>
      </c>
      <c r="B33" s="171" t="s">
        <v>6072</v>
      </c>
      <c r="C33" s="172" t="s">
        <v>6073</v>
      </c>
      <c r="D33" s="88">
        <v>9762.84</v>
      </c>
      <c r="E33" s="89">
        <v>2468.56</v>
      </c>
      <c r="F33" s="96">
        <v>2065.6999999999998</v>
      </c>
      <c r="G33" s="96">
        <v>516.42999999999995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11828.54</v>
      </c>
      <c r="AE33" s="21">
        <f t="shared" si="0"/>
        <v>2984.99</v>
      </c>
      <c r="AF33" s="22">
        <f t="shared" si="1"/>
        <v>14813.53</v>
      </c>
    </row>
    <row r="34" spans="1:32" ht="17.25" customHeight="1">
      <c r="A34" s="30">
        <v>31</v>
      </c>
      <c r="B34" s="171" t="s">
        <v>6074</v>
      </c>
      <c r="C34" s="172" t="s">
        <v>6075</v>
      </c>
      <c r="D34" s="88">
        <v>3612.99</v>
      </c>
      <c r="E34" s="89">
        <v>658.98</v>
      </c>
      <c r="F34" s="96">
        <v>5536</v>
      </c>
      <c r="G34" s="96">
        <v>1384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>
        <v>10500</v>
      </c>
      <c r="AC34" s="90">
        <v>4500</v>
      </c>
      <c r="AD34" s="20">
        <f t="shared" si="0"/>
        <v>19648.989999999998</v>
      </c>
      <c r="AE34" s="21">
        <f t="shared" si="0"/>
        <v>6542.98</v>
      </c>
      <c r="AF34" s="22">
        <f t="shared" si="1"/>
        <v>26191.969999999998</v>
      </c>
    </row>
    <row r="35" spans="1:32" ht="17.25" customHeight="1">
      <c r="A35" s="30">
        <v>32</v>
      </c>
      <c r="B35" s="171" t="s">
        <v>6076</v>
      </c>
      <c r="C35" s="172" t="s">
        <v>6077</v>
      </c>
      <c r="D35" s="88"/>
      <c r="E35" s="89">
        <v>250.09</v>
      </c>
      <c r="F35" s="96">
        <v>5280</v>
      </c>
      <c r="G35" s="96">
        <v>1320</v>
      </c>
      <c r="H35" s="9"/>
      <c r="I35" s="10"/>
      <c r="J35" s="40"/>
      <c r="K35" s="8"/>
      <c r="L35" s="8"/>
      <c r="M35" s="8"/>
      <c r="N35" s="8"/>
      <c r="O35" s="8"/>
      <c r="P35" s="8">
        <v>3000</v>
      </c>
      <c r="Q35" s="11">
        <v>1000</v>
      </c>
      <c r="R35" s="12"/>
      <c r="S35" s="8"/>
      <c r="T35" s="8"/>
      <c r="U35" s="90"/>
      <c r="V35" s="12"/>
      <c r="W35" s="8"/>
      <c r="X35" s="8">
        <v>10000</v>
      </c>
      <c r="Y35" s="90">
        <v>2500</v>
      </c>
      <c r="Z35" s="12"/>
      <c r="AA35" s="8"/>
      <c r="AB35" s="8"/>
      <c r="AC35" s="90"/>
      <c r="AD35" s="20">
        <f t="shared" si="0"/>
        <v>18280</v>
      </c>
      <c r="AE35" s="21">
        <f t="shared" si="0"/>
        <v>5070.09</v>
      </c>
      <c r="AF35" s="22">
        <f t="shared" si="1"/>
        <v>23350.09</v>
      </c>
    </row>
    <row r="36" spans="1:32" ht="17.25" customHeight="1">
      <c r="A36" s="30">
        <v>33</v>
      </c>
      <c r="B36" s="171" t="s">
        <v>6078</v>
      </c>
      <c r="C36" s="172" t="s">
        <v>6079</v>
      </c>
      <c r="D36" s="88">
        <v>133.72</v>
      </c>
      <c r="E36" s="89">
        <v>228.94</v>
      </c>
      <c r="F36" s="96">
        <v>7344</v>
      </c>
      <c r="G36" s="96">
        <v>1836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7477.72</v>
      </c>
      <c r="AE36" s="21">
        <f t="shared" si="0"/>
        <v>2064.94</v>
      </c>
      <c r="AF36" s="22">
        <f t="shared" si="1"/>
        <v>9542.66</v>
      </c>
    </row>
    <row r="37" spans="1:32" ht="17.25" customHeight="1">
      <c r="A37" s="30">
        <v>34</v>
      </c>
      <c r="B37" s="171" t="s">
        <v>6080</v>
      </c>
      <c r="C37" s="172" t="s">
        <v>6081</v>
      </c>
      <c r="D37" s="88"/>
      <c r="E37" s="89"/>
      <c r="F37" s="96">
        <v>6832</v>
      </c>
      <c r="G37" s="96">
        <v>1708</v>
      </c>
      <c r="H37" s="9"/>
      <c r="I37" s="10"/>
      <c r="J37" s="40"/>
      <c r="K37" s="8"/>
      <c r="L37" s="8"/>
      <c r="M37" s="8"/>
      <c r="N37" s="8"/>
      <c r="O37" s="8"/>
      <c r="P37" s="8">
        <v>3000</v>
      </c>
      <c r="Q37" s="11">
        <v>1000</v>
      </c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>
        <v>16497</v>
      </c>
      <c r="AC37" s="90">
        <v>6000</v>
      </c>
      <c r="AD37" s="20">
        <f t="shared" si="0"/>
        <v>26329</v>
      </c>
      <c r="AE37" s="21">
        <f t="shared" si="0"/>
        <v>8708</v>
      </c>
      <c r="AF37" s="22">
        <f t="shared" si="1"/>
        <v>35037</v>
      </c>
    </row>
    <row r="38" spans="1:32" ht="17.25" customHeight="1">
      <c r="A38" s="30">
        <v>35</v>
      </c>
      <c r="B38" s="171" t="s">
        <v>6082</v>
      </c>
      <c r="C38" s="172" t="s">
        <v>6083</v>
      </c>
      <c r="D38" s="88">
        <v>765.85</v>
      </c>
      <c r="E38" s="89">
        <v>6125.54</v>
      </c>
      <c r="F38" s="96">
        <v>2870.6</v>
      </c>
      <c r="G38" s="96">
        <v>6698.07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>
        <v>4783.49</v>
      </c>
      <c r="S38" s="8">
        <v>488.54</v>
      </c>
      <c r="T38" s="8"/>
      <c r="U38" s="90"/>
      <c r="V38" s="12"/>
      <c r="W38" s="8"/>
      <c r="X38" s="8">
        <v>10000</v>
      </c>
      <c r="Y38" s="90">
        <v>2500</v>
      </c>
      <c r="Z38" s="12"/>
      <c r="AA38" s="8"/>
      <c r="AB38" s="8">
        <v>14000</v>
      </c>
      <c r="AC38" s="90">
        <v>6000</v>
      </c>
      <c r="AD38" s="20">
        <f t="shared" si="0"/>
        <v>32419.94</v>
      </c>
      <c r="AE38" s="21">
        <f t="shared" si="0"/>
        <v>21812.15</v>
      </c>
      <c r="AF38" s="22">
        <f t="shared" si="1"/>
        <v>54232.09</v>
      </c>
    </row>
    <row r="39" spans="1:32" ht="17.25" customHeight="1">
      <c r="A39" s="30">
        <v>36</v>
      </c>
      <c r="B39" s="171" t="s">
        <v>6084</v>
      </c>
      <c r="C39" s="172" t="s">
        <v>6085</v>
      </c>
      <c r="D39" s="88"/>
      <c r="E39" s="89"/>
      <c r="F39" s="96">
        <v>2838</v>
      </c>
      <c r="G39" s="96">
        <v>6622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>
        <v>21000</v>
      </c>
      <c r="AC39" s="90">
        <v>9000</v>
      </c>
      <c r="AD39" s="20">
        <f t="shared" si="0"/>
        <v>23838</v>
      </c>
      <c r="AE39" s="21">
        <f t="shared" si="0"/>
        <v>15622</v>
      </c>
      <c r="AF39" s="22">
        <f t="shared" si="1"/>
        <v>39460</v>
      </c>
    </row>
    <row r="40" spans="1:32" ht="17.25" customHeight="1">
      <c r="A40" s="30">
        <v>37</v>
      </c>
      <c r="B40" s="171" t="s">
        <v>6086</v>
      </c>
      <c r="C40" s="172" t="s">
        <v>6087</v>
      </c>
      <c r="D40" s="88"/>
      <c r="E40" s="89">
        <v>13.18</v>
      </c>
      <c r="F40" s="96">
        <v>7728</v>
      </c>
      <c r="G40" s="96">
        <v>1932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>
        <v>14000</v>
      </c>
      <c r="AC40" s="90">
        <v>6000</v>
      </c>
      <c r="AD40" s="20">
        <f t="shared" si="0"/>
        <v>21728</v>
      </c>
      <c r="AE40" s="21">
        <f t="shared" si="0"/>
        <v>7945.18</v>
      </c>
      <c r="AF40" s="22">
        <f t="shared" si="1"/>
        <v>29673.18</v>
      </c>
    </row>
    <row r="41" spans="1:32" ht="17.25" customHeight="1">
      <c r="A41" s="30">
        <v>38</v>
      </c>
      <c r="B41" s="171" t="s">
        <v>6088</v>
      </c>
      <c r="C41" s="172" t="s">
        <v>6089</v>
      </c>
      <c r="D41" s="88">
        <v>26.8</v>
      </c>
      <c r="E41" s="89"/>
      <c r="F41" s="96">
        <v>4456</v>
      </c>
      <c r="G41" s="96">
        <v>1114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>
        <v>10500</v>
      </c>
      <c r="AC41" s="90">
        <v>4500</v>
      </c>
      <c r="AD41" s="20">
        <f t="shared" si="0"/>
        <v>14982.8</v>
      </c>
      <c r="AE41" s="21">
        <f t="shared" si="0"/>
        <v>5614</v>
      </c>
      <c r="AF41" s="22">
        <f t="shared" si="1"/>
        <v>20596.8</v>
      </c>
    </row>
    <row r="42" spans="1:32" ht="17.25" customHeight="1">
      <c r="A42" s="30">
        <v>39</v>
      </c>
      <c r="B42" s="171" t="s">
        <v>6090</v>
      </c>
      <c r="C42" s="172" t="s">
        <v>6091</v>
      </c>
      <c r="D42" s="88"/>
      <c r="E42" s="89"/>
      <c r="F42" s="96">
        <v>10144</v>
      </c>
      <c r="G42" s="96">
        <v>2536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>
        <v>14000</v>
      </c>
      <c r="AC42" s="90">
        <v>6000</v>
      </c>
      <c r="AD42" s="20">
        <f t="shared" si="0"/>
        <v>24144</v>
      </c>
      <c r="AE42" s="21">
        <f t="shared" si="0"/>
        <v>8536</v>
      </c>
      <c r="AF42" s="22">
        <f t="shared" si="1"/>
        <v>32680</v>
      </c>
    </row>
    <row r="43" spans="1:32" ht="17.25" customHeight="1">
      <c r="A43" s="30">
        <v>40</v>
      </c>
      <c r="B43" s="171" t="s">
        <v>6092</v>
      </c>
      <c r="C43" s="172" t="s">
        <v>6093</v>
      </c>
      <c r="D43" s="88">
        <v>2832</v>
      </c>
      <c r="E43" s="89"/>
      <c r="F43" s="96">
        <v>2048</v>
      </c>
      <c r="G43" s="96">
        <v>512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>
        <v>10500</v>
      </c>
      <c r="AC43" s="90">
        <v>4500</v>
      </c>
      <c r="AD43" s="20">
        <f t="shared" si="0"/>
        <v>15380</v>
      </c>
      <c r="AE43" s="21">
        <f t="shared" si="0"/>
        <v>5012</v>
      </c>
      <c r="AF43" s="22">
        <f t="shared" si="1"/>
        <v>20392</v>
      </c>
    </row>
    <row r="44" spans="1:32" ht="17.25" customHeight="1">
      <c r="A44" s="30">
        <v>41</v>
      </c>
      <c r="B44" s="171" t="s">
        <v>6094</v>
      </c>
      <c r="C44" s="172" t="s">
        <v>6095</v>
      </c>
      <c r="D44" s="88">
        <v>2.93</v>
      </c>
      <c r="E44" s="89">
        <v>265.52</v>
      </c>
      <c r="F44" s="96">
        <v>2192</v>
      </c>
      <c r="G44" s="96">
        <v>548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>
        <v>14700</v>
      </c>
      <c r="AC44" s="90">
        <v>6300</v>
      </c>
      <c r="AD44" s="20">
        <f t="shared" si="0"/>
        <v>16894.93</v>
      </c>
      <c r="AE44" s="21">
        <f t="shared" si="0"/>
        <v>7113.52</v>
      </c>
      <c r="AF44" s="22">
        <f t="shared" si="1"/>
        <v>24008.45</v>
      </c>
    </row>
    <row r="45" spans="1:32" ht="17.25" customHeight="1">
      <c r="A45" s="30">
        <v>42</v>
      </c>
      <c r="B45" s="171" t="s">
        <v>6096</v>
      </c>
      <c r="C45" s="172" t="s">
        <v>6097</v>
      </c>
      <c r="D45" s="88"/>
      <c r="E45" s="89"/>
      <c r="F45" s="96">
        <v>4832</v>
      </c>
      <c r="G45" s="96">
        <v>1208</v>
      </c>
      <c r="H45" s="9"/>
      <c r="I45" s="10"/>
      <c r="J45" s="40"/>
      <c r="K45" s="8">
        <v>62</v>
      </c>
      <c r="L45" s="173">
        <v>19135.259999999998</v>
      </c>
      <c r="M45" s="174">
        <v>3707.46</v>
      </c>
      <c r="N45" s="8"/>
      <c r="O45" s="8"/>
      <c r="P45" s="8">
        <v>24550</v>
      </c>
      <c r="Q45" s="11">
        <v>3450</v>
      </c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>
        <v>12286</v>
      </c>
      <c r="AC45" s="90">
        <v>4500</v>
      </c>
      <c r="AD45" s="20">
        <f t="shared" si="0"/>
        <v>60803.259999999995</v>
      </c>
      <c r="AE45" s="21">
        <f t="shared" si="0"/>
        <v>12927.46</v>
      </c>
      <c r="AF45" s="22">
        <f t="shared" si="1"/>
        <v>73730.720000000001</v>
      </c>
    </row>
    <row r="46" spans="1:32" ht="17.25" customHeight="1">
      <c r="A46" s="30">
        <v>43</v>
      </c>
      <c r="B46" s="171" t="s">
        <v>6098</v>
      </c>
      <c r="C46" s="172" t="s">
        <v>6099</v>
      </c>
      <c r="D46" s="88"/>
      <c r="E46" s="89"/>
      <c r="F46" s="96">
        <v>9144</v>
      </c>
      <c r="G46" s="96">
        <v>2286</v>
      </c>
      <c r="H46" s="9"/>
      <c r="I46" s="10"/>
      <c r="J46" s="40">
        <v>5640.9</v>
      </c>
      <c r="K46" s="8"/>
      <c r="L46" s="173">
        <v>4298.7299999999996</v>
      </c>
      <c r="M46" s="174">
        <v>869.98</v>
      </c>
      <c r="N46" s="8"/>
      <c r="O46" s="8"/>
      <c r="P46" s="8">
        <v>31401.58</v>
      </c>
      <c r="Q46" s="11">
        <v>1982.31</v>
      </c>
      <c r="R46" s="12"/>
      <c r="S46" s="8"/>
      <c r="T46" s="8"/>
      <c r="U46" s="90"/>
      <c r="V46" s="12"/>
      <c r="W46" s="8"/>
      <c r="X46" s="8">
        <v>12000</v>
      </c>
      <c r="Y46" s="90">
        <v>3000</v>
      </c>
      <c r="Z46" s="12"/>
      <c r="AA46" s="8"/>
      <c r="AB46" s="8">
        <v>26807</v>
      </c>
      <c r="AC46" s="90">
        <v>7500</v>
      </c>
      <c r="AD46" s="20">
        <f t="shared" si="0"/>
        <v>89292.209999999992</v>
      </c>
      <c r="AE46" s="21">
        <f t="shared" si="0"/>
        <v>15638.29</v>
      </c>
      <c r="AF46" s="22">
        <f t="shared" si="1"/>
        <v>104930.5</v>
      </c>
    </row>
    <row r="47" spans="1:32" ht="17.25" customHeight="1">
      <c r="A47" s="30">
        <v>44</v>
      </c>
      <c r="B47" s="171" t="s">
        <v>1468</v>
      </c>
      <c r="C47" s="172" t="s">
        <v>6100</v>
      </c>
      <c r="D47" s="88">
        <v>5799.75</v>
      </c>
      <c r="E47" s="89">
        <v>2016</v>
      </c>
      <c r="F47" s="96">
        <v>1836.87</v>
      </c>
      <c r="G47" s="96">
        <v>459.22</v>
      </c>
      <c r="H47" s="9"/>
      <c r="I47" s="10"/>
      <c r="J47" s="40"/>
      <c r="K47" s="8"/>
      <c r="L47" s="8"/>
      <c r="M47" s="8"/>
      <c r="N47" s="8"/>
      <c r="O47" s="8"/>
      <c r="P47" s="8">
        <v>27100</v>
      </c>
      <c r="Q47" s="11">
        <v>2000</v>
      </c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/>
      <c r="AC47" s="90"/>
      <c r="AD47" s="20">
        <f t="shared" si="0"/>
        <v>34736.620000000003</v>
      </c>
      <c r="AE47" s="21">
        <f t="shared" si="0"/>
        <v>4475.22</v>
      </c>
      <c r="AF47" s="22">
        <f t="shared" si="1"/>
        <v>39211.840000000004</v>
      </c>
    </row>
    <row r="48" spans="1:32" ht="17.25" customHeight="1">
      <c r="A48" s="30">
        <v>45</v>
      </c>
      <c r="B48" s="171" t="s">
        <v>6101</v>
      </c>
      <c r="C48" s="172" t="s">
        <v>6102</v>
      </c>
      <c r="D48" s="88">
        <v>91.7</v>
      </c>
      <c r="E48" s="89">
        <v>66.73</v>
      </c>
      <c r="F48" s="96">
        <v>1128</v>
      </c>
      <c r="G48" s="96">
        <v>282</v>
      </c>
      <c r="H48" s="9"/>
      <c r="I48" s="10"/>
      <c r="J48" s="40"/>
      <c r="K48" s="8"/>
      <c r="L48" s="8"/>
      <c r="M48" s="8"/>
      <c r="N48" s="8"/>
      <c r="O48" s="8"/>
      <c r="P48" s="8">
        <v>13450</v>
      </c>
      <c r="Q48" s="11">
        <v>2900</v>
      </c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/>
      <c r="AC48" s="90"/>
      <c r="AD48" s="20">
        <f t="shared" si="0"/>
        <v>14669.7</v>
      </c>
      <c r="AE48" s="21">
        <f t="shared" si="0"/>
        <v>3248.73</v>
      </c>
      <c r="AF48" s="22">
        <f t="shared" si="1"/>
        <v>17918.43</v>
      </c>
    </row>
    <row r="49" spans="1:32" ht="17.25" customHeight="1">
      <c r="A49" s="30">
        <v>46</v>
      </c>
      <c r="B49" s="171" t="s">
        <v>6103</v>
      </c>
      <c r="C49" s="172" t="s">
        <v>6104</v>
      </c>
      <c r="D49" s="88"/>
      <c r="E49" s="89">
        <v>90</v>
      </c>
      <c r="F49" s="96">
        <v>3232</v>
      </c>
      <c r="G49" s="96">
        <v>808</v>
      </c>
      <c r="H49" s="9"/>
      <c r="I49" s="10"/>
      <c r="J49" s="40"/>
      <c r="K49" s="8"/>
      <c r="L49" s="8"/>
      <c r="M49" s="8"/>
      <c r="N49" s="8"/>
      <c r="O49" s="8"/>
      <c r="P49" s="8">
        <v>21000</v>
      </c>
      <c r="Q49" s="11">
        <v>3800</v>
      </c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>
        <v>12202</v>
      </c>
      <c r="AC49" s="90">
        <v>4500</v>
      </c>
      <c r="AD49" s="20">
        <f t="shared" si="0"/>
        <v>36434</v>
      </c>
      <c r="AE49" s="21">
        <f t="shared" si="0"/>
        <v>9198</v>
      </c>
      <c r="AF49" s="22">
        <f t="shared" si="1"/>
        <v>45632</v>
      </c>
    </row>
    <row r="50" spans="1:32" ht="17.25" customHeight="1">
      <c r="A50" s="30">
        <v>47</v>
      </c>
      <c r="B50" s="171" t="s">
        <v>6105</v>
      </c>
      <c r="C50" s="172" t="s">
        <v>6106</v>
      </c>
      <c r="D50" s="88"/>
      <c r="E50" s="89"/>
      <c r="F50" s="96">
        <v>5816</v>
      </c>
      <c r="G50" s="96">
        <v>1454</v>
      </c>
      <c r="H50" s="9"/>
      <c r="I50" s="10"/>
      <c r="J50" s="40"/>
      <c r="K50" s="8"/>
      <c r="L50" s="8"/>
      <c r="M50" s="8"/>
      <c r="N50" s="8"/>
      <c r="O50" s="8"/>
      <c r="P50" s="8">
        <v>44350</v>
      </c>
      <c r="Q50" s="11">
        <v>2700</v>
      </c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>
        <v>13174</v>
      </c>
      <c r="AC50" s="90">
        <v>4500</v>
      </c>
      <c r="AD50" s="20">
        <f t="shared" si="0"/>
        <v>63340</v>
      </c>
      <c r="AE50" s="21">
        <f t="shared" si="0"/>
        <v>8654</v>
      </c>
      <c r="AF50" s="22">
        <f t="shared" si="1"/>
        <v>71994</v>
      </c>
    </row>
    <row r="51" spans="1:32" ht="17.25" customHeight="1">
      <c r="A51" s="30">
        <v>48</v>
      </c>
      <c r="B51" s="171" t="s">
        <v>6107</v>
      </c>
      <c r="C51" s="172" t="s">
        <v>6108</v>
      </c>
      <c r="D51" s="88">
        <v>166.77</v>
      </c>
      <c r="E51" s="89"/>
      <c r="F51" s="96">
        <v>6680</v>
      </c>
      <c r="G51" s="96">
        <v>1670</v>
      </c>
      <c r="H51" s="9"/>
      <c r="I51" s="10"/>
      <c r="J51" s="40"/>
      <c r="K51" s="8"/>
      <c r="L51" s="8"/>
      <c r="M51" s="8"/>
      <c r="N51" s="8"/>
      <c r="O51" s="8"/>
      <c r="P51" s="8">
        <v>29750</v>
      </c>
      <c r="Q51" s="11">
        <v>2750</v>
      </c>
      <c r="R51" s="12"/>
      <c r="S51" s="8"/>
      <c r="T51" s="8"/>
      <c r="U51" s="90"/>
      <c r="V51" s="12"/>
      <c r="W51" s="8"/>
      <c r="X51" s="8">
        <v>10000</v>
      </c>
      <c r="Y51" s="90">
        <v>2500</v>
      </c>
      <c r="Z51" s="12"/>
      <c r="AA51" s="8"/>
      <c r="AB51" s="8">
        <v>10500</v>
      </c>
      <c r="AC51" s="90">
        <v>4500</v>
      </c>
      <c r="AD51" s="20">
        <f t="shared" si="0"/>
        <v>57096.770000000004</v>
      </c>
      <c r="AE51" s="21">
        <f t="shared" si="0"/>
        <v>11420</v>
      </c>
      <c r="AF51" s="22">
        <f t="shared" si="1"/>
        <v>68516.77</v>
      </c>
    </row>
    <row r="52" spans="1:32" ht="17.25" customHeight="1">
      <c r="A52" s="30">
        <v>49</v>
      </c>
      <c r="B52" s="171" t="s">
        <v>6109</v>
      </c>
      <c r="C52" s="172" t="s">
        <v>6110</v>
      </c>
      <c r="D52" s="88"/>
      <c r="E52" s="89">
        <v>430.06</v>
      </c>
      <c r="F52" s="96">
        <v>3536</v>
      </c>
      <c r="G52" s="96">
        <v>884</v>
      </c>
      <c r="H52" s="9"/>
      <c r="I52" s="10"/>
      <c r="J52" s="40">
        <v>15538.19</v>
      </c>
      <c r="K52" s="8">
        <v>7888.55</v>
      </c>
      <c r="L52" s="8"/>
      <c r="M52" s="8"/>
      <c r="N52" s="8"/>
      <c r="O52" s="8"/>
      <c r="P52" s="8">
        <v>3000</v>
      </c>
      <c r="Q52" s="11">
        <v>1000</v>
      </c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/>
      <c r="AC52" s="90"/>
      <c r="AD52" s="20">
        <f t="shared" si="0"/>
        <v>22074.190000000002</v>
      </c>
      <c r="AE52" s="21">
        <f t="shared" si="0"/>
        <v>10202.61</v>
      </c>
      <c r="AF52" s="22">
        <f t="shared" si="1"/>
        <v>32276.800000000003</v>
      </c>
    </row>
    <row r="53" spans="1:32" ht="17.25" customHeight="1">
      <c r="A53" s="30">
        <v>50</v>
      </c>
      <c r="B53" s="171" t="s">
        <v>6111</v>
      </c>
      <c r="C53" s="172" t="s">
        <v>6112</v>
      </c>
      <c r="D53" s="88">
        <v>418.76</v>
      </c>
      <c r="E53" s="89">
        <v>977.11</v>
      </c>
      <c r="F53" s="96">
        <v>3656</v>
      </c>
      <c r="G53" s="96">
        <v>914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>
        <v>24945.81</v>
      </c>
      <c r="S53" s="8">
        <v>9900</v>
      </c>
      <c r="T53" s="8"/>
      <c r="U53" s="90"/>
      <c r="V53" s="12"/>
      <c r="W53" s="8"/>
      <c r="X53" s="8"/>
      <c r="Y53" s="90"/>
      <c r="Z53" s="12"/>
      <c r="AA53" s="8"/>
      <c r="AB53" s="8"/>
      <c r="AC53" s="90"/>
      <c r="AD53" s="20">
        <f t="shared" si="0"/>
        <v>29020.57</v>
      </c>
      <c r="AE53" s="21">
        <f t="shared" si="0"/>
        <v>11791.11</v>
      </c>
      <c r="AF53" s="22">
        <f t="shared" si="1"/>
        <v>40811.68</v>
      </c>
    </row>
    <row r="54" spans="1:32" ht="17.25" customHeight="1">
      <c r="A54" s="30">
        <v>51</v>
      </c>
      <c r="B54" s="171" t="s">
        <v>6113</v>
      </c>
      <c r="C54" s="172" t="s">
        <v>6114</v>
      </c>
      <c r="D54" s="88">
        <v>2386.9899999999998</v>
      </c>
      <c r="E54" s="89">
        <v>0.01</v>
      </c>
      <c r="F54" s="96">
        <v>4104</v>
      </c>
      <c r="G54" s="96">
        <v>1026</v>
      </c>
      <c r="H54" s="9"/>
      <c r="I54" s="10"/>
      <c r="J54" s="40">
        <v>18330.55</v>
      </c>
      <c r="K54" s="8">
        <v>2840</v>
      </c>
      <c r="L54" s="173">
        <v>24500</v>
      </c>
      <c r="M54" s="173">
        <v>14300</v>
      </c>
      <c r="N54" s="8"/>
      <c r="O54" s="8"/>
      <c r="P54" s="8">
        <v>22800</v>
      </c>
      <c r="Q54" s="11">
        <v>1750</v>
      </c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/>
      <c r="AC54" s="90"/>
      <c r="AD54" s="20">
        <f t="shared" si="0"/>
        <v>72121.540000000008</v>
      </c>
      <c r="AE54" s="21">
        <f t="shared" si="0"/>
        <v>19916.010000000002</v>
      </c>
      <c r="AF54" s="22">
        <f t="shared" si="1"/>
        <v>92037.550000000017</v>
      </c>
    </row>
    <row r="55" spans="1:32" ht="17.25" customHeight="1">
      <c r="A55" s="30">
        <v>52</v>
      </c>
      <c r="B55" s="171" t="s">
        <v>6115</v>
      </c>
      <c r="C55" s="172" t="s">
        <v>6116</v>
      </c>
      <c r="D55" s="88">
        <v>24.87</v>
      </c>
      <c r="E55" s="89"/>
      <c r="F55" s="96">
        <v>4448</v>
      </c>
      <c r="G55" s="96">
        <v>1112</v>
      </c>
      <c r="H55" s="9"/>
      <c r="I55" s="10"/>
      <c r="J55" s="40"/>
      <c r="K55" s="8"/>
      <c r="L55" s="8"/>
      <c r="M55" s="8"/>
      <c r="N55" s="8"/>
      <c r="O55" s="8"/>
      <c r="P55" s="8">
        <v>3000</v>
      </c>
      <c r="Q55" s="11">
        <v>1000</v>
      </c>
      <c r="R55" s="12"/>
      <c r="S55" s="8"/>
      <c r="T55" s="8"/>
      <c r="U55" s="90"/>
      <c r="V55" s="12"/>
      <c r="W55" s="8"/>
      <c r="X55" s="8"/>
      <c r="Y55" s="90"/>
      <c r="Z55" s="12"/>
      <c r="AA55" s="8"/>
      <c r="AB55" s="8"/>
      <c r="AC55" s="90"/>
      <c r="AD55" s="20">
        <f t="shared" si="0"/>
        <v>7472.87</v>
      </c>
      <c r="AE55" s="21">
        <f t="shared" si="0"/>
        <v>2112</v>
      </c>
      <c r="AF55" s="22">
        <f t="shared" si="1"/>
        <v>9584.869999999999</v>
      </c>
    </row>
    <row r="56" spans="1:32" ht="17.25" customHeight="1">
      <c r="A56" s="30">
        <v>53</v>
      </c>
      <c r="B56" s="171" t="s">
        <v>6117</v>
      </c>
      <c r="C56" s="172" t="s">
        <v>6118</v>
      </c>
      <c r="D56" s="88"/>
      <c r="E56" s="89">
        <v>2704.58</v>
      </c>
      <c r="F56" s="96">
        <v>5704</v>
      </c>
      <c r="G56" s="96">
        <v>1426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>
        <v>1890</v>
      </c>
      <c r="S56" s="8"/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7594</v>
      </c>
      <c r="AE56" s="21">
        <f t="shared" si="0"/>
        <v>4130.58</v>
      </c>
      <c r="AF56" s="22">
        <f t="shared" si="1"/>
        <v>11724.58</v>
      </c>
    </row>
    <row r="57" spans="1:32" ht="17.25" customHeight="1">
      <c r="A57" s="30">
        <v>54</v>
      </c>
      <c r="B57" s="171" t="s">
        <v>6119</v>
      </c>
      <c r="C57" s="172" t="s">
        <v>6120</v>
      </c>
      <c r="D57" s="88">
        <v>246.22</v>
      </c>
      <c r="E57" s="89">
        <v>932.9</v>
      </c>
      <c r="F57" s="96">
        <v>2272</v>
      </c>
      <c r="G57" s="96">
        <v>568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/>
      <c r="Y57" s="90"/>
      <c r="Z57" s="12"/>
      <c r="AA57" s="8"/>
      <c r="AB57" s="8"/>
      <c r="AC57" s="90"/>
      <c r="AD57" s="20">
        <f t="shared" si="0"/>
        <v>2518.2199999999998</v>
      </c>
      <c r="AE57" s="21">
        <f t="shared" si="0"/>
        <v>1500.9</v>
      </c>
      <c r="AF57" s="22">
        <f t="shared" si="1"/>
        <v>4019.12</v>
      </c>
    </row>
    <row r="58" spans="1:32" ht="17.25" customHeight="1">
      <c r="A58" s="30">
        <v>55</v>
      </c>
      <c r="B58" s="171" t="s">
        <v>6121</v>
      </c>
      <c r="C58" s="172" t="s">
        <v>6122</v>
      </c>
      <c r="D58" s="88"/>
      <c r="E58" s="89"/>
      <c r="F58" s="96">
        <v>1314</v>
      </c>
      <c r="G58" s="96">
        <v>5256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/>
      <c r="AC58" s="90"/>
      <c r="AD58" s="20">
        <f t="shared" si="0"/>
        <v>1314</v>
      </c>
      <c r="AE58" s="21">
        <f t="shared" si="0"/>
        <v>5256</v>
      </c>
      <c r="AF58" s="22">
        <f t="shared" si="1"/>
        <v>6570</v>
      </c>
    </row>
    <row r="59" spans="1:32" ht="17.25" customHeight="1">
      <c r="A59" s="30">
        <v>56</v>
      </c>
      <c r="B59" s="171" t="s">
        <v>6123</v>
      </c>
      <c r="C59" s="172" t="s">
        <v>6124</v>
      </c>
      <c r="D59" s="88">
        <v>2115.36</v>
      </c>
      <c r="E59" s="89"/>
      <c r="F59" s="96">
        <v>7144</v>
      </c>
      <c r="G59" s="96">
        <v>1786</v>
      </c>
      <c r="H59" s="9"/>
      <c r="I59" s="10"/>
      <c r="J59" s="40"/>
      <c r="K59" s="8"/>
      <c r="L59" s="8"/>
      <c r="M59" s="8"/>
      <c r="N59" s="8">
        <v>26800</v>
      </c>
      <c r="O59" s="8">
        <v>11700</v>
      </c>
      <c r="P59" s="8"/>
      <c r="Q59" s="11"/>
      <c r="R59" s="12"/>
      <c r="S59" s="8"/>
      <c r="T59" s="8"/>
      <c r="U59" s="90"/>
      <c r="V59" s="12"/>
      <c r="W59" s="8"/>
      <c r="X59" s="8"/>
      <c r="Y59" s="90"/>
      <c r="Z59" s="12"/>
      <c r="AA59" s="8"/>
      <c r="AB59" s="8"/>
      <c r="AC59" s="90"/>
      <c r="AD59" s="20">
        <f t="shared" si="0"/>
        <v>36059.360000000001</v>
      </c>
      <c r="AE59" s="21">
        <f t="shared" si="0"/>
        <v>13486</v>
      </c>
      <c r="AF59" s="22">
        <f t="shared" si="1"/>
        <v>49545.36</v>
      </c>
    </row>
    <row r="60" spans="1:32" ht="17.25" customHeight="1">
      <c r="A60" s="30">
        <v>57</v>
      </c>
      <c r="B60" s="171" t="s">
        <v>6125</v>
      </c>
      <c r="C60" s="172" t="s">
        <v>6126</v>
      </c>
      <c r="D60" s="88">
        <v>122.53</v>
      </c>
      <c r="E60" s="89"/>
      <c r="F60" s="96">
        <v>4536</v>
      </c>
      <c r="G60" s="96">
        <v>1134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>
        <v>10000</v>
      </c>
      <c r="Y60" s="90">
        <v>2500</v>
      </c>
      <c r="Z60" s="12"/>
      <c r="AA60" s="8"/>
      <c r="AB60" s="8"/>
      <c r="AC60" s="90"/>
      <c r="AD60" s="20">
        <f t="shared" si="0"/>
        <v>14658.529999999999</v>
      </c>
      <c r="AE60" s="21">
        <f t="shared" si="0"/>
        <v>3634</v>
      </c>
      <c r="AF60" s="22">
        <f t="shared" si="1"/>
        <v>18292.53</v>
      </c>
    </row>
    <row r="61" spans="1:32" ht="17.25" customHeight="1">
      <c r="A61" s="30">
        <v>58</v>
      </c>
      <c r="B61" s="171" t="s">
        <v>6127</v>
      </c>
      <c r="C61" s="172" t="s">
        <v>6128</v>
      </c>
      <c r="D61" s="88">
        <v>365.83</v>
      </c>
      <c r="E61" s="89"/>
      <c r="F61" s="96">
        <v>4224</v>
      </c>
      <c r="G61" s="96">
        <v>1056</v>
      </c>
      <c r="H61" s="9"/>
      <c r="I61" s="10"/>
      <c r="J61" s="40"/>
      <c r="K61" s="8"/>
      <c r="L61" s="8"/>
      <c r="M61" s="8"/>
      <c r="N61" s="8"/>
      <c r="O61" s="8"/>
      <c r="P61" s="8">
        <v>21550</v>
      </c>
      <c r="Q61" s="11">
        <v>1900</v>
      </c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/>
      <c r="AC61" s="90"/>
      <c r="AD61" s="20">
        <f t="shared" si="0"/>
        <v>26139.83</v>
      </c>
      <c r="AE61" s="21">
        <f t="shared" si="0"/>
        <v>2956</v>
      </c>
      <c r="AF61" s="22">
        <f t="shared" si="1"/>
        <v>29095.83</v>
      </c>
    </row>
    <row r="62" spans="1:32" ht="17.25" customHeight="1">
      <c r="A62" s="30">
        <v>59</v>
      </c>
      <c r="B62" s="171" t="s">
        <v>6129</v>
      </c>
      <c r="C62" s="172" t="s">
        <v>6130</v>
      </c>
      <c r="D62" s="88"/>
      <c r="E62" s="89"/>
      <c r="F62" s="96">
        <v>10472</v>
      </c>
      <c r="G62" s="96">
        <v>2618</v>
      </c>
      <c r="H62" s="9"/>
      <c r="I62" s="10"/>
      <c r="J62" s="40"/>
      <c r="K62" s="8"/>
      <c r="L62" s="8"/>
      <c r="M62" s="8"/>
      <c r="N62" s="8"/>
      <c r="O62" s="8"/>
      <c r="P62" s="8">
        <v>3000</v>
      </c>
      <c r="Q62" s="11">
        <v>1000</v>
      </c>
      <c r="R62" s="12"/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13472</v>
      </c>
      <c r="AE62" s="21">
        <f t="shared" si="0"/>
        <v>3618</v>
      </c>
      <c r="AF62" s="22">
        <f t="shared" si="1"/>
        <v>17090</v>
      </c>
    </row>
    <row r="63" spans="1:32" ht="17.25" customHeight="1">
      <c r="A63" s="30">
        <v>60</v>
      </c>
      <c r="B63" s="171" t="s">
        <v>6131</v>
      </c>
      <c r="C63" s="172" t="s">
        <v>6132</v>
      </c>
      <c r="D63" s="88">
        <v>1.64</v>
      </c>
      <c r="E63" s="89">
        <v>0.42</v>
      </c>
      <c r="F63" s="96">
        <v>3224</v>
      </c>
      <c r="G63" s="96">
        <v>806</v>
      </c>
      <c r="H63" s="9"/>
      <c r="I63" s="10"/>
      <c r="J63" s="40"/>
      <c r="K63" s="8"/>
      <c r="L63" s="8"/>
      <c r="M63" s="8"/>
      <c r="N63" s="8"/>
      <c r="O63" s="8"/>
      <c r="P63" s="8">
        <v>24268.82</v>
      </c>
      <c r="Q63" s="11">
        <v>2831.18</v>
      </c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/>
      <c r="AC63" s="90"/>
      <c r="AD63" s="20">
        <f t="shared" si="0"/>
        <v>27494.46</v>
      </c>
      <c r="AE63" s="21">
        <f t="shared" si="0"/>
        <v>3637.6</v>
      </c>
      <c r="AF63" s="22">
        <f t="shared" si="1"/>
        <v>31132.059999999998</v>
      </c>
    </row>
    <row r="64" spans="1:32" ht="17.25" customHeight="1">
      <c r="A64" s="30">
        <v>61</v>
      </c>
      <c r="B64" s="171" t="s">
        <v>6133</v>
      </c>
      <c r="C64" s="172" t="s">
        <v>6134</v>
      </c>
      <c r="D64" s="88">
        <v>2792.41</v>
      </c>
      <c r="E64" s="89">
        <v>92.13</v>
      </c>
      <c r="F64" s="96">
        <v>5944</v>
      </c>
      <c r="G64" s="96">
        <v>1486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>
        <v>10000</v>
      </c>
      <c r="Y64" s="90">
        <v>2500</v>
      </c>
      <c r="Z64" s="12"/>
      <c r="AA64" s="8"/>
      <c r="AB64" s="8"/>
      <c r="AC64" s="90"/>
      <c r="AD64" s="20">
        <f t="shared" si="0"/>
        <v>18736.41</v>
      </c>
      <c r="AE64" s="21">
        <f t="shared" si="0"/>
        <v>4078.13</v>
      </c>
      <c r="AF64" s="22">
        <f t="shared" si="1"/>
        <v>22814.54</v>
      </c>
    </row>
    <row r="65" spans="1:32" ht="17.25" customHeight="1">
      <c r="A65" s="30">
        <v>62</v>
      </c>
      <c r="B65" s="171" t="s">
        <v>6135</v>
      </c>
      <c r="C65" s="172" t="s">
        <v>6136</v>
      </c>
      <c r="D65" s="88">
        <v>131.68</v>
      </c>
      <c r="E65" s="89"/>
      <c r="F65" s="96">
        <v>4904</v>
      </c>
      <c r="G65" s="96">
        <v>1226</v>
      </c>
      <c r="H65" s="9"/>
      <c r="I65" s="10"/>
      <c r="J65" s="40"/>
      <c r="K65" s="8"/>
      <c r="L65" s="8"/>
      <c r="M65" s="8"/>
      <c r="N65" s="8">
        <v>18600</v>
      </c>
      <c r="O65" s="8">
        <v>11600</v>
      </c>
      <c r="P65" s="8"/>
      <c r="Q65" s="11"/>
      <c r="R65" s="12"/>
      <c r="S65" s="8"/>
      <c r="T65" s="8"/>
      <c r="U65" s="90"/>
      <c r="V65" s="12"/>
      <c r="W65" s="8"/>
      <c r="X65" s="8">
        <v>10000</v>
      </c>
      <c r="Y65" s="90">
        <v>2500</v>
      </c>
      <c r="Z65" s="12"/>
      <c r="AA65" s="8"/>
      <c r="AB65" s="8"/>
      <c r="AC65" s="90"/>
      <c r="AD65" s="20">
        <f t="shared" si="0"/>
        <v>33635.68</v>
      </c>
      <c r="AE65" s="21">
        <f t="shared" si="0"/>
        <v>15326</v>
      </c>
      <c r="AF65" s="22">
        <f t="shared" si="1"/>
        <v>48961.68</v>
      </c>
    </row>
    <row r="66" spans="1:32" ht="17.25" customHeight="1">
      <c r="A66" s="30">
        <v>63</v>
      </c>
      <c r="B66" s="171" t="s">
        <v>6137</v>
      </c>
      <c r="C66" s="172" t="s">
        <v>6138</v>
      </c>
      <c r="D66" s="88">
        <v>0.52</v>
      </c>
      <c r="E66" s="89">
        <v>1714.09</v>
      </c>
      <c r="F66" s="96">
        <v>2552</v>
      </c>
      <c r="G66" s="96">
        <v>638</v>
      </c>
      <c r="H66" s="9"/>
      <c r="I66" s="10"/>
      <c r="J66" s="40"/>
      <c r="K66" s="8"/>
      <c r="L66" s="8"/>
      <c r="M66" s="8"/>
      <c r="N66" s="8"/>
      <c r="O66" s="8"/>
      <c r="P66" s="8">
        <v>27300</v>
      </c>
      <c r="Q66" s="11">
        <v>2550</v>
      </c>
      <c r="R66" s="12"/>
      <c r="S66" s="8"/>
      <c r="T66" s="8"/>
      <c r="U66" s="90"/>
      <c r="V66" s="12"/>
      <c r="W66" s="8"/>
      <c r="X66" s="8"/>
      <c r="Y66" s="90"/>
      <c r="Z66" s="12"/>
      <c r="AA66" s="8"/>
      <c r="AB66" s="8">
        <v>7000</v>
      </c>
      <c r="AC66" s="90">
        <v>3000</v>
      </c>
      <c r="AD66" s="20">
        <f t="shared" si="0"/>
        <v>36852.520000000004</v>
      </c>
      <c r="AE66" s="21">
        <f t="shared" si="0"/>
        <v>7902.09</v>
      </c>
      <c r="AF66" s="22">
        <f t="shared" si="1"/>
        <v>44754.61</v>
      </c>
    </row>
    <row r="67" spans="1:32" ht="17.25" customHeight="1">
      <c r="A67" s="30">
        <v>64</v>
      </c>
      <c r="B67" s="171" t="s">
        <v>6139</v>
      </c>
      <c r="C67" s="172" t="s">
        <v>6140</v>
      </c>
      <c r="D67" s="88">
        <v>29</v>
      </c>
      <c r="E67" s="89">
        <v>12.8</v>
      </c>
      <c r="F67" s="96">
        <v>6808</v>
      </c>
      <c r="G67" s="96">
        <v>1702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8">
        <v>10000</v>
      </c>
      <c r="Y67" s="90">
        <v>2500</v>
      </c>
      <c r="Z67" s="12"/>
      <c r="AA67" s="8"/>
      <c r="AB67" s="8"/>
      <c r="AC67" s="90"/>
      <c r="AD67" s="20">
        <f t="shared" si="0"/>
        <v>16837</v>
      </c>
      <c r="AE67" s="21">
        <f t="shared" si="0"/>
        <v>4214.8</v>
      </c>
      <c r="AF67" s="22">
        <f t="shared" si="1"/>
        <v>21051.8</v>
      </c>
    </row>
    <row r="68" spans="1:32" ht="17.25" customHeight="1">
      <c r="A68" s="30">
        <v>65</v>
      </c>
      <c r="B68" s="171" t="s">
        <v>6141</v>
      </c>
      <c r="C68" s="172" t="s">
        <v>6142</v>
      </c>
      <c r="D68" s="88"/>
      <c r="E68" s="89">
        <v>10.16</v>
      </c>
      <c r="F68" s="96">
        <v>3416</v>
      </c>
      <c r="G68" s="96">
        <v>854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/>
      <c r="Y68" s="90"/>
      <c r="Z68" s="12"/>
      <c r="AA68" s="8"/>
      <c r="AB68" s="8"/>
      <c r="AC68" s="90"/>
      <c r="AD68" s="20">
        <f t="shared" si="0"/>
        <v>3416</v>
      </c>
      <c r="AE68" s="21">
        <f t="shared" si="0"/>
        <v>864.16</v>
      </c>
      <c r="AF68" s="22">
        <f t="shared" si="1"/>
        <v>4280.16</v>
      </c>
    </row>
    <row r="69" spans="1:32" ht="17.25" customHeight="1">
      <c r="A69" s="30">
        <v>66</v>
      </c>
      <c r="B69" s="171" t="s">
        <v>6143</v>
      </c>
      <c r="C69" s="172" t="s">
        <v>6144</v>
      </c>
      <c r="D69" s="88">
        <v>17.12</v>
      </c>
      <c r="E69" s="89">
        <v>40.58</v>
      </c>
      <c r="F69" s="96">
        <v>1592</v>
      </c>
      <c r="G69" s="96">
        <v>398</v>
      </c>
      <c r="H69" s="9"/>
      <c r="I69" s="10"/>
      <c r="J69" s="40"/>
      <c r="K69" s="8"/>
      <c r="L69" s="8"/>
      <c r="M69" s="8"/>
      <c r="N69" s="8"/>
      <c r="O69" s="8"/>
      <c r="P69" s="8">
        <v>14850</v>
      </c>
      <c r="Q69" s="11">
        <v>2700</v>
      </c>
      <c r="R69" s="12"/>
      <c r="S69" s="8"/>
      <c r="T69" s="8"/>
      <c r="U69" s="90"/>
      <c r="V69" s="12"/>
      <c r="W69" s="8"/>
      <c r="X69" s="8"/>
      <c r="Y69" s="90"/>
      <c r="Z69" s="12"/>
      <c r="AA69" s="8"/>
      <c r="AB69" s="8"/>
      <c r="AC69" s="90"/>
      <c r="AD69" s="20">
        <f t="shared" ref="AD69:AE74" si="2">SUM(D69,F69,H69,J69,L69,N69,P69,R69,T69,V69,X69,Z69,AB69)</f>
        <v>16459.12</v>
      </c>
      <c r="AE69" s="21">
        <f t="shared" si="2"/>
        <v>3138.58</v>
      </c>
      <c r="AF69" s="22">
        <f t="shared" ref="AF69:AF74" si="3">AD69+AE69</f>
        <v>19597.699999999997</v>
      </c>
    </row>
    <row r="70" spans="1:32" ht="17.25" customHeight="1">
      <c r="A70" s="30">
        <v>67</v>
      </c>
      <c r="B70" s="171" t="s">
        <v>6145</v>
      </c>
      <c r="C70" s="172" t="s">
        <v>6146</v>
      </c>
      <c r="D70" s="88"/>
      <c r="E70" s="89"/>
      <c r="F70" s="96">
        <v>1392</v>
      </c>
      <c r="G70" s="96">
        <v>348</v>
      </c>
      <c r="H70" s="9"/>
      <c r="I70" s="10"/>
      <c r="J70" s="40"/>
      <c r="K70" s="8"/>
      <c r="L70" s="8"/>
      <c r="M70" s="8"/>
      <c r="N70" s="8"/>
      <c r="O70" s="8"/>
      <c r="P70" s="8">
        <v>15100</v>
      </c>
      <c r="Q70" s="11">
        <v>2650</v>
      </c>
      <c r="R70" s="12"/>
      <c r="S70" s="8"/>
      <c r="T70" s="8"/>
      <c r="U70" s="90"/>
      <c r="V70" s="12"/>
      <c r="W70" s="8"/>
      <c r="X70" s="8">
        <v>4550</v>
      </c>
      <c r="Y70" s="90">
        <v>1950</v>
      </c>
      <c r="Z70" s="12"/>
      <c r="AA70" s="8"/>
      <c r="AB70" s="8"/>
      <c r="AC70" s="90"/>
      <c r="AD70" s="20">
        <f t="shared" si="2"/>
        <v>21042</v>
      </c>
      <c r="AE70" s="21">
        <f t="shared" si="2"/>
        <v>4948</v>
      </c>
      <c r="AF70" s="22">
        <f t="shared" si="3"/>
        <v>25990</v>
      </c>
    </row>
    <row r="71" spans="1:32" ht="17.25" customHeight="1">
      <c r="A71" s="30">
        <v>68</v>
      </c>
      <c r="B71" s="171" t="s">
        <v>6147</v>
      </c>
      <c r="C71" s="172" t="s">
        <v>6148</v>
      </c>
      <c r="D71" s="88">
        <v>0.63</v>
      </c>
      <c r="E71" s="89"/>
      <c r="F71" s="96">
        <v>3486</v>
      </c>
      <c r="G71" s="96">
        <v>1494</v>
      </c>
      <c r="H71" s="9"/>
      <c r="I71" s="10"/>
      <c r="J71" s="40"/>
      <c r="K71" s="154"/>
      <c r="L71" s="154"/>
      <c r="M71" s="154"/>
      <c r="N71" s="154"/>
      <c r="O71" s="154"/>
      <c r="P71" s="8"/>
      <c r="Q71" s="11"/>
      <c r="R71" s="12"/>
      <c r="S71" s="8"/>
      <c r="T71" s="8"/>
      <c r="U71" s="90"/>
      <c r="V71" s="12"/>
      <c r="W71" s="8"/>
      <c r="X71" s="8"/>
      <c r="Y71" s="90"/>
      <c r="Z71" s="12"/>
      <c r="AA71" s="8"/>
      <c r="AB71" s="8"/>
      <c r="AC71" s="90"/>
      <c r="AD71" s="20">
        <f t="shared" si="2"/>
        <v>3486.63</v>
      </c>
      <c r="AE71" s="21">
        <f t="shared" si="2"/>
        <v>1494</v>
      </c>
      <c r="AF71" s="22">
        <f t="shared" si="3"/>
        <v>4980.63</v>
      </c>
    </row>
    <row r="72" spans="1:32" ht="17.25" customHeight="1">
      <c r="A72" s="30">
        <v>69</v>
      </c>
      <c r="B72" s="171" t="s">
        <v>6149</v>
      </c>
      <c r="C72" s="172" t="s">
        <v>6150</v>
      </c>
      <c r="D72" s="88">
        <v>0.04</v>
      </c>
      <c r="E72" s="89"/>
      <c r="F72" s="96">
        <v>1330</v>
      </c>
      <c r="G72" s="96">
        <v>0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12"/>
      <c r="W72" s="8"/>
      <c r="X72" s="8"/>
      <c r="Y72" s="90"/>
      <c r="Z72" s="12"/>
      <c r="AA72" s="8"/>
      <c r="AB72" s="8"/>
      <c r="AC72" s="90"/>
      <c r="AD72" s="20">
        <f t="shared" si="2"/>
        <v>1330.04</v>
      </c>
      <c r="AE72" s="21">
        <f t="shared" si="2"/>
        <v>0</v>
      </c>
      <c r="AF72" s="22">
        <f t="shared" si="3"/>
        <v>1330.04</v>
      </c>
    </row>
    <row r="73" spans="1:32" ht="17.25" customHeight="1">
      <c r="A73" s="30">
        <v>70</v>
      </c>
      <c r="B73" s="171" t="s">
        <v>6151</v>
      </c>
      <c r="C73" s="172" t="s">
        <v>6152</v>
      </c>
      <c r="D73" s="88">
        <v>61.51</v>
      </c>
      <c r="E73" s="89">
        <v>1096.79</v>
      </c>
      <c r="F73" s="96">
        <v>1384</v>
      </c>
      <c r="G73" s="96">
        <v>346</v>
      </c>
      <c r="H73" s="9"/>
      <c r="I73" s="10"/>
      <c r="J73" s="40"/>
      <c r="K73" s="8"/>
      <c r="L73" s="8"/>
      <c r="M73" s="8"/>
      <c r="N73" s="8"/>
      <c r="O73" s="8"/>
      <c r="P73" s="8">
        <v>15100</v>
      </c>
      <c r="Q73" s="11">
        <v>2650</v>
      </c>
      <c r="R73" s="12"/>
      <c r="S73" s="8"/>
      <c r="T73" s="8"/>
      <c r="U73" s="90"/>
      <c r="V73" s="12"/>
      <c r="W73" s="8"/>
      <c r="X73" s="8"/>
      <c r="Y73" s="90"/>
      <c r="Z73" s="12"/>
      <c r="AA73" s="8"/>
      <c r="AB73" s="8"/>
      <c r="AC73" s="90"/>
      <c r="AD73" s="20">
        <f t="shared" si="2"/>
        <v>16545.509999999998</v>
      </c>
      <c r="AE73" s="21">
        <f t="shared" si="2"/>
        <v>4092.79</v>
      </c>
      <c r="AF73" s="22">
        <f t="shared" si="3"/>
        <v>20638.3</v>
      </c>
    </row>
    <row r="74" spans="1:32" ht="17.25" customHeight="1" thickBot="1">
      <c r="A74" s="30">
        <v>71</v>
      </c>
      <c r="B74" s="171" t="s">
        <v>6153</v>
      </c>
      <c r="C74" s="172" t="s">
        <v>6154</v>
      </c>
      <c r="D74" s="88">
        <v>914.16</v>
      </c>
      <c r="E74" s="89">
        <v>698.87</v>
      </c>
      <c r="F74" s="96">
        <v>8936</v>
      </c>
      <c r="G74" s="96">
        <v>2234</v>
      </c>
      <c r="H74" s="9"/>
      <c r="I74" s="10"/>
      <c r="J74" s="40"/>
      <c r="K74" s="8"/>
      <c r="L74" s="8"/>
      <c r="M74" s="8"/>
      <c r="N74" s="8"/>
      <c r="O74" s="8"/>
      <c r="P74" s="8">
        <v>3000</v>
      </c>
      <c r="Q74" s="11">
        <v>1000</v>
      </c>
      <c r="R74" s="12"/>
      <c r="S74" s="8"/>
      <c r="T74" s="8"/>
      <c r="U74" s="90"/>
      <c r="V74" s="12"/>
      <c r="W74" s="8"/>
      <c r="X74" s="8">
        <v>12000</v>
      </c>
      <c r="Y74" s="90">
        <v>3000</v>
      </c>
      <c r="Z74" s="12"/>
      <c r="AA74" s="8"/>
      <c r="AB74" s="8"/>
      <c r="AC74" s="90"/>
      <c r="AD74" s="20">
        <f t="shared" si="2"/>
        <v>24850.16</v>
      </c>
      <c r="AE74" s="21">
        <f t="shared" si="2"/>
        <v>6932.87</v>
      </c>
      <c r="AF74" s="22">
        <f t="shared" si="3"/>
        <v>31783.03</v>
      </c>
    </row>
    <row r="75" spans="1:32" s="48" customFormat="1" ht="27.75" customHeight="1" thickTop="1" thickBot="1">
      <c r="A75" s="214"/>
      <c r="B75" s="301" t="s">
        <v>15</v>
      </c>
      <c r="C75" s="302"/>
      <c r="D75" s="42">
        <f t="shared" ref="D75:AF75" si="4">SUM(D4:D74)</f>
        <v>39415.619999999995</v>
      </c>
      <c r="E75" s="43">
        <f t="shared" si="4"/>
        <v>28979.02</v>
      </c>
      <c r="F75" s="43">
        <f t="shared" si="4"/>
        <v>321834.45</v>
      </c>
      <c r="G75" s="43">
        <f t="shared" si="4"/>
        <v>117886.54000000001</v>
      </c>
      <c r="H75" s="43">
        <f t="shared" si="4"/>
        <v>0</v>
      </c>
      <c r="I75" s="46">
        <f t="shared" si="4"/>
        <v>0</v>
      </c>
      <c r="J75" s="42">
        <f t="shared" si="4"/>
        <v>40164.119999999995</v>
      </c>
      <c r="K75" s="43">
        <f t="shared" si="4"/>
        <v>10790.55</v>
      </c>
      <c r="L75" s="43">
        <f t="shared" si="4"/>
        <v>47933.99</v>
      </c>
      <c r="M75" s="43">
        <f t="shared" si="4"/>
        <v>18877.440000000002</v>
      </c>
      <c r="N75" s="43">
        <f t="shared" si="4"/>
        <v>60710</v>
      </c>
      <c r="O75" s="43">
        <f t="shared" si="4"/>
        <v>35100</v>
      </c>
      <c r="P75" s="43">
        <f t="shared" si="4"/>
        <v>447795.4</v>
      </c>
      <c r="Q75" s="46">
        <f t="shared" si="4"/>
        <v>60813.49</v>
      </c>
      <c r="R75" s="42">
        <f t="shared" si="4"/>
        <v>31619.300000000003</v>
      </c>
      <c r="S75" s="43">
        <f t="shared" si="4"/>
        <v>10388.540000000001</v>
      </c>
      <c r="T75" s="43">
        <f t="shared" si="4"/>
        <v>0</v>
      </c>
      <c r="U75" s="44">
        <f t="shared" si="4"/>
        <v>0</v>
      </c>
      <c r="V75" s="42">
        <f t="shared" si="4"/>
        <v>0</v>
      </c>
      <c r="W75" s="43">
        <f t="shared" si="4"/>
        <v>0</v>
      </c>
      <c r="X75" s="43">
        <f t="shared" si="4"/>
        <v>130550</v>
      </c>
      <c r="Y75" s="44">
        <f t="shared" si="4"/>
        <v>33450</v>
      </c>
      <c r="Z75" s="42">
        <f t="shared" si="4"/>
        <v>0</v>
      </c>
      <c r="AA75" s="43">
        <f t="shared" si="4"/>
        <v>0</v>
      </c>
      <c r="AB75" s="43">
        <f t="shared" si="4"/>
        <v>322021</v>
      </c>
      <c r="AC75" s="44">
        <f t="shared" si="4"/>
        <v>124700</v>
      </c>
      <c r="AD75" s="49">
        <f t="shared" si="4"/>
        <v>1442043.88</v>
      </c>
      <c r="AE75" s="50">
        <f t="shared" si="4"/>
        <v>440985.5799999999</v>
      </c>
      <c r="AF75" s="51">
        <f t="shared" si="4"/>
        <v>1883029.4600000007</v>
      </c>
    </row>
    <row r="76" spans="1:32" ht="10.5" customHeight="1" thickTop="1">
      <c r="A76" s="2"/>
      <c r="B76" s="3"/>
      <c r="C76" s="4"/>
      <c r="D76" s="5"/>
      <c r="E76" s="5"/>
      <c r="F76" s="5"/>
      <c r="G76" s="5"/>
      <c r="H76" s="6"/>
      <c r="I76" s="6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>
      <c r="L77" s="307" t="s">
        <v>381</v>
      </c>
      <c r="M77" s="307"/>
    </row>
    <row r="78" spans="1:32">
      <c r="L78" s="307"/>
      <c r="M78" s="307"/>
    </row>
    <row r="79" spans="1:32">
      <c r="L79" s="307"/>
      <c r="M79" s="307"/>
    </row>
  </sheetData>
  <mergeCells count="8">
    <mergeCell ref="W2:Y2"/>
    <mergeCell ref="Z2:AC2"/>
    <mergeCell ref="AD2:AE2"/>
    <mergeCell ref="B75:C75"/>
    <mergeCell ref="L77:M79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F109"/>
  <sheetViews>
    <sheetView workbookViewId="0">
      <selection activeCell="B24" sqref="B24"/>
    </sheetView>
  </sheetViews>
  <sheetFormatPr defaultRowHeight="15"/>
  <cols>
    <col min="1" max="1" width="4.7109375" style="1" customWidth="1"/>
    <col min="2" max="2" width="55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6155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6156</v>
      </c>
      <c r="C4" s="172" t="s">
        <v>6157</v>
      </c>
      <c r="D4" s="82"/>
      <c r="E4" s="83"/>
      <c r="F4" s="96">
        <v>5104</v>
      </c>
      <c r="G4" s="96">
        <v>1276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>
        <v>614.04999999999995</v>
      </c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5104</v>
      </c>
      <c r="AE4" s="21">
        <f>SUM(E4,G4,I4,K4,M4,O4,Q4,S4,U4,W4,Y4,AA4,AC4)</f>
        <v>1890.05</v>
      </c>
      <c r="AF4" s="22">
        <f>AD4+AE4</f>
        <v>6994.05</v>
      </c>
    </row>
    <row r="5" spans="1:32" ht="17.25" customHeight="1">
      <c r="A5" s="30">
        <v>2</v>
      </c>
      <c r="B5" s="171" t="s">
        <v>6158</v>
      </c>
      <c r="C5" s="172" t="s">
        <v>6159</v>
      </c>
      <c r="D5" s="88">
        <v>6.27</v>
      </c>
      <c r="E5" s="89">
        <v>43.1</v>
      </c>
      <c r="F5" s="96">
        <v>8200</v>
      </c>
      <c r="G5" s="96">
        <v>2050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/>
      <c r="AA5" s="8"/>
      <c r="AB5" s="8"/>
      <c r="AC5" s="90"/>
      <c r="AD5" s="20">
        <f t="shared" ref="AD5:AE69" si="0">SUM(D5,F5,H5,J5,L5,N5,P5,R5,T5,V5,X5,Z5,AB5)</f>
        <v>18206.27</v>
      </c>
      <c r="AE5" s="21">
        <f t="shared" si="0"/>
        <v>4593.1000000000004</v>
      </c>
      <c r="AF5" s="22">
        <f t="shared" ref="AF5:AF69" si="1">AD5+AE5</f>
        <v>22799.370000000003</v>
      </c>
    </row>
    <row r="6" spans="1:32" ht="17.25" customHeight="1">
      <c r="A6" s="30">
        <v>3</v>
      </c>
      <c r="B6" s="171" t="s">
        <v>6160</v>
      </c>
      <c r="C6" s="172" t="s">
        <v>6161</v>
      </c>
      <c r="D6" s="88">
        <v>929.54</v>
      </c>
      <c r="E6" s="89">
        <v>273.88</v>
      </c>
      <c r="F6" s="96">
        <v>8976</v>
      </c>
      <c r="G6" s="96">
        <v>2244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9905.5400000000009</v>
      </c>
      <c r="AE6" s="21">
        <f t="shared" si="0"/>
        <v>2517.88</v>
      </c>
      <c r="AF6" s="22">
        <f t="shared" si="1"/>
        <v>12423.420000000002</v>
      </c>
    </row>
    <row r="7" spans="1:32" ht="17.25" customHeight="1">
      <c r="A7" s="30">
        <v>4</v>
      </c>
      <c r="B7" s="171" t="s">
        <v>6162</v>
      </c>
      <c r="C7" s="172" t="s">
        <v>6163</v>
      </c>
      <c r="D7" s="88">
        <v>4593.53</v>
      </c>
      <c r="E7" s="89"/>
      <c r="F7" s="96">
        <v>17184</v>
      </c>
      <c r="G7" s="96">
        <v>4296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>
        <v>12000</v>
      </c>
      <c r="Y7" s="90">
        <v>3000</v>
      </c>
      <c r="Z7" s="12"/>
      <c r="AA7" s="8"/>
      <c r="AB7" s="8">
        <v>28000</v>
      </c>
      <c r="AC7" s="90">
        <v>12000</v>
      </c>
      <c r="AD7" s="20">
        <f t="shared" si="0"/>
        <v>61777.53</v>
      </c>
      <c r="AE7" s="21">
        <f t="shared" si="0"/>
        <v>19296</v>
      </c>
      <c r="AF7" s="22">
        <f t="shared" si="1"/>
        <v>81073.53</v>
      </c>
    </row>
    <row r="8" spans="1:32" ht="17.25" customHeight="1">
      <c r="A8" s="30">
        <v>5</v>
      </c>
      <c r="B8" s="171" t="s">
        <v>6164</v>
      </c>
      <c r="C8" s="172" t="s">
        <v>6165</v>
      </c>
      <c r="D8" s="88"/>
      <c r="E8" s="89"/>
      <c r="F8" s="96">
        <v>10480</v>
      </c>
      <c r="G8" s="96">
        <v>2620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12000</v>
      </c>
      <c r="Y8" s="90">
        <v>3000</v>
      </c>
      <c r="Z8" s="12"/>
      <c r="AA8" s="8"/>
      <c r="AB8" s="8"/>
      <c r="AC8" s="90"/>
      <c r="AD8" s="20">
        <f t="shared" si="0"/>
        <v>22480</v>
      </c>
      <c r="AE8" s="21">
        <f t="shared" si="0"/>
        <v>5620</v>
      </c>
      <c r="AF8" s="22">
        <f t="shared" si="1"/>
        <v>28100</v>
      </c>
    </row>
    <row r="9" spans="1:32" ht="17.25" customHeight="1">
      <c r="A9" s="30">
        <v>6</v>
      </c>
      <c r="B9" s="171" t="s">
        <v>6166</v>
      </c>
      <c r="C9" s="172" t="s">
        <v>6167</v>
      </c>
      <c r="D9" s="88">
        <v>315.74</v>
      </c>
      <c r="E9" s="89">
        <v>1599.2</v>
      </c>
      <c r="F9" s="96">
        <v>9488</v>
      </c>
      <c r="G9" s="96">
        <v>2372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9803.74</v>
      </c>
      <c r="AE9" s="21">
        <f t="shared" si="0"/>
        <v>3971.2</v>
      </c>
      <c r="AF9" s="22">
        <f t="shared" si="1"/>
        <v>13774.939999999999</v>
      </c>
    </row>
    <row r="10" spans="1:32" ht="17.25" customHeight="1">
      <c r="A10" s="30">
        <v>7</v>
      </c>
      <c r="B10" s="171" t="s">
        <v>6168</v>
      </c>
      <c r="C10" s="172" t="s">
        <v>6169</v>
      </c>
      <c r="D10" s="88">
        <v>11619.71</v>
      </c>
      <c r="E10" s="89">
        <v>9630.5499999999993</v>
      </c>
      <c r="F10" s="96">
        <v>1818.49</v>
      </c>
      <c r="G10" s="96">
        <v>454.62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>
        <v>6780</v>
      </c>
      <c r="AA10" s="8"/>
      <c r="AB10" s="8">
        <v>10500</v>
      </c>
      <c r="AC10" s="90">
        <v>4500</v>
      </c>
      <c r="AD10" s="20">
        <f t="shared" si="0"/>
        <v>30718.199999999997</v>
      </c>
      <c r="AE10" s="21">
        <f t="shared" si="0"/>
        <v>14585.17</v>
      </c>
      <c r="AF10" s="22">
        <f t="shared" si="1"/>
        <v>45303.369999999995</v>
      </c>
    </row>
    <row r="11" spans="1:32" ht="17.25" customHeight="1">
      <c r="A11" s="30">
        <v>8</v>
      </c>
      <c r="B11" s="171" t="s">
        <v>6170</v>
      </c>
      <c r="C11" s="172" t="s">
        <v>6171</v>
      </c>
      <c r="D11" s="88"/>
      <c r="E11" s="89"/>
      <c r="F11" s="96">
        <v>4672</v>
      </c>
      <c r="G11" s="96">
        <v>1168</v>
      </c>
      <c r="H11" s="9"/>
      <c r="I11" s="10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4672</v>
      </c>
      <c r="AE11" s="21">
        <f t="shared" si="0"/>
        <v>1168</v>
      </c>
      <c r="AF11" s="22">
        <f t="shared" si="1"/>
        <v>5840</v>
      </c>
    </row>
    <row r="12" spans="1:32" ht="17.25" customHeight="1">
      <c r="A12" s="30">
        <v>9</v>
      </c>
      <c r="B12" s="171" t="s">
        <v>6172</v>
      </c>
      <c r="C12" s="172" t="s">
        <v>6173</v>
      </c>
      <c r="D12" s="88">
        <v>13117.9</v>
      </c>
      <c r="E12" s="89">
        <v>9985.2199999999993</v>
      </c>
      <c r="F12" s="96">
        <v>5600</v>
      </c>
      <c r="G12" s="96">
        <v>5600</v>
      </c>
      <c r="H12" s="9"/>
      <c r="I12" s="10"/>
      <c r="J12" s="40">
        <v>97749.42</v>
      </c>
      <c r="K12" s="8">
        <v>9454.6299999999992</v>
      </c>
      <c r="L12" s="8"/>
      <c r="M12" s="8"/>
      <c r="N12" s="8"/>
      <c r="O12" s="8"/>
      <c r="P12" s="8">
        <v>33745.93</v>
      </c>
      <c r="Q12" s="11">
        <v>2504.0700000000002</v>
      </c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24500</v>
      </c>
      <c r="AC12" s="90">
        <v>10500</v>
      </c>
      <c r="AD12" s="20">
        <f t="shared" si="0"/>
        <v>174713.25</v>
      </c>
      <c r="AE12" s="21">
        <f t="shared" si="0"/>
        <v>38043.919999999998</v>
      </c>
      <c r="AF12" s="22">
        <f t="shared" si="1"/>
        <v>212757.16999999998</v>
      </c>
    </row>
    <row r="13" spans="1:32" ht="17.25" customHeight="1">
      <c r="A13" s="30">
        <v>10</v>
      </c>
      <c r="B13" s="171" t="s">
        <v>6174</v>
      </c>
      <c r="C13" s="172" t="s">
        <v>6175</v>
      </c>
      <c r="D13" s="88"/>
      <c r="E13" s="89">
        <v>270</v>
      </c>
      <c r="F13" s="96">
        <v>4403</v>
      </c>
      <c r="G13" s="96">
        <v>1887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4403</v>
      </c>
      <c r="AE13" s="21">
        <f t="shared" si="0"/>
        <v>2157</v>
      </c>
      <c r="AF13" s="22">
        <f t="shared" si="1"/>
        <v>6560</v>
      </c>
    </row>
    <row r="14" spans="1:32" ht="17.25" customHeight="1">
      <c r="A14" s="30">
        <v>11</v>
      </c>
      <c r="B14" s="171" t="s">
        <v>6176</v>
      </c>
      <c r="C14" s="172" t="s">
        <v>6177</v>
      </c>
      <c r="D14" s="88">
        <v>448.87</v>
      </c>
      <c r="E14" s="89"/>
      <c r="F14" s="96">
        <v>16520</v>
      </c>
      <c r="G14" s="96">
        <v>4130</v>
      </c>
      <c r="H14" s="9"/>
      <c r="I14" s="10"/>
      <c r="J14" s="40">
        <v>161372.29</v>
      </c>
      <c r="K14" s="8">
        <v>2640</v>
      </c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12000</v>
      </c>
      <c r="Y14" s="90">
        <v>3000</v>
      </c>
      <c r="Z14" s="12"/>
      <c r="AA14" s="8"/>
      <c r="AB14" s="8"/>
      <c r="AC14" s="90"/>
      <c r="AD14" s="20">
        <f t="shared" si="0"/>
        <v>190341.16</v>
      </c>
      <c r="AE14" s="21">
        <f t="shared" si="0"/>
        <v>9770</v>
      </c>
      <c r="AF14" s="22">
        <f t="shared" si="1"/>
        <v>200111.16</v>
      </c>
    </row>
    <row r="15" spans="1:32" ht="17.25" customHeight="1">
      <c r="A15" s="30">
        <v>12</v>
      </c>
      <c r="B15" s="171" t="s">
        <v>6178</v>
      </c>
      <c r="C15" s="172" t="s">
        <v>6179</v>
      </c>
      <c r="D15" s="88">
        <v>9894.68</v>
      </c>
      <c r="E15" s="89">
        <v>4.4000000000000004</v>
      </c>
      <c r="F15" s="96">
        <v>7453.69</v>
      </c>
      <c r="G15" s="96">
        <v>1863.42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>
        <v>12000</v>
      </c>
      <c r="Y15" s="90">
        <v>3000</v>
      </c>
      <c r="Z15" s="12"/>
      <c r="AA15" s="8"/>
      <c r="AB15" s="8"/>
      <c r="AC15" s="90"/>
      <c r="AD15" s="20">
        <f t="shared" si="0"/>
        <v>29348.37</v>
      </c>
      <c r="AE15" s="21">
        <f t="shared" si="0"/>
        <v>4867.82</v>
      </c>
      <c r="AF15" s="22">
        <f t="shared" si="1"/>
        <v>34216.19</v>
      </c>
    </row>
    <row r="16" spans="1:32" ht="17.25" customHeight="1">
      <c r="A16" s="30">
        <v>13</v>
      </c>
      <c r="B16" s="171" t="s">
        <v>6180</v>
      </c>
      <c r="C16" s="172" t="s">
        <v>6181</v>
      </c>
      <c r="D16" s="88"/>
      <c r="E16" s="89">
        <v>515.41999999999996</v>
      </c>
      <c r="F16" s="96">
        <v>11936</v>
      </c>
      <c r="G16" s="96">
        <v>2984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20834</v>
      </c>
      <c r="AC16" s="90">
        <v>7500</v>
      </c>
      <c r="AD16" s="20">
        <f t="shared" si="0"/>
        <v>32770</v>
      </c>
      <c r="AE16" s="21">
        <f t="shared" si="0"/>
        <v>10999.42</v>
      </c>
      <c r="AF16" s="22">
        <f t="shared" si="1"/>
        <v>43769.42</v>
      </c>
    </row>
    <row r="17" spans="1:32" ht="17.25" customHeight="1">
      <c r="A17" s="30">
        <v>14</v>
      </c>
      <c r="B17" s="171" t="s">
        <v>6182</v>
      </c>
      <c r="C17" s="172" t="s">
        <v>6183</v>
      </c>
      <c r="D17" s="88">
        <v>1899.4</v>
      </c>
      <c r="E17" s="89">
        <v>696.4</v>
      </c>
      <c r="F17" s="96">
        <v>7792</v>
      </c>
      <c r="G17" s="96">
        <v>1948</v>
      </c>
      <c r="H17" s="9"/>
      <c r="I17" s="10"/>
      <c r="J17" s="40">
        <v>8662.1299999999992</v>
      </c>
      <c r="K17" s="8">
        <v>3340</v>
      </c>
      <c r="L17" s="8"/>
      <c r="M17" s="8"/>
      <c r="N17" s="8"/>
      <c r="O17" s="8"/>
      <c r="P17" s="8">
        <v>3000</v>
      </c>
      <c r="Q17" s="11">
        <v>1000</v>
      </c>
      <c r="R17" s="12">
        <v>432.15</v>
      </c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21785.68</v>
      </c>
      <c r="AE17" s="21">
        <f t="shared" si="0"/>
        <v>6984.4</v>
      </c>
      <c r="AF17" s="22">
        <f t="shared" si="1"/>
        <v>28770.080000000002</v>
      </c>
    </row>
    <row r="18" spans="1:32" ht="17.25" customHeight="1">
      <c r="A18" s="30">
        <v>15</v>
      </c>
      <c r="B18" s="171" t="s">
        <v>6184</v>
      </c>
      <c r="C18" s="172" t="s">
        <v>6185</v>
      </c>
      <c r="D18" s="88">
        <v>49.93</v>
      </c>
      <c r="E18" s="89">
        <v>0.05</v>
      </c>
      <c r="F18" s="96">
        <v>4120</v>
      </c>
      <c r="G18" s="96">
        <v>1030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/>
      <c r="AC18" s="90"/>
      <c r="AD18" s="20">
        <f t="shared" si="0"/>
        <v>4169.93</v>
      </c>
      <c r="AE18" s="21">
        <f t="shared" si="0"/>
        <v>1030.05</v>
      </c>
      <c r="AF18" s="22">
        <f t="shared" si="1"/>
        <v>5199.9800000000005</v>
      </c>
    </row>
    <row r="19" spans="1:32" ht="17.25" customHeight="1">
      <c r="A19" s="30">
        <v>16</v>
      </c>
      <c r="B19" s="171" t="s">
        <v>6186</v>
      </c>
      <c r="C19" s="172" t="s">
        <v>6187</v>
      </c>
      <c r="D19" s="88">
        <v>14731.45</v>
      </c>
      <c r="E19" s="89">
        <v>14296.15</v>
      </c>
      <c r="F19" s="96">
        <v>0</v>
      </c>
      <c r="G19" s="96">
        <v>0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14731.45</v>
      </c>
      <c r="AE19" s="21">
        <f t="shared" si="0"/>
        <v>14296.15</v>
      </c>
      <c r="AF19" s="22">
        <f t="shared" si="1"/>
        <v>29027.599999999999</v>
      </c>
    </row>
    <row r="20" spans="1:32" ht="17.25" customHeight="1">
      <c r="A20" s="30">
        <v>17</v>
      </c>
      <c r="B20" s="171" t="s">
        <v>6188</v>
      </c>
      <c r="C20" s="172" t="s">
        <v>6189</v>
      </c>
      <c r="D20" s="88">
        <v>75348.84</v>
      </c>
      <c r="E20" s="89">
        <v>57722.1</v>
      </c>
      <c r="F20" s="96">
        <v>0</v>
      </c>
      <c r="G20" s="96">
        <v>0</v>
      </c>
      <c r="H20" s="9"/>
      <c r="I20" s="10"/>
      <c r="J20" s="40"/>
      <c r="K20" s="8"/>
      <c r="L20" s="8"/>
      <c r="M20" s="8"/>
      <c r="N20" s="8"/>
      <c r="O20" s="8"/>
      <c r="P20" s="8">
        <v>43100</v>
      </c>
      <c r="Q20" s="11">
        <v>5250</v>
      </c>
      <c r="R20" s="12">
        <v>97.32</v>
      </c>
      <c r="S20" s="8">
        <v>3639.41</v>
      </c>
      <c r="T20" s="8"/>
      <c r="U20" s="90"/>
      <c r="V20" s="12"/>
      <c r="W20" s="8"/>
      <c r="X20" s="8"/>
      <c r="Y20" s="90"/>
      <c r="Z20" s="12">
        <v>9300</v>
      </c>
      <c r="AA20" s="8"/>
      <c r="AB20" s="8">
        <v>23500</v>
      </c>
      <c r="AC20" s="90">
        <v>7500</v>
      </c>
      <c r="AD20" s="20">
        <f t="shared" si="0"/>
        <v>151346.16</v>
      </c>
      <c r="AE20" s="21">
        <f t="shared" si="0"/>
        <v>74111.509999999995</v>
      </c>
      <c r="AF20" s="22">
        <f t="shared" si="1"/>
        <v>225457.66999999998</v>
      </c>
    </row>
    <row r="21" spans="1:32" ht="17.25" customHeight="1">
      <c r="A21" s="30">
        <v>18</v>
      </c>
      <c r="B21" s="171" t="s">
        <v>6190</v>
      </c>
      <c r="C21" s="172" t="s">
        <v>6191</v>
      </c>
      <c r="D21" s="88">
        <v>363.56</v>
      </c>
      <c r="E21" s="89">
        <v>0.56000000000000005</v>
      </c>
      <c r="F21" s="96">
        <v>7352</v>
      </c>
      <c r="G21" s="96">
        <v>1838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7715.56</v>
      </c>
      <c r="AE21" s="21">
        <f t="shared" si="0"/>
        <v>1838.56</v>
      </c>
      <c r="AF21" s="22">
        <f t="shared" si="1"/>
        <v>9554.1200000000008</v>
      </c>
    </row>
    <row r="22" spans="1:32" ht="17.25" customHeight="1">
      <c r="A22" s="30">
        <v>19</v>
      </c>
      <c r="B22" s="171" t="s">
        <v>6192</v>
      </c>
      <c r="C22" s="172" t="s">
        <v>6193</v>
      </c>
      <c r="D22" s="88">
        <v>60.24</v>
      </c>
      <c r="E22" s="89">
        <v>16231.39</v>
      </c>
      <c r="F22" s="96">
        <v>9375.27</v>
      </c>
      <c r="G22" s="96">
        <v>2343.8200000000002</v>
      </c>
      <c r="H22" s="9"/>
      <c r="I22" s="10"/>
      <c r="J22" s="40">
        <v>30114.74</v>
      </c>
      <c r="K22" s="8">
        <v>9316.1</v>
      </c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39550.25</v>
      </c>
      <c r="AE22" s="21">
        <f t="shared" si="0"/>
        <v>27891.309999999998</v>
      </c>
      <c r="AF22" s="22">
        <f t="shared" si="1"/>
        <v>67441.56</v>
      </c>
    </row>
    <row r="23" spans="1:32" ht="17.25" customHeight="1">
      <c r="A23" s="30">
        <v>20</v>
      </c>
      <c r="B23" s="171" t="s">
        <v>6194</v>
      </c>
      <c r="C23" s="263">
        <v>8379502000187</v>
      </c>
      <c r="D23" s="88"/>
      <c r="E23" s="89"/>
      <c r="F23" s="96">
        <v>0</v>
      </c>
      <c r="G23" s="96">
        <v>0</v>
      </c>
      <c r="H23" s="9"/>
      <c r="I23" s="10"/>
      <c r="J23" s="40">
        <v>151702.1</v>
      </c>
      <c r="K23" s="8">
        <v>14677.4</v>
      </c>
      <c r="L23" s="8"/>
      <c r="M23" s="8"/>
      <c r="N23" s="8"/>
      <c r="O23" s="8"/>
      <c r="P23" s="8"/>
      <c r="Q23" s="11"/>
      <c r="R23" s="12">
        <v>15702.09</v>
      </c>
      <c r="S23" s="8">
        <v>6729.47</v>
      </c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167404.19</v>
      </c>
      <c r="AE23" s="21">
        <f t="shared" si="0"/>
        <v>21406.87</v>
      </c>
      <c r="AF23" s="22">
        <f t="shared" si="1"/>
        <v>188811.06</v>
      </c>
    </row>
    <row r="24" spans="1:32" ht="17.25" customHeight="1">
      <c r="A24" s="30">
        <v>21</v>
      </c>
      <c r="B24" s="171" t="s">
        <v>6195</v>
      </c>
      <c r="C24" s="172" t="s">
        <v>6196</v>
      </c>
      <c r="D24" s="88">
        <v>6050.08</v>
      </c>
      <c r="E24" s="89">
        <v>1877.28</v>
      </c>
      <c r="F24" s="96">
        <v>0</v>
      </c>
      <c r="G24" s="96">
        <v>0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6050.08</v>
      </c>
      <c r="AE24" s="21">
        <f t="shared" si="0"/>
        <v>1877.28</v>
      </c>
      <c r="AF24" s="22">
        <f t="shared" si="1"/>
        <v>7927.36</v>
      </c>
    </row>
    <row r="25" spans="1:32" ht="17.25" customHeight="1">
      <c r="A25" s="30">
        <v>22</v>
      </c>
      <c r="B25" s="171" t="s">
        <v>6197</v>
      </c>
      <c r="C25" s="172" t="s">
        <v>6198</v>
      </c>
      <c r="D25" s="88">
        <v>26.5</v>
      </c>
      <c r="E25" s="89">
        <v>0.5</v>
      </c>
      <c r="F25" s="96">
        <v>9576</v>
      </c>
      <c r="G25" s="96">
        <v>2394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12000</v>
      </c>
      <c r="Y25" s="90">
        <v>3000</v>
      </c>
      <c r="Z25" s="12"/>
      <c r="AA25" s="8"/>
      <c r="AB25" s="8"/>
      <c r="AC25" s="90"/>
      <c r="AD25" s="20">
        <f t="shared" si="0"/>
        <v>21602.5</v>
      </c>
      <c r="AE25" s="21">
        <f t="shared" si="0"/>
        <v>5394.5</v>
      </c>
      <c r="AF25" s="22">
        <f t="shared" si="1"/>
        <v>26997</v>
      </c>
    </row>
    <row r="26" spans="1:32" ht="17.25" customHeight="1">
      <c r="A26" s="30">
        <v>23</v>
      </c>
      <c r="B26" s="171" t="s">
        <v>6199</v>
      </c>
      <c r="C26" s="172" t="s">
        <v>6200</v>
      </c>
      <c r="D26" s="88">
        <v>6456.71</v>
      </c>
      <c r="E26" s="89">
        <v>1611.52</v>
      </c>
      <c r="F26" s="96">
        <v>6938.03</v>
      </c>
      <c r="G26" s="96">
        <v>1734.51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13394.74</v>
      </c>
      <c r="AE26" s="21">
        <f t="shared" si="0"/>
        <v>3346.0299999999997</v>
      </c>
      <c r="AF26" s="22">
        <f t="shared" si="1"/>
        <v>16740.77</v>
      </c>
    </row>
    <row r="27" spans="1:32" ht="17.25" customHeight="1">
      <c r="A27" s="30">
        <v>24</v>
      </c>
      <c r="B27" s="171" t="s">
        <v>6201</v>
      </c>
      <c r="C27" s="172" t="s">
        <v>6202</v>
      </c>
      <c r="D27" s="88">
        <v>11.26</v>
      </c>
      <c r="E27" s="89"/>
      <c r="F27" s="96">
        <v>13144</v>
      </c>
      <c r="G27" s="96">
        <v>3286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13155.26</v>
      </c>
      <c r="AE27" s="21">
        <f t="shared" si="0"/>
        <v>3286</v>
      </c>
      <c r="AF27" s="22">
        <f t="shared" si="1"/>
        <v>16441.260000000002</v>
      </c>
    </row>
    <row r="28" spans="1:32" ht="17.25" customHeight="1">
      <c r="A28" s="30">
        <v>25</v>
      </c>
      <c r="B28" s="171" t="s">
        <v>6203</v>
      </c>
      <c r="C28" s="263">
        <v>17569422000185</v>
      </c>
      <c r="D28" s="88"/>
      <c r="E28" s="89"/>
      <c r="F28" s="96">
        <v>11168</v>
      </c>
      <c r="G28" s="96">
        <v>2792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11168</v>
      </c>
      <c r="AE28" s="21">
        <f t="shared" si="0"/>
        <v>2792</v>
      </c>
      <c r="AF28" s="22">
        <f t="shared" si="1"/>
        <v>13960</v>
      </c>
    </row>
    <row r="29" spans="1:32" ht="17.25" customHeight="1">
      <c r="A29" s="30">
        <v>26</v>
      </c>
      <c r="B29" s="171" t="s">
        <v>6204</v>
      </c>
      <c r="C29" s="172" t="s">
        <v>6205</v>
      </c>
      <c r="D29" s="88">
        <v>2169.52</v>
      </c>
      <c r="E29" s="89">
        <v>60</v>
      </c>
      <c r="F29" s="96">
        <v>13600</v>
      </c>
      <c r="G29" s="96">
        <v>3400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>
        <v>21000</v>
      </c>
      <c r="AC29" s="90">
        <v>9000</v>
      </c>
      <c r="AD29" s="20">
        <f t="shared" si="0"/>
        <v>36769.520000000004</v>
      </c>
      <c r="AE29" s="21">
        <f t="shared" si="0"/>
        <v>12460</v>
      </c>
      <c r="AF29" s="22">
        <f t="shared" si="1"/>
        <v>49229.520000000004</v>
      </c>
    </row>
    <row r="30" spans="1:32" ht="17.25" customHeight="1">
      <c r="A30" s="30">
        <v>27</v>
      </c>
      <c r="B30" s="171" t="s">
        <v>6206</v>
      </c>
      <c r="C30" s="172" t="s">
        <v>6207</v>
      </c>
      <c r="D30" s="88">
        <v>4291.51</v>
      </c>
      <c r="E30" s="89">
        <v>4032.52</v>
      </c>
      <c r="F30" s="96">
        <v>3542.85</v>
      </c>
      <c r="G30" s="96">
        <v>2361.9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/>
      <c r="AC30" s="90"/>
      <c r="AD30" s="20">
        <f t="shared" si="0"/>
        <v>7834.3600000000006</v>
      </c>
      <c r="AE30" s="21">
        <f t="shared" si="0"/>
        <v>6394.42</v>
      </c>
      <c r="AF30" s="22">
        <f t="shared" si="1"/>
        <v>14228.78</v>
      </c>
    </row>
    <row r="31" spans="1:32" ht="17.25" customHeight="1">
      <c r="A31" s="30">
        <v>28</v>
      </c>
      <c r="B31" s="171" t="s">
        <v>6208</v>
      </c>
      <c r="C31" s="172" t="s">
        <v>6209</v>
      </c>
      <c r="D31" s="88"/>
      <c r="E31" s="89"/>
      <c r="F31" s="96">
        <v>3200</v>
      </c>
      <c r="G31" s="96">
        <v>800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3200</v>
      </c>
      <c r="AE31" s="21">
        <f t="shared" si="0"/>
        <v>800</v>
      </c>
      <c r="AF31" s="22">
        <f t="shared" si="1"/>
        <v>4000</v>
      </c>
    </row>
    <row r="32" spans="1:32" ht="17.25" customHeight="1">
      <c r="A32" s="30">
        <v>29</v>
      </c>
      <c r="B32" s="171" t="s">
        <v>6210</v>
      </c>
      <c r="C32" s="172" t="s">
        <v>6211</v>
      </c>
      <c r="D32" s="88">
        <v>240.13</v>
      </c>
      <c r="E32" s="89">
        <v>227.17</v>
      </c>
      <c r="F32" s="96">
        <v>4792</v>
      </c>
      <c r="G32" s="96">
        <v>1198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10000</v>
      </c>
      <c r="Y32" s="90">
        <v>2500</v>
      </c>
      <c r="Z32" s="12"/>
      <c r="AA32" s="8"/>
      <c r="AB32" s="8"/>
      <c r="AC32" s="90"/>
      <c r="AD32" s="20">
        <f t="shared" si="0"/>
        <v>15032.130000000001</v>
      </c>
      <c r="AE32" s="21">
        <f t="shared" si="0"/>
        <v>3925.17</v>
      </c>
      <c r="AF32" s="22">
        <f t="shared" si="1"/>
        <v>18957.300000000003</v>
      </c>
    </row>
    <row r="33" spans="1:32" ht="17.25" customHeight="1">
      <c r="A33" s="30">
        <v>30</v>
      </c>
      <c r="B33" s="171" t="s">
        <v>6212</v>
      </c>
      <c r="C33" s="172" t="s">
        <v>6213</v>
      </c>
      <c r="D33" s="88"/>
      <c r="E33" s="89">
        <v>6597.96</v>
      </c>
      <c r="F33" s="96">
        <v>4832</v>
      </c>
      <c r="G33" s="96">
        <v>1208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4832</v>
      </c>
      <c r="AE33" s="21">
        <f t="shared" si="0"/>
        <v>7805.96</v>
      </c>
      <c r="AF33" s="22">
        <f t="shared" si="1"/>
        <v>12637.96</v>
      </c>
    </row>
    <row r="34" spans="1:32" ht="17.25" customHeight="1">
      <c r="A34" s="30">
        <v>31</v>
      </c>
      <c r="B34" s="171" t="s">
        <v>6214</v>
      </c>
      <c r="C34" s="172" t="s">
        <v>6215</v>
      </c>
      <c r="D34" s="88">
        <v>21937.81</v>
      </c>
      <c r="E34" s="89">
        <v>17798.64</v>
      </c>
      <c r="F34" s="96">
        <v>28136</v>
      </c>
      <c r="G34" s="96">
        <v>7034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12000</v>
      </c>
      <c r="Y34" s="90">
        <v>3000</v>
      </c>
      <c r="Z34" s="12"/>
      <c r="AA34" s="8"/>
      <c r="AB34" s="8"/>
      <c r="AC34" s="90"/>
      <c r="AD34" s="20">
        <f t="shared" si="0"/>
        <v>62073.81</v>
      </c>
      <c r="AE34" s="21">
        <f t="shared" si="0"/>
        <v>27832.639999999999</v>
      </c>
      <c r="AF34" s="22">
        <f t="shared" si="1"/>
        <v>89906.45</v>
      </c>
    </row>
    <row r="35" spans="1:32" ht="17.25" customHeight="1">
      <c r="A35" s="30">
        <v>32</v>
      </c>
      <c r="B35" s="171" t="s">
        <v>6216</v>
      </c>
      <c r="C35" s="172" t="s">
        <v>6217</v>
      </c>
      <c r="D35" s="88">
        <v>1748.44</v>
      </c>
      <c r="E35" s="89">
        <v>1039.75</v>
      </c>
      <c r="F35" s="96">
        <v>4304</v>
      </c>
      <c r="G35" s="96">
        <v>1076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/>
      <c r="AC35" s="90"/>
      <c r="AD35" s="20">
        <f t="shared" si="0"/>
        <v>6052.4400000000005</v>
      </c>
      <c r="AE35" s="21">
        <f t="shared" si="0"/>
        <v>2115.75</v>
      </c>
      <c r="AF35" s="22">
        <f t="shared" si="1"/>
        <v>8168.1900000000005</v>
      </c>
    </row>
    <row r="36" spans="1:32" ht="17.25" customHeight="1">
      <c r="A36" s="30">
        <v>33</v>
      </c>
      <c r="B36" s="171" t="s">
        <v>6218</v>
      </c>
      <c r="C36" s="172" t="s">
        <v>6219</v>
      </c>
      <c r="D36" s="88">
        <v>1238.71</v>
      </c>
      <c r="E36" s="89">
        <v>186.29</v>
      </c>
      <c r="F36" s="96">
        <v>10480</v>
      </c>
      <c r="G36" s="96">
        <v>2620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11718.71</v>
      </c>
      <c r="AE36" s="21">
        <f t="shared" si="0"/>
        <v>2806.29</v>
      </c>
      <c r="AF36" s="22">
        <f t="shared" si="1"/>
        <v>14525</v>
      </c>
    </row>
    <row r="37" spans="1:32" ht="17.25" customHeight="1">
      <c r="A37" s="30">
        <v>34</v>
      </c>
      <c r="B37" s="171" t="s">
        <v>6220</v>
      </c>
      <c r="C37" s="172" t="s">
        <v>6221</v>
      </c>
      <c r="D37" s="88">
        <v>5104.8500000000004</v>
      </c>
      <c r="E37" s="89">
        <v>5426.29</v>
      </c>
      <c r="F37" s="96">
        <v>1648.24</v>
      </c>
      <c r="G37" s="96">
        <v>412.06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>
        <v>8000</v>
      </c>
      <c r="Y37" s="90">
        <v>2000</v>
      </c>
      <c r="Z37" s="12"/>
      <c r="AA37" s="8"/>
      <c r="AB37" s="8"/>
      <c r="AC37" s="90"/>
      <c r="AD37" s="20">
        <f t="shared" si="0"/>
        <v>14753.09</v>
      </c>
      <c r="AE37" s="21">
        <f t="shared" si="0"/>
        <v>7838.35</v>
      </c>
      <c r="AF37" s="22">
        <f t="shared" si="1"/>
        <v>22591.440000000002</v>
      </c>
    </row>
    <row r="38" spans="1:32" ht="17.25" customHeight="1">
      <c r="A38" s="30">
        <v>35</v>
      </c>
      <c r="B38" s="171" t="s">
        <v>6222</v>
      </c>
      <c r="C38" s="172" t="s">
        <v>6223</v>
      </c>
      <c r="D38" s="88"/>
      <c r="E38" s="89">
        <v>315.83999999999997</v>
      </c>
      <c r="F38" s="96">
        <v>14304</v>
      </c>
      <c r="G38" s="96">
        <v>3576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>
        <v>12000</v>
      </c>
      <c r="Y38" s="90">
        <v>3000</v>
      </c>
      <c r="Z38" s="12"/>
      <c r="AA38" s="8"/>
      <c r="AB38" s="8"/>
      <c r="AC38" s="90"/>
      <c r="AD38" s="20">
        <f t="shared" si="0"/>
        <v>26304</v>
      </c>
      <c r="AE38" s="21">
        <f t="shared" si="0"/>
        <v>6891.84</v>
      </c>
      <c r="AF38" s="22">
        <f t="shared" si="1"/>
        <v>33195.839999999997</v>
      </c>
    </row>
    <row r="39" spans="1:32" ht="17.25" customHeight="1">
      <c r="A39" s="30">
        <v>36</v>
      </c>
      <c r="B39" s="171" t="s">
        <v>6224</v>
      </c>
      <c r="C39" s="172" t="s">
        <v>6225</v>
      </c>
      <c r="D39" s="88">
        <v>4971.18</v>
      </c>
      <c r="E39" s="89"/>
      <c r="F39" s="96">
        <v>12672</v>
      </c>
      <c r="G39" s="96">
        <v>3168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>
        <v>1462</v>
      </c>
      <c r="AA39" s="8">
        <v>75.08</v>
      </c>
      <c r="AB39" s="8">
        <v>21000</v>
      </c>
      <c r="AC39" s="90">
        <v>9000</v>
      </c>
      <c r="AD39" s="20">
        <f t="shared" si="0"/>
        <v>40105.18</v>
      </c>
      <c r="AE39" s="21">
        <f t="shared" si="0"/>
        <v>12243.08</v>
      </c>
      <c r="AF39" s="22">
        <f t="shared" si="1"/>
        <v>52348.26</v>
      </c>
    </row>
    <row r="40" spans="1:32" ht="17.25" customHeight="1">
      <c r="A40" s="30">
        <v>37</v>
      </c>
      <c r="B40" s="171" t="s">
        <v>6226</v>
      </c>
      <c r="C40" s="172" t="s">
        <v>6227</v>
      </c>
      <c r="D40" s="88"/>
      <c r="E40" s="89">
        <v>20</v>
      </c>
      <c r="F40" s="96">
        <v>8752</v>
      </c>
      <c r="G40" s="96">
        <v>2188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>
        <v>12000</v>
      </c>
      <c r="Y40" s="90">
        <v>3000</v>
      </c>
      <c r="Z40" s="12"/>
      <c r="AA40" s="8"/>
      <c r="AB40" s="8"/>
      <c r="AC40" s="90"/>
      <c r="AD40" s="20">
        <f t="shared" si="0"/>
        <v>20752</v>
      </c>
      <c r="AE40" s="21">
        <f t="shared" si="0"/>
        <v>5208</v>
      </c>
      <c r="AF40" s="22">
        <f t="shared" si="1"/>
        <v>25960</v>
      </c>
    </row>
    <row r="41" spans="1:32" ht="17.25" customHeight="1">
      <c r="A41" s="30">
        <v>38</v>
      </c>
      <c r="B41" s="171" t="s">
        <v>6228</v>
      </c>
      <c r="C41" s="172" t="s">
        <v>6229</v>
      </c>
      <c r="D41" s="88">
        <v>8566.68</v>
      </c>
      <c r="E41" s="89">
        <v>6029.52</v>
      </c>
      <c r="F41" s="96">
        <v>89.63</v>
      </c>
      <c r="G41" s="96">
        <v>22.41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>
        <v>8000</v>
      </c>
      <c r="Y41" s="90">
        <v>2000</v>
      </c>
      <c r="Z41" s="12"/>
      <c r="AA41" s="8"/>
      <c r="AB41" s="8"/>
      <c r="AC41" s="90"/>
      <c r="AD41" s="20">
        <f t="shared" si="0"/>
        <v>16656.309999999998</v>
      </c>
      <c r="AE41" s="21">
        <f t="shared" si="0"/>
        <v>8051.93</v>
      </c>
      <c r="AF41" s="22">
        <f t="shared" si="1"/>
        <v>24708.239999999998</v>
      </c>
    </row>
    <row r="42" spans="1:32" ht="17.25" customHeight="1">
      <c r="A42" s="30">
        <v>39</v>
      </c>
      <c r="B42" s="171" t="s">
        <v>6230</v>
      </c>
      <c r="C42" s="172" t="s">
        <v>6231</v>
      </c>
      <c r="D42" s="88">
        <v>14720.01</v>
      </c>
      <c r="E42" s="89">
        <v>286.08999999999997</v>
      </c>
      <c r="F42" s="96">
        <v>2551.73</v>
      </c>
      <c r="G42" s="96">
        <v>637.92999999999995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>
        <v>10000</v>
      </c>
      <c r="Y42" s="90">
        <v>2500</v>
      </c>
      <c r="Z42" s="12"/>
      <c r="AA42" s="8"/>
      <c r="AB42" s="8"/>
      <c r="AC42" s="90"/>
      <c r="AD42" s="20">
        <f t="shared" si="0"/>
        <v>27271.74</v>
      </c>
      <c r="AE42" s="21">
        <f t="shared" si="0"/>
        <v>3424.02</v>
      </c>
      <c r="AF42" s="22">
        <f t="shared" si="1"/>
        <v>30695.760000000002</v>
      </c>
    </row>
    <row r="43" spans="1:32" ht="17.25" customHeight="1">
      <c r="A43" s="30">
        <v>40</v>
      </c>
      <c r="B43" s="171" t="s">
        <v>6232</v>
      </c>
      <c r="C43" s="172" t="s">
        <v>6233</v>
      </c>
      <c r="D43" s="88">
        <v>17595.36</v>
      </c>
      <c r="E43" s="89">
        <v>26890.3</v>
      </c>
      <c r="F43" s="96">
        <v>5310</v>
      </c>
      <c r="G43" s="96">
        <v>5310</v>
      </c>
      <c r="H43" s="9"/>
      <c r="I43" s="10"/>
      <c r="J43" s="40"/>
      <c r="K43" s="8"/>
      <c r="L43" s="8"/>
      <c r="M43" s="8"/>
      <c r="N43" s="8"/>
      <c r="O43" s="8"/>
      <c r="P43" s="8">
        <v>35200</v>
      </c>
      <c r="Q43" s="11">
        <v>2700</v>
      </c>
      <c r="R43" s="12"/>
      <c r="S43" s="8"/>
      <c r="T43" s="8"/>
      <c r="U43" s="90"/>
      <c r="V43" s="12"/>
      <c r="W43" s="8"/>
      <c r="X43" s="8">
        <v>12000</v>
      </c>
      <c r="Y43" s="90">
        <v>3000</v>
      </c>
      <c r="Z43" s="12">
        <v>5548.64</v>
      </c>
      <c r="AA43" s="8">
        <v>1114.9100000000001</v>
      </c>
      <c r="AB43" s="8">
        <v>17500</v>
      </c>
      <c r="AC43" s="90">
        <v>7500</v>
      </c>
      <c r="AD43" s="20">
        <f t="shared" si="0"/>
        <v>93154</v>
      </c>
      <c r="AE43" s="21">
        <f t="shared" si="0"/>
        <v>46515.210000000006</v>
      </c>
      <c r="AF43" s="22">
        <f t="shared" si="1"/>
        <v>139669.21000000002</v>
      </c>
    </row>
    <row r="44" spans="1:32" ht="17.25" customHeight="1">
      <c r="A44" s="30">
        <v>41</v>
      </c>
      <c r="B44" s="171" t="s">
        <v>6234</v>
      </c>
      <c r="C44" s="172" t="s">
        <v>6235</v>
      </c>
      <c r="D44" s="88">
        <v>25338.07</v>
      </c>
      <c r="E44" s="89">
        <v>16892.04</v>
      </c>
      <c r="F44" s="96">
        <v>0</v>
      </c>
      <c r="G44" s="96">
        <v>0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>
        <v>10000</v>
      </c>
      <c r="Y44" s="90">
        <v>2500</v>
      </c>
      <c r="Z44" s="12"/>
      <c r="AA44" s="8"/>
      <c r="AB44" s="8"/>
      <c r="AC44" s="90"/>
      <c r="AD44" s="20">
        <f t="shared" si="0"/>
        <v>35338.07</v>
      </c>
      <c r="AE44" s="21">
        <f t="shared" si="0"/>
        <v>19392.04</v>
      </c>
      <c r="AF44" s="22">
        <f t="shared" si="1"/>
        <v>54730.11</v>
      </c>
    </row>
    <row r="45" spans="1:32" ht="17.25" customHeight="1">
      <c r="A45" s="30">
        <v>42</v>
      </c>
      <c r="B45" s="171" t="s">
        <v>6236</v>
      </c>
      <c r="C45" s="172" t="s">
        <v>6237</v>
      </c>
      <c r="D45" s="88"/>
      <c r="E45" s="89"/>
      <c r="F45" s="96">
        <v>16944</v>
      </c>
      <c r="G45" s="96">
        <v>4236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>
        <v>24500</v>
      </c>
      <c r="AC45" s="90">
        <v>10500</v>
      </c>
      <c r="AD45" s="20">
        <f t="shared" si="0"/>
        <v>41444</v>
      </c>
      <c r="AE45" s="21">
        <f t="shared" si="0"/>
        <v>14736</v>
      </c>
      <c r="AF45" s="22">
        <f t="shared" si="1"/>
        <v>56180</v>
      </c>
    </row>
    <row r="46" spans="1:32" ht="17.25" customHeight="1">
      <c r="A46" s="30">
        <v>43</v>
      </c>
      <c r="B46" s="171" t="s">
        <v>6238</v>
      </c>
      <c r="C46" s="172" t="s">
        <v>6239</v>
      </c>
      <c r="D46" s="88">
        <v>1533.96</v>
      </c>
      <c r="E46" s="89">
        <v>1022.64</v>
      </c>
      <c r="F46" s="96">
        <v>3512</v>
      </c>
      <c r="G46" s="96">
        <v>878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/>
      <c r="AC46" s="90"/>
      <c r="AD46" s="20">
        <f t="shared" si="0"/>
        <v>5045.96</v>
      </c>
      <c r="AE46" s="21">
        <f t="shared" si="0"/>
        <v>1900.6399999999999</v>
      </c>
      <c r="AF46" s="22">
        <f t="shared" si="1"/>
        <v>6946.6</v>
      </c>
    </row>
    <row r="47" spans="1:32" ht="17.25" customHeight="1">
      <c r="A47" s="30">
        <v>44</v>
      </c>
      <c r="B47" s="171" t="s">
        <v>6240</v>
      </c>
      <c r="C47" s="172" t="s">
        <v>6241</v>
      </c>
      <c r="D47" s="88"/>
      <c r="E47" s="89"/>
      <c r="F47" s="96">
        <v>5536</v>
      </c>
      <c r="G47" s="96">
        <v>1384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>
        <v>10000</v>
      </c>
      <c r="Y47" s="90">
        <v>2500</v>
      </c>
      <c r="Z47" s="12"/>
      <c r="AA47" s="8"/>
      <c r="AB47" s="8"/>
      <c r="AC47" s="90"/>
      <c r="AD47" s="20">
        <f t="shared" si="0"/>
        <v>15536</v>
      </c>
      <c r="AE47" s="21">
        <f t="shared" si="0"/>
        <v>3884</v>
      </c>
      <c r="AF47" s="22">
        <f t="shared" si="1"/>
        <v>19420</v>
      </c>
    </row>
    <row r="48" spans="1:32" ht="17.25" customHeight="1">
      <c r="A48" s="30">
        <v>45</v>
      </c>
      <c r="B48" s="171" t="s">
        <v>6242</v>
      </c>
      <c r="C48" s="172" t="s">
        <v>6243</v>
      </c>
      <c r="D48" s="88"/>
      <c r="E48" s="89"/>
      <c r="F48" s="96">
        <v>5888</v>
      </c>
      <c r="G48" s="96">
        <v>1472</v>
      </c>
      <c r="H48" s="9"/>
      <c r="I48" s="10"/>
      <c r="J48" s="40"/>
      <c r="K48" s="8"/>
      <c r="L48" s="8"/>
      <c r="M48" s="8"/>
      <c r="N48" s="8"/>
      <c r="O48" s="8"/>
      <c r="P48" s="8">
        <v>3000</v>
      </c>
      <c r="Q48" s="11">
        <v>1000</v>
      </c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/>
      <c r="AC48" s="90"/>
      <c r="AD48" s="20">
        <f t="shared" si="0"/>
        <v>8888</v>
      </c>
      <c r="AE48" s="21">
        <f t="shared" si="0"/>
        <v>2472</v>
      </c>
      <c r="AF48" s="22">
        <f t="shared" si="1"/>
        <v>11360</v>
      </c>
    </row>
    <row r="49" spans="1:32" ht="17.25" customHeight="1">
      <c r="A49" s="30">
        <v>46</v>
      </c>
      <c r="B49" s="171" t="s">
        <v>6244</v>
      </c>
      <c r="C49" s="172" t="s">
        <v>6245</v>
      </c>
      <c r="D49" s="88"/>
      <c r="E49" s="89"/>
      <c r="F49" s="96">
        <v>8835</v>
      </c>
      <c r="G49" s="96">
        <v>8835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>
        <v>81.400000000000006</v>
      </c>
      <c r="AA49" s="8">
        <v>35.79</v>
      </c>
      <c r="AB49" s="8">
        <v>21407</v>
      </c>
      <c r="AC49" s="90">
        <v>7500</v>
      </c>
      <c r="AD49" s="20">
        <f t="shared" si="0"/>
        <v>30323.4</v>
      </c>
      <c r="AE49" s="21">
        <f t="shared" si="0"/>
        <v>16370.79</v>
      </c>
      <c r="AF49" s="22">
        <f t="shared" si="1"/>
        <v>46694.19</v>
      </c>
    </row>
    <row r="50" spans="1:32" ht="17.25" customHeight="1">
      <c r="A50" s="30">
        <v>47</v>
      </c>
      <c r="B50" s="171" t="s">
        <v>6246</v>
      </c>
      <c r="C50" s="172" t="s">
        <v>6247</v>
      </c>
      <c r="D50" s="88">
        <v>44277.97</v>
      </c>
      <c r="E50" s="89">
        <v>18989.849999999999</v>
      </c>
      <c r="F50" s="96">
        <v>1301.56</v>
      </c>
      <c r="G50" s="96">
        <v>325.39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>
        <v>12000</v>
      </c>
      <c r="Y50" s="90">
        <v>3000</v>
      </c>
      <c r="Z50" s="12"/>
      <c r="AA50" s="8"/>
      <c r="AB50" s="8"/>
      <c r="AC50" s="90"/>
      <c r="AD50" s="20">
        <f t="shared" si="0"/>
        <v>57579.53</v>
      </c>
      <c r="AE50" s="21">
        <f t="shared" si="0"/>
        <v>22315.239999999998</v>
      </c>
      <c r="AF50" s="22">
        <f t="shared" si="1"/>
        <v>79894.76999999999</v>
      </c>
    </row>
    <row r="51" spans="1:32" ht="17.25" customHeight="1">
      <c r="A51" s="30">
        <v>48</v>
      </c>
      <c r="B51" s="171" t="s">
        <v>6248</v>
      </c>
      <c r="C51" s="172" t="s">
        <v>6249</v>
      </c>
      <c r="D51" s="88"/>
      <c r="E51" s="89"/>
      <c r="F51" s="96">
        <v>15264</v>
      </c>
      <c r="G51" s="96">
        <v>3816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>
        <v>34000</v>
      </c>
      <c r="AC51" s="90">
        <v>12000</v>
      </c>
      <c r="AD51" s="20">
        <f t="shared" si="0"/>
        <v>49264</v>
      </c>
      <c r="AE51" s="21">
        <f t="shared" si="0"/>
        <v>15816</v>
      </c>
      <c r="AF51" s="22">
        <f t="shared" si="1"/>
        <v>65080</v>
      </c>
    </row>
    <row r="52" spans="1:32" ht="17.25" customHeight="1">
      <c r="A52" s="30">
        <v>49</v>
      </c>
      <c r="B52" s="171" t="s">
        <v>6250</v>
      </c>
      <c r="C52" s="172" t="s">
        <v>6251</v>
      </c>
      <c r="D52" s="88">
        <v>87.21</v>
      </c>
      <c r="E52" s="89">
        <v>144.12</v>
      </c>
      <c r="F52" s="96">
        <v>3935</v>
      </c>
      <c r="G52" s="96">
        <v>3935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/>
      <c r="AC52" s="90"/>
      <c r="AD52" s="20">
        <f t="shared" si="0"/>
        <v>4022.21</v>
      </c>
      <c r="AE52" s="21">
        <f t="shared" si="0"/>
        <v>4079.12</v>
      </c>
      <c r="AF52" s="22">
        <f t="shared" si="1"/>
        <v>8101.33</v>
      </c>
    </row>
    <row r="53" spans="1:32" ht="17.25" customHeight="1">
      <c r="A53" s="30">
        <v>50</v>
      </c>
      <c r="B53" s="171" t="s">
        <v>6252</v>
      </c>
      <c r="C53" s="172" t="s">
        <v>6253</v>
      </c>
      <c r="D53" s="88"/>
      <c r="E53" s="89">
        <v>3704.68</v>
      </c>
      <c r="F53" s="96">
        <v>8778</v>
      </c>
      <c r="G53" s="96">
        <v>5852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>
        <v>12000</v>
      </c>
      <c r="Y53" s="90">
        <v>3000</v>
      </c>
      <c r="Z53" s="12"/>
      <c r="AA53" s="8"/>
      <c r="AB53" s="8"/>
      <c r="AC53" s="90"/>
      <c r="AD53" s="20">
        <f t="shared" si="0"/>
        <v>20778</v>
      </c>
      <c r="AE53" s="21">
        <f t="shared" si="0"/>
        <v>12556.68</v>
      </c>
      <c r="AF53" s="22">
        <f t="shared" si="1"/>
        <v>33334.68</v>
      </c>
    </row>
    <row r="54" spans="1:32" ht="17.25" customHeight="1">
      <c r="A54" s="30">
        <v>51</v>
      </c>
      <c r="B54" s="171" t="s">
        <v>6254</v>
      </c>
      <c r="C54" s="172" t="s">
        <v>6255</v>
      </c>
      <c r="D54" s="88"/>
      <c r="E54" s="89">
        <v>2732.72</v>
      </c>
      <c r="F54" s="96">
        <v>16416</v>
      </c>
      <c r="G54" s="96">
        <v>4104</v>
      </c>
      <c r="H54" s="9"/>
      <c r="I54" s="10"/>
      <c r="J54" s="40"/>
      <c r="K54" s="8"/>
      <c r="L54" s="8"/>
      <c r="M54" s="8"/>
      <c r="N54" s="8"/>
      <c r="O54" s="8"/>
      <c r="P54" s="8">
        <v>37450</v>
      </c>
      <c r="Q54" s="11">
        <v>3100</v>
      </c>
      <c r="R54" s="12"/>
      <c r="S54" s="8"/>
      <c r="T54" s="8"/>
      <c r="U54" s="90"/>
      <c r="V54" s="12"/>
      <c r="W54" s="8"/>
      <c r="X54" s="8"/>
      <c r="Y54" s="90"/>
      <c r="Z54" s="12">
        <v>16152.25</v>
      </c>
      <c r="AA54" s="8">
        <v>390</v>
      </c>
      <c r="AB54" s="8">
        <v>26830</v>
      </c>
      <c r="AC54" s="90">
        <v>9000</v>
      </c>
      <c r="AD54" s="20">
        <f t="shared" si="0"/>
        <v>96848.25</v>
      </c>
      <c r="AE54" s="21">
        <f t="shared" si="0"/>
        <v>19326.72</v>
      </c>
      <c r="AF54" s="22">
        <f t="shared" si="1"/>
        <v>116174.97</v>
      </c>
    </row>
    <row r="55" spans="1:32" ht="17.25" customHeight="1">
      <c r="A55" s="30">
        <v>52</v>
      </c>
      <c r="B55" s="171" t="s">
        <v>3683</v>
      </c>
      <c r="C55" s="172" t="s">
        <v>6256</v>
      </c>
      <c r="D55" s="88">
        <v>24909.67</v>
      </c>
      <c r="E55" s="89">
        <v>6227.42</v>
      </c>
      <c r="F55" s="96">
        <v>0</v>
      </c>
      <c r="G55" s="96">
        <v>0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>
        <v>8000</v>
      </c>
      <c r="Y55" s="90">
        <v>2000</v>
      </c>
      <c r="Z55" s="12"/>
      <c r="AA55" s="8"/>
      <c r="AB55" s="8"/>
      <c r="AC55" s="90"/>
      <c r="AD55" s="20">
        <f t="shared" si="0"/>
        <v>32909.67</v>
      </c>
      <c r="AE55" s="21">
        <f t="shared" si="0"/>
        <v>8227.42</v>
      </c>
      <c r="AF55" s="22">
        <f t="shared" si="1"/>
        <v>41137.089999999997</v>
      </c>
    </row>
    <row r="56" spans="1:32" ht="17.25" customHeight="1">
      <c r="A56" s="30">
        <v>53</v>
      </c>
      <c r="B56" s="171" t="s">
        <v>6257</v>
      </c>
      <c r="C56" s="172" t="s">
        <v>6258</v>
      </c>
      <c r="D56" s="88">
        <v>23.93</v>
      </c>
      <c r="E56" s="89"/>
      <c r="F56" s="96">
        <v>5005</v>
      </c>
      <c r="G56" s="96">
        <v>5005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>
        <v>10000</v>
      </c>
      <c r="Y56" s="90">
        <v>2500</v>
      </c>
      <c r="Z56" s="12"/>
      <c r="AA56" s="8"/>
      <c r="AB56" s="8"/>
      <c r="AC56" s="90"/>
      <c r="AD56" s="20">
        <f t="shared" si="0"/>
        <v>15028.93</v>
      </c>
      <c r="AE56" s="21">
        <f t="shared" si="0"/>
        <v>7505</v>
      </c>
      <c r="AF56" s="22">
        <f t="shared" si="1"/>
        <v>22533.93</v>
      </c>
    </row>
    <row r="57" spans="1:32" ht="17.25" customHeight="1">
      <c r="A57" s="30">
        <v>54</v>
      </c>
      <c r="B57" s="171" t="s">
        <v>6259</v>
      </c>
      <c r="C57" s="172" t="s">
        <v>6260</v>
      </c>
      <c r="D57" s="88">
        <v>20515.37</v>
      </c>
      <c r="E57" s="89">
        <v>8635.1200000000008</v>
      </c>
      <c r="F57" s="96">
        <v>2082.0100000000002</v>
      </c>
      <c r="G57" s="96">
        <v>520.51</v>
      </c>
      <c r="H57" s="9"/>
      <c r="I57" s="10"/>
      <c r="J57" s="40">
        <v>49979.59</v>
      </c>
      <c r="K57" s="8">
        <v>1859.35</v>
      </c>
      <c r="L57" s="8"/>
      <c r="M57" s="8"/>
      <c r="N57" s="8"/>
      <c r="O57" s="8"/>
      <c r="P57" s="8">
        <v>17600</v>
      </c>
      <c r="Q57" s="11">
        <v>2250</v>
      </c>
      <c r="R57" s="12"/>
      <c r="S57" s="8"/>
      <c r="T57" s="8"/>
      <c r="U57" s="90"/>
      <c r="V57" s="12"/>
      <c r="W57" s="8"/>
      <c r="X57" s="8">
        <v>12000</v>
      </c>
      <c r="Y57" s="90">
        <v>3000</v>
      </c>
      <c r="Z57" s="12"/>
      <c r="AA57" s="8"/>
      <c r="AB57" s="8"/>
      <c r="AC57" s="90"/>
      <c r="AD57" s="20">
        <f t="shared" si="0"/>
        <v>102176.97</v>
      </c>
      <c r="AE57" s="21">
        <f t="shared" si="0"/>
        <v>16264.980000000001</v>
      </c>
      <c r="AF57" s="22">
        <f t="shared" si="1"/>
        <v>118441.95</v>
      </c>
    </row>
    <row r="58" spans="1:32" ht="17.25" customHeight="1">
      <c r="A58" s="30">
        <v>55</v>
      </c>
      <c r="B58" s="171" t="s">
        <v>6261</v>
      </c>
      <c r="C58" s="172" t="s">
        <v>6262</v>
      </c>
      <c r="D58" s="88">
        <v>332.7</v>
      </c>
      <c r="E58" s="89">
        <v>0.09</v>
      </c>
      <c r="F58" s="96">
        <v>17528</v>
      </c>
      <c r="G58" s="96">
        <v>4382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>
        <v>12000</v>
      </c>
      <c r="Y58" s="90">
        <v>3000</v>
      </c>
      <c r="Z58" s="12"/>
      <c r="AA58" s="8"/>
      <c r="AB58" s="8">
        <v>24500</v>
      </c>
      <c r="AC58" s="90">
        <v>10500</v>
      </c>
      <c r="AD58" s="20">
        <f t="shared" si="0"/>
        <v>54360.7</v>
      </c>
      <c r="AE58" s="21">
        <f t="shared" si="0"/>
        <v>17882.09</v>
      </c>
      <c r="AF58" s="22">
        <f t="shared" si="1"/>
        <v>72242.789999999994</v>
      </c>
    </row>
    <row r="59" spans="1:32" ht="17.25" customHeight="1">
      <c r="A59" s="30">
        <v>56</v>
      </c>
      <c r="B59" s="171" t="s">
        <v>6263</v>
      </c>
      <c r="C59" s="172" t="s">
        <v>6264</v>
      </c>
      <c r="D59" s="88">
        <v>352.94</v>
      </c>
      <c r="E59" s="89">
        <v>6837.4</v>
      </c>
      <c r="F59" s="96">
        <v>11352</v>
      </c>
      <c r="G59" s="96">
        <v>2838</v>
      </c>
      <c r="H59" s="9"/>
      <c r="I59" s="10"/>
      <c r="J59" s="40">
        <v>18900.52</v>
      </c>
      <c r="K59" s="8">
        <v>1590</v>
      </c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>
        <v>12000</v>
      </c>
      <c r="Y59" s="90">
        <v>3000</v>
      </c>
      <c r="Z59" s="12"/>
      <c r="AA59" s="8"/>
      <c r="AB59" s="8"/>
      <c r="AC59" s="90"/>
      <c r="AD59" s="20">
        <f t="shared" si="0"/>
        <v>42605.46</v>
      </c>
      <c r="AE59" s="21">
        <f t="shared" si="0"/>
        <v>14265.4</v>
      </c>
      <c r="AF59" s="22">
        <f t="shared" si="1"/>
        <v>56870.86</v>
      </c>
    </row>
    <row r="60" spans="1:32" ht="17.25" customHeight="1">
      <c r="A60" s="30">
        <v>57</v>
      </c>
      <c r="B60" s="171" t="s">
        <v>6265</v>
      </c>
      <c r="C60" s="172" t="s">
        <v>6266</v>
      </c>
      <c r="D60" s="88">
        <v>12692.26</v>
      </c>
      <c r="E60" s="89">
        <v>23831.98</v>
      </c>
      <c r="F60" s="96">
        <v>3376.32</v>
      </c>
      <c r="G60" s="96">
        <v>844.08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/>
      <c r="Y60" s="90"/>
      <c r="Z60" s="12"/>
      <c r="AA60" s="8"/>
      <c r="AB60" s="8"/>
      <c r="AC60" s="90"/>
      <c r="AD60" s="20">
        <f t="shared" si="0"/>
        <v>16068.58</v>
      </c>
      <c r="AE60" s="21">
        <f t="shared" si="0"/>
        <v>24676.06</v>
      </c>
      <c r="AF60" s="22">
        <f t="shared" si="1"/>
        <v>40744.639999999999</v>
      </c>
    </row>
    <row r="61" spans="1:32" ht="17.25" customHeight="1">
      <c r="A61" s="30">
        <v>58</v>
      </c>
      <c r="B61" s="171" t="s">
        <v>6267</v>
      </c>
      <c r="C61" s="172" t="s">
        <v>6268</v>
      </c>
      <c r="D61" s="88"/>
      <c r="E61" s="89"/>
      <c r="F61" s="96">
        <v>18024</v>
      </c>
      <c r="G61" s="96">
        <v>4506</v>
      </c>
      <c r="H61" s="9"/>
      <c r="I61" s="10"/>
      <c r="J61" s="40">
        <v>1559.87</v>
      </c>
      <c r="K61" s="8"/>
      <c r="L61" s="8"/>
      <c r="M61" s="8"/>
      <c r="N61" s="8"/>
      <c r="O61" s="8"/>
      <c r="P61" s="8">
        <v>16395.759999999998</v>
      </c>
      <c r="Q61" s="11">
        <v>1749.55</v>
      </c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>
        <v>35000</v>
      </c>
      <c r="AC61" s="90">
        <v>15000</v>
      </c>
      <c r="AD61" s="20">
        <f t="shared" si="0"/>
        <v>70979.63</v>
      </c>
      <c r="AE61" s="21">
        <f t="shared" si="0"/>
        <v>21255.55</v>
      </c>
      <c r="AF61" s="22">
        <f t="shared" si="1"/>
        <v>92235.180000000008</v>
      </c>
    </row>
    <row r="62" spans="1:32" ht="17.25" customHeight="1">
      <c r="A62" s="30">
        <v>59</v>
      </c>
      <c r="B62" s="171" t="s">
        <v>6269</v>
      </c>
      <c r="C62" s="172" t="s">
        <v>6270</v>
      </c>
      <c r="D62" s="97">
        <v>17076.66</v>
      </c>
      <c r="E62" s="98">
        <v>7027.82</v>
      </c>
      <c r="F62" s="96">
        <v>11569.11</v>
      </c>
      <c r="G62" s="96">
        <v>2892.28</v>
      </c>
      <c r="H62" s="13"/>
      <c r="I62" s="14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>
        <v>12000</v>
      </c>
      <c r="Y62" s="90">
        <v>3000</v>
      </c>
      <c r="Z62" s="12"/>
      <c r="AA62" s="8"/>
      <c r="AB62" s="8"/>
      <c r="AC62" s="90"/>
      <c r="AD62" s="20">
        <f t="shared" si="0"/>
        <v>40645.770000000004</v>
      </c>
      <c r="AE62" s="21">
        <f t="shared" si="0"/>
        <v>12920.1</v>
      </c>
      <c r="AF62" s="22">
        <f t="shared" si="1"/>
        <v>53565.87</v>
      </c>
    </row>
    <row r="63" spans="1:32" ht="17.25" customHeight="1">
      <c r="A63" s="30">
        <v>60</v>
      </c>
      <c r="B63" s="171" t="s">
        <v>6271</v>
      </c>
      <c r="C63" s="172" t="s">
        <v>6272</v>
      </c>
      <c r="D63" s="88">
        <v>11.6</v>
      </c>
      <c r="E63" s="89"/>
      <c r="F63" s="96">
        <v>7288</v>
      </c>
      <c r="G63" s="96">
        <v>1822</v>
      </c>
      <c r="H63" s="9"/>
      <c r="I63" s="10"/>
      <c r="J63" s="40"/>
      <c r="K63" s="8"/>
      <c r="L63" s="8"/>
      <c r="M63" s="8"/>
      <c r="N63" s="8"/>
      <c r="O63" s="8"/>
      <c r="P63" s="8">
        <v>32383.34</v>
      </c>
      <c r="Q63" s="11">
        <v>3016.67</v>
      </c>
      <c r="R63" s="12"/>
      <c r="S63" s="8"/>
      <c r="T63" s="8"/>
      <c r="U63" s="90"/>
      <c r="V63" s="12"/>
      <c r="W63" s="8"/>
      <c r="X63" s="8">
        <v>10000</v>
      </c>
      <c r="Y63" s="90">
        <v>2500</v>
      </c>
      <c r="Z63" s="12"/>
      <c r="AA63" s="8"/>
      <c r="AB63" s="8">
        <v>16371</v>
      </c>
      <c r="AC63" s="90">
        <v>6000</v>
      </c>
      <c r="AD63" s="20">
        <f t="shared" si="0"/>
        <v>66053.94</v>
      </c>
      <c r="AE63" s="21">
        <f t="shared" si="0"/>
        <v>13338.67</v>
      </c>
      <c r="AF63" s="22">
        <f t="shared" si="1"/>
        <v>79392.61</v>
      </c>
    </row>
    <row r="64" spans="1:32" ht="17.25" customHeight="1">
      <c r="A64" s="30">
        <v>61</v>
      </c>
      <c r="B64" s="171" t="s">
        <v>6273</v>
      </c>
      <c r="C64" s="172" t="s">
        <v>6274</v>
      </c>
      <c r="D64" s="88">
        <v>278.69</v>
      </c>
      <c r="E64" s="89">
        <v>317.18</v>
      </c>
      <c r="F64" s="96">
        <v>7552</v>
      </c>
      <c r="G64" s="96">
        <v>1888</v>
      </c>
      <c r="H64" s="9"/>
      <c r="I64" s="10"/>
      <c r="J64" s="40"/>
      <c r="K64" s="8"/>
      <c r="L64" s="8"/>
      <c r="M64" s="8"/>
      <c r="N64" s="8"/>
      <c r="O64" s="8"/>
      <c r="P64" s="8">
        <v>12600</v>
      </c>
      <c r="Q64" s="11">
        <v>1900</v>
      </c>
      <c r="R64" s="12"/>
      <c r="S64" s="8"/>
      <c r="T64" s="8"/>
      <c r="U64" s="90"/>
      <c r="V64" s="12"/>
      <c r="W64" s="8"/>
      <c r="X64" s="8"/>
      <c r="Y64" s="90"/>
      <c r="Z64" s="12">
        <v>375.98</v>
      </c>
      <c r="AA64" s="8"/>
      <c r="AB64" s="8">
        <v>23250</v>
      </c>
      <c r="AC64" s="90">
        <v>7250</v>
      </c>
      <c r="AD64" s="20">
        <f t="shared" si="0"/>
        <v>44056.67</v>
      </c>
      <c r="AE64" s="21">
        <f t="shared" si="0"/>
        <v>11355.18</v>
      </c>
      <c r="AF64" s="22">
        <f t="shared" si="1"/>
        <v>55411.85</v>
      </c>
    </row>
    <row r="65" spans="1:32" ht="17.25" customHeight="1">
      <c r="A65" s="30">
        <v>62</v>
      </c>
      <c r="B65" s="171" t="s">
        <v>6275</v>
      </c>
      <c r="C65" s="172" t="s">
        <v>6276</v>
      </c>
      <c r="D65" s="88">
        <v>7091.52</v>
      </c>
      <c r="E65" s="89">
        <v>2088.69</v>
      </c>
      <c r="F65" s="96">
        <v>0</v>
      </c>
      <c r="G65" s="96">
        <v>0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>
        <v>9681.26</v>
      </c>
      <c r="S65" s="8">
        <v>4149.26</v>
      </c>
      <c r="T65" s="8"/>
      <c r="U65" s="90"/>
      <c r="V65" s="12"/>
      <c r="W65" s="8"/>
      <c r="X65" s="8"/>
      <c r="Y65" s="90"/>
      <c r="Z65" s="12"/>
      <c r="AA65" s="8"/>
      <c r="AB65" s="8"/>
      <c r="AC65" s="90"/>
      <c r="AD65" s="20">
        <f t="shared" si="0"/>
        <v>16772.78</v>
      </c>
      <c r="AE65" s="21">
        <f t="shared" si="0"/>
        <v>6237.9500000000007</v>
      </c>
      <c r="AF65" s="22">
        <f t="shared" si="1"/>
        <v>23010.73</v>
      </c>
    </row>
    <row r="66" spans="1:32" ht="17.25" customHeight="1">
      <c r="A66" s="30">
        <v>63</v>
      </c>
      <c r="B66" s="171" t="s">
        <v>6277</v>
      </c>
      <c r="C66" s="172" t="s">
        <v>6278</v>
      </c>
      <c r="D66" s="88">
        <v>640.27</v>
      </c>
      <c r="E66" s="89">
        <v>12530.86</v>
      </c>
      <c r="F66" s="96">
        <v>2910.48</v>
      </c>
      <c r="G66" s="96">
        <v>2910.48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/>
      <c r="Y66" s="90"/>
      <c r="Z66" s="12"/>
      <c r="AA66" s="8"/>
      <c r="AB66" s="8"/>
      <c r="AC66" s="90"/>
      <c r="AD66" s="20">
        <f t="shared" si="0"/>
        <v>3550.75</v>
      </c>
      <c r="AE66" s="21">
        <f t="shared" si="0"/>
        <v>15441.34</v>
      </c>
      <c r="AF66" s="22">
        <f t="shared" si="1"/>
        <v>18992.09</v>
      </c>
    </row>
    <row r="67" spans="1:32" ht="17.25" customHeight="1">
      <c r="A67" s="30">
        <v>64</v>
      </c>
      <c r="B67" s="171" t="s">
        <v>6279</v>
      </c>
      <c r="C67" s="172" t="s">
        <v>6280</v>
      </c>
      <c r="D67" s="88">
        <v>946.85</v>
      </c>
      <c r="E67" s="89">
        <v>7700.16</v>
      </c>
      <c r="F67" s="96">
        <v>20560</v>
      </c>
      <c r="G67" s="96">
        <v>5140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8">
        <v>12000</v>
      </c>
      <c r="Y67" s="90">
        <v>3000</v>
      </c>
      <c r="Z67" s="12"/>
      <c r="AA67" s="8"/>
      <c r="AB67" s="8">
        <v>6547</v>
      </c>
      <c r="AC67" s="90"/>
      <c r="AD67" s="20">
        <f t="shared" si="0"/>
        <v>40053.85</v>
      </c>
      <c r="AE67" s="21">
        <f t="shared" si="0"/>
        <v>15840.16</v>
      </c>
      <c r="AF67" s="22">
        <f t="shared" si="1"/>
        <v>55894.009999999995</v>
      </c>
    </row>
    <row r="68" spans="1:32" ht="17.25" customHeight="1">
      <c r="A68" s="30">
        <v>65</v>
      </c>
      <c r="B68" s="171" t="s">
        <v>6281</v>
      </c>
      <c r="C68" s="172" t="s">
        <v>6282</v>
      </c>
      <c r="D68" s="88">
        <v>825.82</v>
      </c>
      <c r="E68" s="89">
        <v>358.21</v>
      </c>
      <c r="F68" s="96">
        <v>5585</v>
      </c>
      <c r="G68" s="96">
        <v>5585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>
        <v>12000</v>
      </c>
      <c r="Y68" s="90">
        <v>3000</v>
      </c>
      <c r="Z68" s="12"/>
      <c r="AA68" s="8"/>
      <c r="AB68" s="8"/>
      <c r="AC68" s="90"/>
      <c r="AD68" s="20">
        <f t="shared" si="0"/>
        <v>18410.82</v>
      </c>
      <c r="AE68" s="21">
        <f t="shared" si="0"/>
        <v>8943.2099999999991</v>
      </c>
      <c r="AF68" s="22">
        <f t="shared" si="1"/>
        <v>27354.03</v>
      </c>
    </row>
    <row r="69" spans="1:32" ht="17.25" customHeight="1">
      <c r="A69" s="30">
        <v>66</v>
      </c>
      <c r="B69" s="171" t="s">
        <v>6283</v>
      </c>
      <c r="C69" s="172" t="s">
        <v>6284</v>
      </c>
      <c r="D69" s="88">
        <v>31.83</v>
      </c>
      <c r="E69" s="89">
        <v>21.22</v>
      </c>
      <c r="F69" s="96">
        <v>2877</v>
      </c>
      <c r="G69" s="96">
        <v>1233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12"/>
      <c r="W69" s="8"/>
      <c r="X69" s="8"/>
      <c r="Y69" s="90"/>
      <c r="Z69" s="12"/>
      <c r="AA69" s="8"/>
      <c r="AB69" s="8"/>
      <c r="AC69" s="90"/>
      <c r="AD69" s="20">
        <f t="shared" si="0"/>
        <v>2908.83</v>
      </c>
      <c r="AE69" s="21">
        <f t="shared" si="0"/>
        <v>1254.22</v>
      </c>
      <c r="AF69" s="22">
        <f t="shared" si="1"/>
        <v>4163.05</v>
      </c>
    </row>
    <row r="70" spans="1:32" ht="17.25" customHeight="1">
      <c r="A70" s="30">
        <v>67</v>
      </c>
      <c r="B70" s="171" t="s">
        <v>6285</v>
      </c>
      <c r="C70" s="172" t="s">
        <v>6286</v>
      </c>
      <c r="D70" s="88">
        <v>0.78</v>
      </c>
      <c r="E70" s="89"/>
      <c r="F70" s="96">
        <v>3367</v>
      </c>
      <c r="G70" s="96">
        <v>1443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12"/>
      <c r="W70" s="8"/>
      <c r="X70" s="8">
        <v>8000</v>
      </c>
      <c r="Y70" s="90">
        <v>2000</v>
      </c>
      <c r="Z70" s="12"/>
      <c r="AA70" s="8"/>
      <c r="AB70" s="8"/>
      <c r="AC70" s="90"/>
      <c r="AD70" s="20">
        <f t="shared" ref="AD70:AE104" si="2">SUM(D70,F70,H70,J70,L70,N70,P70,R70,T70,V70,X70,Z70,AB70)</f>
        <v>11367.78</v>
      </c>
      <c r="AE70" s="21">
        <f t="shared" si="2"/>
        <v>3443</v>
      </c>
      <c r="AF70" s="22">
        <f t="shared" ref="AF70:AF104" si="3">AD70+AE70</f>
        <v>14810.78</v>
      </c>
    </row>
    <row r="71" spans="1:32" ht="17.25" customHeight="1">
      <c r="A71" s="30">
        <v>68</v>
      </c>
      <c r="B71" s="171" t="s">
        <v>6287</v>
      </c>
      <c r="C71" s="172" t="s">
        <v>6288</v>
      </c>
      <c r="D71" s="88">
        <v>38322.31</v>
      </c>
      <c r="E71" s="89">
        <v>2193.89</v>
      </c>
      <c r="F71" s="96">
        <v>13224</v>
      </c>
      <c r="G71" s="96">
        <v>3306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>
        <v>12000</v>
      </c>
      <c r="Y71" s="90">
        <v>3000</v>
      </c>
      <c r="Z71" s="12"/>
      <c r="AA71" s="8"/>
      <c r="AB71" s="8"/>
      <c r="AC71" s="90"/>
      <c r="AD71" s="20">
        <f t="shared" si="2"/>
        <v>63546.31</v>
      </c>
      <c r="AE71" s="21">
        <f t="shared" si="2"/>
        <v>8499.89</v>
      </c>
      <c r="AF71" s="22">
        <f t="shared" si="3"/>
        <v>72046.2</v>
      </c>
    </row>
    <row r="72" spans="1:32" ht="17.25" customHeight="1">
      <c r="A72" s="30">
        <v>69</v>
      </c>
      <c r="B72" s="171" t="s">
        <v>6289</v>
      </c>
      <c r="C72" s="172" t="s">
        <v>6290</v>
      </c>
      <c r="D72" s="88"/>
      <c r="E72" s="89">
        <v>2.62</v>
      </c>
      <c r="F72" s="96">
        <v>11893</v>
      </c>
      <c r="G72" s="96">
        <v>5097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12"/>
      <c r="W72" s="8"/>
      <c r="X72" s="8">
        <v>12000</v>
      </c>
      <c r="Y72" s="90">
        <v>3000</v>
      </c>
      <c r="Z72" s="12"/>
      <c r="AA72" s="8"/>
      <c r="AB72" s="8"/>
      <c r="AC72" s="90"/>
      <c r="AD72" s="20">
        <f t="shared" si="2"/>
        <v>23893</v>
      </c>
      <c r="AE72" s="21">
        <f t="shared" si="2"/>
        <v>8099.62</v>
      </c>
      <c r="AF72" s="22">
        <f t="shared" si="3"/>
        <v>31992.62</v>
      </c>
    </row>
    <row r="73" spans="1:32" ht="17.25" customHeight="1">
      <c r="A73" s="30">
        <v>70</v>
      </c>
      <c r="B73" s="171" t="s">
        <v>6291</v>
      </c>
      <c r="C73" s="172" t="s">
        <v>6292</v>
      </c>
      <c r="D73" s="88">
        <v>3265</v>
      </c>
      <c r="E73" s="89">
        <v>0.6</v>
      </c>
      <c r="F73" s="96">
        <v>6304</v>
      </c>
      <c r="G73" s="96">
        <v>1576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>
        <v>0.62</v>
      </c>
      <c r="S73" s="8">
        <v>29.8</v>
      </c>
      <c r="T73" s="8"/>
      <c r="U73" s="90"/>
      <c r="V73" s="12"/>
      <c r="W73" s="8"/>
      <c r="X73" s="8"/>
      <c r="Y73" s="90"/>
      <c r="Z73" s="12"/>
      <c r="AA73" s="8"/>
      <c r="AB73" s="8">
        <v>12727</v>
      </c>
      <c r="AC73" s="90">
        <v>4500</v>
      </c>
      <c r="AD73" s="20">
        <f t="shared" si="2"/>
        <v>22296.620000000003</v>
      </c>
      <c r="AE73" s="21">
        <f t="shared" si="2"/>
        <v>6106.4</v>
      </c>
      <c r="AF73" s="22">
        <f t="shared" si="3"/>
        <v>28403.020000000004</v>
      </c>
    </row>
    <row r="74" spans="1:32" ht="17.25" customHeight="1">
      <c r="A74" s="30">
        <v>71</v>
      </c>
      <c r="B74" s="171" t="s">
        <v>6293</v>
      </c>
      <c r="C74" s="172" t="s">
        <v>6294</v>
      </c>
      <c r="D74" s="88">
        <v>4575.55</v>
      </c>
      <c r="E74" s="89">
        <v>192.95</v>
      </c>
      <c r="F74" s="96">
        <v>6936</v>
      </c>
      <c r="G74" s="96">
        <v>1734</v>
      </c>
      <c r="H74" s="9"/>
      <c r="I74" s="10"/>
      <c r="J74" s="40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12"/>
      <c r="W74" s="8"/>
      <c r="X74" s="8"/>
      <c r="Y74" s="90"/>
      <c r="Z74" s="12"/>
      <c r="AA74" s="8"/>
      <c r="AB74" s="8"/>
      <c r="AC74" s="90"/>
      <c r="AD74" s="20">
        <f t="shared" si="2"/>
        <v>11511.55</v>
      </c>
      <c r="AE74" s="21">
        <f t="shared" si="2"/>
        <v>1926.95</v>
      </c>
      <c r="AF74" s="22">
        <f t="shared" si="3"/>
        <v>13438.5</v>
      </c>
    </row>
    <row r="75" spans="1:32" ht="17.25" customHeight="1">
      <c r="A75" s="30">
        <v>72</v>
      </c>
      <c r="B75" s="171" t="s">
        <v>6295</v>
      </c>
      <c r="C75" s="172" t="s">
        <v>6296</v>
      </c>
      <c r="D75" s="88"/>
      <c r="E75" s="89"/>
      <c r="F75" s="96">
        <v>3600</v>
      </c>
      <c r="G75" s="96">
        <v>900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12"/>
      <c r="W75" s="8"/>
      <c r="X75" s="8"/>
      <c r="Y75" s="90"/>
      <c r="Z75" s="12"/>
      <c r="AA75" s="8"/>
      <c r="AB75" s="8"/>
      <c r="AC75" s="90"/>
      <c r="AD75" s="20">
        <f t="shared" si="2"/>
        <v>3600</v>
      </c>
      <c r="AE75" s="21">
        <f t="shared" si="2"/>
        <v>900</v>
      </c>
      <c r="AF75" s="22">
        <f t="shared" si="3"/>
        <v>4500</v>
      </c>
    </row>
    <row r="76" spans="1:32" ht="17.25" customHeight="1">
      <c r="A76" s="30">
        <v>73</v>
      </c>
      <c r="B76" s="171" t="s">
        <v>6297</v>
      </c>
      <c r="C76" s="172" t="s">
        <v>6298</v>
      </c>
      <c r="D76" s="88">
        <v>17588.03</v>
      </c>
      <c r="E76" s="89">
        <v>9204.7999999999993</v>
      </c>
      <c r="F76" s="96">
        <v>11290.56</v>
      </c>
      <c r="G76" s="96">
        <v>2822.64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12"/>
      <c r="W76" s="8"/>
      <c r="X76" s="8">
        <v>12000</v>
      </c>
      <c r="Y76" s="90">
        <v>3000</v>
      </c>
      <c r="Z76" s="12"/>
      <c r="AA76" s="8"/>
      <c r="AB76" s="8"/>
      <c r="AC76" s="90"/>
      <c r="AD76" s="20">
        <f t="shared" si="2"/>
        <v>40878.589999999997</v>
      </c>
      <c r="AE76" s="21">
        <f t="shared" si="2"/>
        <v>15027.439999999999</v>
      </c>
      <c r="AF76" s="22">
        <f t="shared" si="3"/>
        <v>55906.03</v>
      </c>
    </row>
    <row r="77" spans="1:32" ht="17.25" customHeight="1">
      <c r="A77" s="30">
        <v>74</v>
      </c>
      <c r="B77" s="171" t="s">
        <v>6299</v>
      </c>
      <c r="C77" s="172" t="s">
        <v>6300</v>
      </c>
      <c r="D77" s="88">
        <v>200.34</v>
      </c>
      <c r="E77" s="89"/>
      <c r="F77" s="96">
        <v>13288</v>
      </c>
      <c r="G77" s="96">
        <v>3322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12"/>
      <c r="W77" s="8"/>
      <c r="X77" s="8">
        <v>12000</v>
      </c>
      <c r="Y77" s="90">
        <v>3000</v>
      </c>
      <c r="Z77" s="12"/>
      <c r="AA77" s="8"/>
      <c r="AB77" s="8"/>
      <c r="AC77" s="90"/>
      <c r="AD77" s="20">
        <f t="shared" si="2"/>
        <v>25488.34</v>
      </c>
      <c r="AE77" s="21">
        <f t="shared" si="2"/>
        <v>6322</v>
      </c>
      <c r="AF77" s="22">
        <f t="shared" si="3"/>
        <v>31810.34</v>
      </c>
    </row>
    <row r="78" spans="1:32" ht="17.25" customHeight="1">
      <c r="A78" s="30">
        <v>75</v>
      </c>
      <c r="B78" s="171" t="s">
        <v>6301</v>
      </c>
      <c r="C78" s="172" t="s">
        <v>6302</v>
      </c>
      <c r="D78" s="88">
        <v>5311.43</v>
      </c>
      <c r="E78" s="89">
        <v>61.29</v>
      </c>
      <c r="F78" s="96">
        <v>1472.36</v>
      </c>
      <c r="G78" s="96">
        <v>1472.36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12"/>
      <c r="W78" s="8"/>
      <c r="X78" s="8"/>
      <c r="Y78" s="90"/>
      <c r="Z78" s="12"/>
      <c r="AA78" s="8"/>
      <c r="AB78" s="8"/>
      <c r="AC78" s="90"/>
      <c r="AD78" s="20">
        <f t="shared" si="2"/>
        <v>6783.79</v>
      </c>
      <c r="AE78" s="21">
        <f t="shared" si="2"/>
        <v>1533.6499999999999</v>
      </c>
      <c r="AF78" s="22">
        <f t="shared" si="3"/>
        <v>8317.44</v>
      </c>
    </row>
    <row r="79" spans="1:32" ht="17.25" customHeight="1">
      <c r="A79" s="30">
        <v>76</v>
      </c>
      <c r="B79" s="171" t="s">
        <v>6303</v>
      </c>
      <c r="C79" s="172" t="s">
        <v>6304</v>
      </c>
      <c r="D79" s="88">
        <v>658.66</v>
      </c>
      <c r="E79" s="89"/>
      <c r="F79" s="96">
        <v>8592</v>
      </c>
      <c r="G79" s="96">
        <v>2148</v>
      </c>
      <c r="H79" s="9"/>
      <c r="I79" s="10"/>
      <c r="J79" s="40"/>
      <c r="K79" s="8"/>
      <c r="L79" s="8"/>
      <c r="M79" s="8"/>
      <c r="N79" s="8"/>
      <c r="O79" s="8"/>
      <c r="P79" s="8"/>
      <c r="Q79" s="11"/>
      <c r="R79" s="12"/>
      <c r="S79" s="8"/>
      <c r="T79" s="8"/>
      <c r="U79" s="90"/>
      <c r="V79" s="12"/>
      <c r="W79" s="8"/>
      <c r="X79" s="8"/>
      <c r="Y79" s="90"/>
      <c r="Z79" s="12"/>
      <c r="AA79" s="8"/>
      <c r="AB79" s="8"/>
      <c r="AC79" s="90"/>
      <c r="AD79" s="20">
        <f t="shared" si="2"/>
        <v>9250.66</v>
      </c>
      <c r="AE79" s="21">
        <f t="shared" si="2"/>
        <v>2148</v>
      </c>
      <c r="AF79" s="22">
        <f t="shared" si="3"/>
        <v>11398.66</v>
      </c>
    </row>
    <row r="80" spans="1:32" ht="17.25" customHeight="1">
      <c r="A80" s="30">
        <v>77</v>
      </c>
      <c r="B80" s="171" t="s">
        <v>6305</v>
      </c>
      <c r="C80" s="172" t="s">
        <v>6306</v>
      </c>
      <c r="D80" s="88">
        <v>35.799999999999997</v>
      </c>
      <c r="E80" s="89"/>
      <c r="F80" s="96">
        <v>8840</v>
      </c>
      <c r="G80" s="96">
        <v>2210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12"/>
      <c r="W80" s="8"/>
      <c r="X80" s="8">
        <v>12000</v>
      </c>
      <c r="Y80" s="90">
        <v>3000</v>
      </c>
      <c r="Z80" s="12"/>
      <c r="AA80" s="8"/>
      <c r="AB80" s="8"/>
      <c r="AC80" s="90"/>
      <c r="AD80" s="20">
        <f t="shared" si="2"/>
        <v>20875.8</v>
      </c>
      <c r="AE80" s="21">
        <f t="shared" si="2"/>
        <v>5210</v>
      </c>
      <c r="AF80" s="22">
        <f t="shared" si="3"/>
        <v>26085.8</v>
      </c>
    </row>
    <row r="81" spans="1:32" ht="17.25" customHeight="1">
      <c r="A81" s="30">
        <v>78</v>
      </c>
      <c r="B81" s="171" t="s">
        <v>6307</v>
      </c>
      <c r="C81" s="172" t="s">
        <v>6308</v>
      </c>
      <c r="D81" s="88"/>
      <c r="E81" s="89">
        <v>359.88</v>
      </c>
      <c r="F81" s="96">
        <v>3088</v>
      </c>
      <c r="G81" s="96">
        <v>772</v>
      </c>
      <c r="H81" s="9"/>
      <c r="I81" s="10"/>
      <c r="J81" s="40"/>
      <c r="K81" s="8"/>
      <c r="L81" s="8"/>
      <c r="M81" s="8"/>
      <c r="N81" s="8"/>
      <c r="O81" s="8"/>
      <c r="P81" s="8"/>
      <c r="Q81" s="11"/>
      <c r="R81" s="12"/>
      <c r="S81" s="8"/>
      <c r="T81" s="8"/>
      <c r="U81" s="90"/>
      <c r="V81" s="12"/>
      <c r="W81" s="8"/>
      <c r="X81" s="8">
        <v>8000</v>
      </c>
      <c r="Y81" s="90">
        <v>2000</v>
      </c>
      <c r="Z81" s="12"/>
      <c r="AA81" s="8"/>
      <c r="AB81" s="8"/>
      <c r="AC81" s="90"/>
      <c r="AD81" s="20">
        <f t="shared" si="2"/>
        <v>11088</v>
      </c>
      <c r="AE81" s="21">
        <f t="shared" si="2"/>
        <v>3131.88</v>
      </c>
      <c r="AF81" s="22">
        <f t="shared" si="3"/>
        <v>14219.880000000001</v>
      </c>
    </row>
    <row r="82" spans="1:32" ht="17.25" customHeight="1">
      <c r="A82" s="30">
        <v>79</v>
      </c>
      <c r="B82" s="171" t="s">
        <v>6309</v>
      </c>
      <c r="C82" s="172" t="s">
        <v>6310</v>
      </c>
      <c r="D82" s="88">
        <v>2171.96</v>
      </c>
      <c r="E82" s="89">
        <v>5950.75</v>
      </c>
      <c r="F82" s="96">
        <v>3650.15</v>
      </c>
      <c r="G82" s="96">
        <v>2433.4299999999998</v>
      </c>
      <c r="H82" s="9"/>
      <c r="I82" s="10"/>
      <c r="J82" s="40"/>
      <c r="K82" s="8"/>
      <c r="L82" s="8"/>
      <c r="M82" s="8"/>
      <c r="N82" s="8"/>
      <c r="O82" s="8"/>
      <c r="P82" s="8"/>
      <c r="Q82" s="11"/>
      <c r="R82" s="12">
        <v>271.2</v>
      </c>
      <c r="S82" s="8">
        <v>585</v>
      </c>
      <c r="T82" s="8"/>
      <c r="U82" s="90"/>
      <c r="V82" s="12"/>
      <c r="W82" s="8"/>
      <c r="X82" s="8">
        <v>10000</v>
      </c>
      <c r="Y82" s="90">
        <v>2500</v>
      </c>
      <c r="Z82" s="12"/>
      <c r="AA82" s="8"/>
      <c r="AB82" s="8"/>
      <c r="AC82" s="90"/>
      <c r="AD82" s="20">
        <f t="shared" si="2"/>
        <v>16093.310000000001</v>
      </c>
      <c r="AE82" s="21">
        <f t="shared" si="2"/>
        <v>11469.18</v>
      </c>
      <c r="AF82" s="22">
        <f t="shared" si="3"/>
        <v>27562.49</v>
      </c>
    </row>
    <row r="83" spans="1:32" ht="17.25" customHeight="1">
      <c r="A83" s="30">
        <v>80</v>
      </c>
      <c r="B83" s="171" t="s">
        <v>6311</v>
      </c>
      <c r="C83" s="172" t="s">
        <v>6312</v>
      </c>
      <c r="D83" s="88">
        <v>1118</v>
      </c>
      <c r="E83" s="89"/>
      <c r="F83" s="96">
        <v>3353</v>
      </c>
      <c r="G83" s="96">
        <v>1437</v>
      </c>
      <c r="H83" s="9"/>
      <c r="I83" s="10"/>
      <c r="J83" s="40"/>
      <c r="K83" s="8"/>
      <c r="L83" s="8"/>
      <c r="M83" s="8"/>
      <c r="N83" s="8"/>
      <c r="O83" s="8"/>
      <c r="P83" s="8"/>
      <c r="Q83" s="11"/>
      <c r="R83" s="12"/>
      <c r="S83" s="8"/>
      <c r="T83" s="8"/>
      <c r="U83" s="90"/>
      <c r="V83" s="12"/>
      <c r="W83" s="8"/>
      <c r="X83" s="8"/>
      <c r="Y83" s="90"/>
      <c r="Z83" s="12"/>
      <c r="AA83" s="8"/>
      <c r="AB83" s="8"/>
      <c r="AC83" s="90"/>
      <c r="AD83" s="20">
        <f t="shared" si="2"/>
        <v>4471</v>
      </c>
      <c r="AE83" s="21">
        <f t="shared" si="2"/>
        <v>1437</v>
      </c>
      <c r="AF83" s="22">
        <f t="shared" si="3"/>
        <v>5908</v>
      </c>
    </row>
    <row r="84" spans="1:32" ht="17.25" customHeight="1">
      <c r="A84" s="30">
        <v>81</v>
      </c>
      <c r="B84" s="171" t="s">
        <v>6313</v>
      </c>
      <c r="C84" s="172" t="s">
        <v>6314</v>
      </c>
      <c r="D84" s="88">
        <v>31.84</v>
      </c>
      <c r="E84" s="89"/>
      <c r="F84" s="96">
        <v>15648</v>
      </c>
      <c r="G84" s="96">
        <v>3912</v>
      </c>
      <c r="H84" s="9"/>
      <c r="I84" s="10"/>
      <c r="J84" s="40"/>
      <c r="K84" s="8"/>
      <c r="L84" s="8"/>
      <c r="M84" s="8"/>
      <c r="N84" s="8"/>
      <c r="O84" s="8"/>
      <c r="P84" s="8">
        <v>28331.35</v>
      </c>
      <c r="Q84" s="11">
        <v>8518.66</v>
      </c>
      <c r="R84" s="12"/>
      <c r="S84" s="8"/>
      <c r="T84" s="8"/>
      <c r="U84" s="90"/>
      <c r="V84" s="12"/>
      <c r="W84" s="8"/>
      <c r="X84" s="8"/>
      <c r="Y84" s="90"/>
      <c r="Z84" s="12"/>
      <c r="AA84" s="8"/>
      <c r="AB84" s="8"/>
      <c r="AC84" s="90"/>
      <c r="AD84" s="20">
        <f t="shared" si="2"/>
        <v>44011.19</v>
      </c>
      <c r="AE84" s="21">
        <f t="shared" si="2"/>
        <v>12430.66</v>
      </c>
      <c r="AF84" s="22">
        <f t="shared" si="3"/>
        <v>56441.850000000006</v>
      </c>
    </row>
    <row r="85" spans="1:32" ht="17.25" customHeight="1">
      <c r="A85" s="30">
        <v>82</v>
      </c>
      <c r="B85" s="171" t="s">
        <v>6315</v>
      </c>
      <c r="C85" s="172" t="s">
        <v>6316</v>
      </c>
      <c r="D85" s="88">
        <v>16884.98</v>
      </c>
      <c r="E85" s="89">
        <v>8400</v>
      </c>
      <c r="F85" s="96">
        <v>10520</v>
      </c>
      <c r="G85" s="96">
        <v>2630</v>
      </c>
      <c r="H85" s="9"/>
      <c r="I85" s="10"/>
      <c r="J85" s="40"/>
      <c r="K85" s="8"/>
      <c r="L85" s="8"/>
      <c r="M85" s="8"/>
      <c r="N85" s="8"/>
      <c r="O85" s="8"/>
      <c r="P85" s="8"/>
      <c r="Q85" s="11"/>
      <c r="R85" s="12"/>
      <c r="S85" s="8"/>
      <c r="T85" s="8"/>
      <c r="U85" s="90"/>
      <c r="V85" s="12"/>
      <c r="W85" s="8"/>
      <c r="X85" s="8"/>
      <c r="Y85" s="90"/>
      <c r="Z85" s="12"/>
      <c r="AA85" s="8"/>
      <c r="AB85" s="8"/>
      <c r="AC85" s="90"/>
      <c r="AD85" s="20">
        <f t="shared" si="2"/>
        <v>27404.98</v>
      </c>
      <c r="AE85" s="21">
        <f t="shared" si="2"/>
        <v>11030</v>
      </c>
      <c r="AF85" s="22">
        <f t="shared" si="3"/>
        <v>38434.979999999996</v>
      </c>
    </row>
    <row r="86" spans="1:32" ht="17.25" customHeight="1">
      <c r="A86" s="30">
        <v>83</v>
      </c>
      <c r="B86" s="171" t="s">
        <v>6317</v>
      </c>
      <c r="C86" s="172" t="s">
        <v>6318</v>
      </c>
      <c r="D86" s="88"/>
      <c r="E86" s="89">
        <v>41.75</v>
      </c>
      <c r="F86" s="96">
        <v>14848</v>
      </c>
      <c r="G86" s="96">
        <v>3712</v>
      </c>
      <c r="H86" s="9"/>
      <c r="I86" s="10"/>
      <c r="J86" s="40"/>
      <c r="K86" s="8"/>
      <c r="L86" s="8"/>
      <c r="M86" s="8"/>
      <c r="N86" s="8"/>
      <c r="O86" s="8"/>
      <c r="P86" s="8"/>
      <c r="Q86" s="11"/>
      <c r="R86" s="12"/>
      <c r="S86" s="8"/>
      <c r="T86" s="8"/>
      <c r="U86" s="90"/>
      <c r="V86" s="12"/>
      <c r="W86" s="8"/>
      <c r="X86" s="8">
        <v>12000</v>
      </c>
      <c r="Y86" s="90">
        <v>3000</v>
      </c>
      <c r="Z86" s="12"/>
      <c r="AA86" s="8"/>
      <c r="AB86" s="8"/>
      <c r="AC86" s="90"/>
      <c r="AD86" s="20">
        <f t="shared" si="2"/>
        <v>26848</v>
      </c>
      <c r="AE86" s="21">
        <f t="shared" si="2"/>
        <v>6753.75</v>
      </c>
      <c r="AF86" s="22">
        <f t="shared" si="3"/>
        <v>33601.75</v>
      </c>
    </row>
    <row r="87" spans="1:32" ht="17.25" customHeight="1">
      <c r="A87" s="30">
        <v>84</v>
      </c>
      <c r="B87" s="171" t="s">
        <v>6319</v>
      </c>
      <c r="C87" s="172" t="s">
        <v>6320</v>
      </c>
      <c r="D87" s="88"/>
      <c r="E87" s="89"/>
      <c r="F87" s="96">
        <v>1960</v>
      </c>
      <c r="G87" s="96">
        <v>490</v>
      </c>
      <c r="H87" s="9"/>
      <c r="I87" s="10"/>
      <c r="J87" s="40"/>
      <c r="K87" s="8"/>
      <c r="L87" s="8"/>
      <c r="M87" s="8"/>
      <c r="N87" s="8"/>
      <c r="O87" s="8"/>
      <c r="P87" s="8"/>
      <c r="Q87" s="11"/>
      <c r="R87" s="12"/>
      <c r="S87" s="8"/>
      <c r="T87" s="8"/>
      <c r="U87" s="90"/>
      <c r="V87" s="12"/>
      <c r="W87" s="8"/>
      <c r="X87" s="8"/>
      <c r="Y87" s="90"/>
      <c r="Z87" s="12"/>
      <c r="AA87" s="8"/>
      <c r="AB87" s="8">
        <v>14700</v>
      </c>
      <c r="AC87" s="90">
        <v>6300</v>
      </c>
      <c r="AD87" s="20">
        <f t="shared" si="2"/>
        <v>16660</v>
      </c>
      <c r="AE87" s="21">
        <f t="shared" si="2"/>
        <v>6790</v>
      </c>
      <c r="AF87" s="22">
        <f t="shared" si="3"/>
        <v>23450</v>
      </c>
    </row>
    <row r="88" spans="1:32" ht="17.25" customHeight="1">
      <c r="A88" s="30">
        <v>85</v>
      </c>
      <c r="B88" s="171" t="s">
        <v>6321</v>
      </c>
      <c r="C88" s="172" t="s">
        <v>6322</v>
      </c>
      <c r="D88" s="88">
        <v>993.02</v>
      </c>
      <c r="E88" s="89">
        <v>16786.310000000001</v>
      </c>
      <c r="F88" s="96">
        <v>3734.79</v>
      </c>
      <c r="G88" s="96">
        <v>933.7</v>
      </c>
      <c r="H88" s="9"/>
      <c r="I88" s="10"/>
      <c r="J88" s="40"/>
      <c r="K88" s="8"/>
      <c r="L88" s="8"/>
      <c r="M88" s="8"/>
      <c r="N88" s="8"/>
      <c r="O88" s="8"/>
      <c r="P88" s="8"/>
      <c r="Q88" s="11"/>
      <c r="R88" s="12"/>
      <c r="S88" s="8"/>
      <c r="T88" s="8"/>
      <c r="U88" s="90"/>
      <c r="V88" s="12"/>
      <c r="W88" s="8"/>
      <c r="X88" s="8"/>
      <c r="Y88" s="90"/>
      <c r="Z88" s="12"/>
      <c r="AA88" s="8"/>
      <c r="AB88" s="8"/>
      <c r="AC88" s="90"/>
      <c r="AD88" s="20">
        <f t="shared" si="2"/>
        <v>4727.8099999999995</v>
      </c>
      <c r="AE88" s="21">
        <f t="shared" si="2"/>
        <v>17720.010000000002</v>
      </c>
      <c r="AF88" s="22">
        <f t="shared" si="3"/>
        <v>22447.82</v>
      </c>
    </row>
    <row r="89" spans="1:32" ht="17.25" customHeight="1">
      <c r="A89" s="30">
        <v>86</v>
      </c>
      <c r="B89" s="171" t="s">
        <v>6323</v>
      </c>
      <c r="C89" s="172" t="s">
        <v>6324</v>
      </c>
      <c r="D89" s="88">
        <v>322.83999999999997</v>
      </c>
      <c r="E89" s="89"/>
      <c r="F89" s="96">
        <v>1644</v>
      </c>
      <c r="G89" s="96">
        <v>6576</v>
      </c>
      <c r="H89" s="9"/>
      <c r="I89" s="10"/>
      <c r="J89" s="40"/>
      <c r="K89" s="8"/>
      <c r="L89" s="8"/>
      <c r="M89" s="8"/>
      <c r="N89" s="8"/>
      <c r="O89" s="8"/>
      <c r="P89" s="8"/>
      <c r="Q89" s="11"/>
      <c r="R89" s="12"/>
      <c r="S89" s="8"/>
      <c r="T89" s="8"/>
      <c r="U89" s="90"/>
      <c r="V89" s="12"/>
      <c r="W89" s="8"/>
      <c r="X89" s="8"/>
      <c r="Y89" s="90"/>
      <c r="Z89" s="12"/>
      <c r="AA89" s="8"/>
      <c r="AB89" s="8"/>
      <c r="AC89" s="90"/>
      <c r="AD89" s="20">
        <f t="shared" si="2"/>
        <v>1966.84</v>
      </c>
      <c r="AE89" s="21">
        <f t="shared" si="2"/>
        <v>6576</v>
      </c>
      <c r="AF89" s="22">
        <f t="shared" si="3"/>
        <v>8542.84</v>
      </c>
    </row>
    <row r="90" spans="1:32" ht="17.25" customHeight="1">
      <c r="A90" s="30">
        <v>87</v>
      </c>
      <c r="B90" s="171" t="s">
        <v>6325</v>
      </c>
      <c r="C90" s="172" t="s">
        <v>6326</v>
      </c>
      <c r="D90" s="88"/>
      <c r="E90" s="89"/>
      <c r="F90" s="96">
        <v>7600</v>
      </c>
      <c r="G90" s="96">
        <v>7600</v>
      </c>
      <c r="H90" s="9"/>
      <c r="I90" s="10"/>
      <c r="J90" s="40"/>
      <c r="K90" s="8"/>
      <c r="L90" s="8"/>
      <c r="M90" s="8"/>
      <c r="N90" s="8"/>
      <c r="O90" s="8"/>
      <c r="P90" s="8">
        <v>32100</v>
      </c>
      <c r="Q90" s="11">
        <v>2050</v>
      </c>
      <c r="R90" s="12"/>
      <c r="S90" s="8"/>
      <c r="T90" s="8"/>
      <c r="U90" s="90"/>
      <c r="V90" s="12"/>
      <c r="W90" s="8"/>
      <c r="X90" s="8"/>
      <c r="Y90" s="90"/>
      <c r="Z90" s="12"/>
      <c r="AA90" s="8"/>
      <c r="AB90" s="8">
        <v>24874</v>
      </c>
      <c r="AC90" s="90">
        <v>9000</v>
      </c>
      <c r="AD90" s="20">
        <f t="shared" si="2"/>
        <v>64574</v>
      </c>
      <c r="AE90" s="21">
        <f t="shared" si="2"/>
        <v>18650</v>
      </c>
      <c r="AF90" s="22">
        <f t="shared" si="3"/>
        <v>83224</v>
      </c>
    </row>
    <row r="91" spans="1:32" ht="17.25" customHeight="1">
      <c r="A91" s="30">
        <v>88</v>
      </c>
      <c r="B91" s="171" t="s">
        <v>6327</v>
      </c>
      <c r="C91" s="172" t="s">
        <v>6328</v>
      </c>
      <c r="D91" s="88">
        <v>340.69</v>
      </c>
      <c r="E91" s="89"/>
      <c r="F91" s="96">
        <v>10376</v>
      </c>
      <c r="G91" s="96">
        <v>2594</v>
      </c>
      <c r="H91" s="9"/>
      <c r="I91" s="10"/>
      <c r="J91" s="40"/>
      <c r="K91" s="8"/>
      <c r="L91" s="8"/>
      <c r="M91" s="8"/>
      <c r="N91" s="8"/>
      <c r="O91" s="8"/>
      <c r="P91" s="8"/>
      <c r="Q91" s="11"/>
      <c r="R91" s="12"/>
      <c r="S91" s="8"/>
      <c r="T91" s="8"/>
      <c r="U91" s="90"/>
      <c r="V91" s="12"/>
      <c r="W91" s="8"/>
      <c r="X91" s="8"/>
      <c r="Y91" s="90"/>
      <c r="Z91" s="12"/>
      <c r="AA91" s="8"/>
      <c r="AB91" s="8"/>
      <c r="AC91" s="90"/>
      <c r="AD91" s="20">
        <f t="shared" si="2"/>
        <v>10716.69</v>
      </c>
      <c r="AE91" s="21">
        <f t="shared" si="2"/>
        <v>2594</v>
      </c>
      <c r="AF91" s="22">
        <f t="shared" si="3"/>
        <v>13310.69</v>
      </c>
    </row>
    <row r="92" spans="1:32" ht="17.25" customHeight="1">
      <c r="A92" s="30">
        <v>89</v>
      </c>
      <c r="B92" s="171" t="s">
        <v>6329</v>
      </c>
      <c r="C92" s="172" t="s">
        <v>6330</v>
      </c>
      <c r="D92" s="88">
        <v>33.299999999999997</v>
      </c>
      <c r="E92" s="89"/>
      <c r="F92" s="96">
        <v>13648</v>
      </c>
      <c r="G92" s="96">
        <v>3412</v>
      </c>
      <c r="H92" s="9"/>
      <c r="I92" s="10"/>
      <c r="J92" s="40"/>
      <c r="K92" s="8"/>
      <c r="L92" s="8"/>
      <c r="M92" s="8"/>
      <c r="N92" s="8">
        <v>26200</v>
      </c>
      <c r="O92" s="8">
        <v>10900</v>
      </c>
      <c r="P92" s="8"/>
      <c r="Q92" s="11"/>
      <c r="R92" s="12">
        <v>34486.82</v>
      </c>
      <c r="S92" s="8">
        <v>12900</v>
      </c>
      <c r="T92" s="8"/>
      <c r="U92" s="90"/>
      <c r="V92" s="12"/>
      <c r="W92" s="8"/>
      <c r="X92" s="8"/>
      <c r="Y92" s="90"/>
      <c r="Z92" s="12"/>
      <c r="AA92" s="8"/>
      <c r="AB92" s="8"/>
      <c r="AC92" s="90"/>
      <c r="AD92" s="20">
        <f t="shared" si="2"/>
        <v>74368.12</v>
      </c>
      <c r="AE92" s="21">
        <f t="shared" si="2"/>
        <v>27212</v>
      </c>
      <c r="AF92" s="22">
        <f t="shared" si="3"/>
        <v>101580.12</v>
      </c>
    </row>
    <row r="93" spans="1:32" ht="17.25" customHeight="1">
      <c r="A93" s="30">
        <v>90</v>
      </c>
      <c r="B93" s="171" t="s">
        <v>6331</v>
      </c>
      <c r="C93" s="172" t="s">
        <v>6332</v>
      </c>
      <c r="D93" s="88">
        <v>10149.83</v>
      </c>
      <c r="E93" s="89">
        <v>3824.91</v>
      </c>
      <c r="F93" s="96">
        <v>1307.79</v>
      </c>
      <c r="G93" s="96">
        <v>326.95</v>
      </c>
      <c r="H93" s="9"/>
      <c r="I93" s="10"/>
      <c r="J93" s="40"/>
      <c r="K93" s="8"/>
      <c r="L93" s="8"/>
      <c r="M93" s="8"/>
      <c r="N93" s="8"/>
      <c r="O93" s="8"/>
      <c r="P93" s="8"/>
      <c r="Q93" s="11"/>
      <c r="R93" s="12"/>
      <c r="S93" s="8"/>
      <c r="T93" s="8"/>
      <c r="U93" s="90"/>
      <c r="V93" s="12"/>
      <c r="W93" s="8"/>
      <c r="X93" s="8"/>
      <c r="Y93" s="90"/>
      <c r="Z93" s="12"/>
      <c r="AA93" s="8"/>
      <c r="AB93" s="8"/>
      <c r="AC93" s="90"/>
      <c r="AD93" s="20">
        <f t="shared" si="2"/>
        <v>11457.619999999999</v>
      </c>
      <c r="AE93" s="21">
        <f t="shared" si="2"/>
        <v>4151.8599999999997</v>
      </c>
      <c r="AF93" s="22">
        <f t="shared" si="3"/>
        <v>15609.48</v>
      </c>
    </row>
    <row r="94" spans="1:32" ht="17.25" customHeight="1">
      <c r="A94" s="30">
        <v>91</v>
      </c>
      <c r="B94" s="171" t="s">
        <v>6333</v>
      </c>
      <c r="C94" s="172" t="s">
        <v>6334</v>
      </c>
      <c r="D94" s="88">
        <v>1611.34</v>
      </c>
      <c r="E94" s="89"/>
      <c r="F94" s="96">
        <v>16288</v>
      </c>
      <c r="G94" s="96">
        <v>4072</v>
      </c>
      <c r="H94" s="9"/>
      <c r="I94" s="10"/>
      <c r="J94" s="40"/>
      <c r="K94" s="8"/>
      <c r="L94" s="8"/>
      <c r="M94" s="8"/>
      <c r="N94" s="8"/>
      <c r="O94" s="8"/>
      <c r="P94" s="8">
        <v>3000</v>
      </c>
      <c r="Q94" s="11">
        <v>1000</v>
      </c>
      <c r="R94" s="12"/>
      <c r="S94" s="8"/>
      <c r="T94" s="8"/>
      <c r="U94" s="90"/>
      <c r="V94" s="12"/>
      <c r="W94" s="8"/>
      <c r="X94" s="8">
        <v>12000</v>
      </c>
      <c r="Y94" s="90">
        <v>3000</v>
      </c>
      <c r="Z94" s="12"/>
      <c r="AA94" s="8"/>
      <c r="AB94" s="8"/>
      <c r="AC94" s="90"/>
      <c r="AD94" s="20">
        <f t="shared" si="2"/>
        <v>32899.339999999997</v>
      </c>
      <c r="AE94" s="21">
        <f t="shared" si="2"/>
        <v>8072</v>
      </c>
      <c r="AF94" s="22">
        <f t="shared" si="3"/>
        <v>40971.339999999997</v>
      </c>
    </row>
    <row r="95" spans="1:32" ht="17.25" customHeight="1">
      <c r="A95" s="30">
        <v>92</v>
      </c>
      <c r="B95" s="171" t="s">
        <v>6335</v>
      </c>
      <c r="C95" s="172" t="s">
        <v>6336</v>
      </c>
      <c r="D95" s="88"/>
      <c r="E95" s="89">
        <v>273.57</v>
      </c>
      <c r="F95" s="96">
        <v>4112</v>
      </c>
      <c r="G95" s="96">
        <v>1028</v>
      </c>
      <c r="H95" s="9"/>
      <c r="I95" s="10"/>
      <c r="J95" s="40"/>
      <c r="K95" s="8"/>
      <c r="L95" s="8"/>
      <c r="M95" s="8"/>
      <c r="N95" s="8"/>
      <c r="O95" s="8"/>
      <c r="P95" s="8"/>
      <c r="Q95" s="11"/>
      <c r="R95" s="12"/>
      <c r="S95" s="8"/>
      <c r="T95" s="8"/>
      <c r="U95" s="90"/>
      <c r="V95" s="12"/>
      <c r="W95" s="8"/>
      <c r="X95" s="8"/>
      <c r="Y95" s="90"/>
      <c r="Z95" s="12"/>
      <c r="AA95" s="8"/>
      <c r="AB95" s="8"/>
      <c r="AC95" s="90"/>
      <c r="AD95" s="20">
        <f t="shared" si="2"/>
        <v>4112</v>
      </c>
      <c r="AE95" s="21">
        <f t="shared" si="2"/>
        <v>1301.57</v>
      </c>
      <c r="AF95" s="22">
        <f t="shared" si="3"/>
        <v>5413.57</v>
      </c>
    </row>
    <row r="96" spans="1:32" ht="17.25" customHeight="1">
      <c r="A96" s="30">
        <v>93</v>
      </c>
      <c r="B96" s="171" t="s">
        <v>6337</v>
      </c>
      <c r="C96" s="172" t="s">
        <v>6338</v>
      </c>
      <c r="D96" s="88">
        <v>819.89</v>
      </c>
      <c r="E96" s="89">
        <v>17278.77</v>
      </c>
      <c r="F96" s="96">
        <v>2798.05</v>
      </c>
      <c r="G96" s="96">
        <v>699.52</v>
      </c>
      <c r="H96" s="9"/>
      <c r="I96" s="10"/>
      <c r="J96" s="40"/>
      <c r="K96" s="8"/>
      <c r="L96" s="8"/>
      <c r="M96" s="8"/>
      <c r="N96" s="8"/>
      <c r="O96" s="8"/>
      <c r="P96" s="8"/>
      <c r="Q96" s="11"/>
      <c r="R96" s="12"/>
      <c r="S96" s="8"/>
      <c r="T96" s="8"/>
      <c r="U96" s="90"/>
      <c r="V96" s="12"/>
      <c r="W96" s="8"/>
      <c r="X96" s="8"/>
      <c r="Y96" s="90"/>
      <c r="Z96" s="12"/>
      <c r="AA96" s="8"/>
      <c r="AB96" s="8">
        <v>10500</v>
      </c>
      <c r="AC96" s="90">
        <v>4500</v>
      </c>
      <c r="AD96" s="20">
        <f t="shared" si="2"/>
        <v>14117.94</v>
      </c>
      <c r="AE96" s="21">
        <f t="shared" si="2"/>
        <v>22478.29</v>
      </c>
      <c r="AF96" s="22">
        <f t="shared" si="3"/>
        <v>36596.230000000003</v>
      </c>
    </row>
    <row r="97" spans="1:32" ht="17.25" customHeight="1">
      <c r="A97" s="30">
        <v>94</v>
      </c>
      <c r="B97" s="171" t="s">
        <v>6339</v>
      </c>
      <c r="C97" s="172" t="s">
        <v>6340</v>
      </c>
      <c r="D97" s="88">
        <v>7932.35</v>
      </c>
      <c r="E97" s="89">
        <v>9166.9500000000007</v>
      </c>
      <c r="F97" s="96">
        <v>902.27</v>
      </c>
      <c r="G97" s="96">
        <v>225.57</v>
      </c>
      <c r="H97" s="9"/>
      <c r="I97" s="10"/>
      <c r="J97" s="40"/>
      <c r="K97" s="8"/>
      <c r="L97" s="8"/>
      <c r="M97" s="8"/>
      <c r="N97" s="8"/>
      <c r="O97" s="8"/>
      <c r="P97" s="8"/>
      <c r="Q97" s="11"/>
      <c r="R97" s="12"/>
      <c r="S97" s="8"/>
      <c r="T97" s="8"/>
      <c r="U97" s="90"/>
      <c r="V97" s="12"/>
      <c r="W97" s="8"/>
      <c r="X97" s="8"/>
      <c r="Y97" s="90"/>
      <c r="Z97" s="12"/>
      <c r="AA97" s="8"/>
      <c r="AB97" s="8"/>
      <c r="AC97" s="90"/>
      <c r="AD97" s="20">
        <f t="shared" si="2"/>
        <v>8834.6200000000008</v>
      </c>
      <c r="AE97" s="21">
        <f t="shared" si="2"/>
        <v>9392.52</v>
      </c>
      <c r="AF97" s="22">
        <f t="shared" si="3"/>
        <v>18227.14</v>
      </c>
    </row>
    <row r="98" spans="1:32" ht="17.25" customHeight="1">
      <c r="A98" s="30">
        <v>95</v>
      </c>
      <c r="B98" s="171" t="s">
        <v>6341</v>
      </c>
      <c r="C98" s="172" t="s">
        <v>6342</v>
      </c>
      <c r="D98" s="88"/>
      <c r="E98" s="89"/>
      <c r="F98" s="96">
        <v>4912</v>
      </c>
      <c r="G98" s="96">
        <v>1228</v>
      </c>
      <c r="H98" s="9"/>
      <c r="I98" s="10"/>
      <c r="J98" s="40"/>
      <c r="K98" s="8"/>
      <c r="L98" s="8"/>
      <c r="M98" s="8"/>
      <c r="N98" s="8"/>
      <c r="O98" s="8"/>
      <c r="P98" s="8"/>
      <c r="Q98" s="11"/>
      <c r="R98" s="12"/>
      <c r="S98" s="8"/>
      <c r="T98" s="8"/>
      <c r="U98" s="90"/>
      <c r="V98" s="12"/>
      <c r="W98" s="8"/>
      <c r="X98" s="8"/>
      <c r="Y98" s="90"/>
      <c r="Z98" s="12"/>
      <c r="AA98" s="8"/>
      <c r="AB98" s="8"/>
      <c r="AC98" s="90"/>
      <c r="AD98" s="20">
        <f t="shared" si="2"/>
        <v>4912</v>
      </c>
      <c r="AE98" s="21">
        <f t="shared" si="2"/>
        <v>1228</v>
      </c>
      <c r="AF98" s="22">
        <f t="shared" si="3"/>
        <v>6140</v>
      </c>
    </row>
    <row r="99" spans="1:32" ht="17.25" customHeight="1">
      <c r="A99" s="30">
        <v>96</v>
      </c>
      <c r="B99" s="171" t="s">
        <v>6343</v>
      </c>
      <c r="C99" s="172" t="s">
        <v>6344</v>
      </c>
      <c r="D99" s="88">
        <v>8141</v>
      </c>
      <c r="E99" s="89">
        <v>4586.1099999999997</v>
      </c>
      <c r="F99" s="96">
        <v>15760</v>
      </c>
      <c r="G99" s="96">
        <v>3940</v>
      </c>
      <c r="H99" s="9"/>
      <c r="I99" s="10"/>
      <c r="J99" s="40"/>
      <c r="K99" s="8"/>
      <c r="L99" s="8"/>
      <c r="M99" s="8"/>
      <c r="N99" s="8"/>
      <c r="O99" s="8"/>
      <c r="P99" s="8"/>
      <c r="Q99" s="11"/>
      <c r="R99" s="12"/>
      <c r="S99" s="8"/>
      <c r="T99" s="8"/>
      <c r="U99" s="90"/>
      <c r="V99" s="12"/>
      <c r="W99" s="8"/>
      <c r="X99" s="8"/>
      <c r="Y99" s="90"/>
      <c r="Z99" s="12">
        <v>3447.44</v>
      </c>
      <c r="AA99" s="8">
        <v>42.76</v>
      </c>
      <c r="AB99" s="8">
        <v>14000</v>
      </c>
      <c r="AC99" s="90">
        <v>6000</v>
      </c>
      <c r="AD99" s="20">
        <f t="shared" si="2"/>
        <v>41348.44</v>
      </c>
      <c r="AE99" s="21">
        <f t="shared" si="2"/>
        <v>14568.87</v>
      </c>
      <c r="AF99" s="22">
        <f t="shared" si="3"/>
        <v>55917.310000000005</v>
      </c>
    </row>
    <row r="100" spans="1:32" ht="17.25" customHeight="1">
      <c r="A100" s="30">
        <v>97</v>
      </c>
      <c r="B100" s="171" t="s">
        <v>6345</v>
      </c>
      <c r="C100" s="172" t="s">
        <v>6346</v>
      </c>
      <c r="D100" s="88">
        <v>354.63</v>
      </c>
      <c r="E100" s="89"/>
      <c r="F100" s="96">
        <v>8560</v>
      </c>
      <c r="G100" s="96">
        <v>2140</v>
      </c>
      <c r="H100" s="9"/>
      <c r="I100" s="10"/>
      <c r="J100" s="40"/>
      <c r="K100" s="8"/>
      <c r="L100" s="8"/>
      <c r="M100" s="8"/>
      <c r="N100" s="8"/>
      <c r="O100" s="8"/>
      <c r="P100" s="8"/>
      <c r="Q100" s="11"/>
      <c r="R100" s="12"/>
      <c r="S100" s="8"/>
      <c r="T100" s="8"/>
      <c r="U100" s="90"/>
      <c r="V100" s="12"/>
      <c r="W100" s="8"/>
      <c r="X100" s="8"/>
      <c r="Y100" s="90"/>
      <c r="Z100" s="12"/>
      <c r="AA100" s="8"/>
      <c r="AB100" s="8"/>
      <c r="AC100" s="90"/>
      <c r="AD100" s="20">
        <f t="shared" si="2"/>
        <v>8914.6299999999992</v>
      </c>
      <c r="AE100" s="21">
        <f t="shared" si="2"/>
        <v>2140</v>
      </c>
      <c r="AF100" s="22">
        <f t="shared" si="3"/>
        <v>11054.63</v>
      </c>
    </row>
    <row r="101" spans="1:32" ht="17.25" customHeight="1">
      <c r="A101" s="30">
        <v>98</v>
      </c>
      <c r="B101" s="171" t="s">
        <v>6347</v>
      </c>
      <c r="C101" s="172" t="s">
        <v>6348</v>
      </c>
      <c r="D101" s="88">
        <v>5780.47</v>
      </c>
      <c r="E101" s="89">
        <v>6519.58</v>
      </c>
      <c r="F101" s="96">
        <v>13808</v>
      </c>
      <c r="G101" s="96">
        <v>3452</v>
      </c>
      <c r="H101" s="9"/>
      <c r="I101" s="10"/>
      <c r="J101" s="40">
        <v>21561.83</v>
      </c>
      <c r="K101" s="8">
        <v>1310</v>
      </c>
      <c r="L101" s="8"/>
      <c r="M101" s="8"/>
      <c r="N101" s="8"/>
      <c r="O101" s="8"/>
      <c r="P101" s="8"/>
      <c r="Q101" s="11"/>
      <c r="R101" s="12"/>
      <c r="S101" s="8"/>
      <c r="T101" s="8"/>
      <c r="U101" s="90"/>
      <c r="V101" s="12"/>
      <c r="W101" s="8"/>
      <c r="X101" s="8"/>
      <c r="Y101" s="90"/>
      <c r="Z101" s="12"/>
      <c r="AA101" s="8"/>
      <c r="AB101" s="8"/>
      <c r="AC101" s="90"/>
      <c r="AD101" s="20">
        <f t="shared" si="2"/>
        <v>41150.300000000003</v>
      </c>
      <c r="AE101" s="21">
        <f t="shared" si="2"/>
        <v>11281.58</v>
      </c>
      <c r="AF101" s="22">
        <f t="shared" si="3"/>
        <v>52431.880000000005</v>
      </c>
    </row>
    <row r="102" spans="1:32" ht="17.25" customHeight="1">
      <c r="A102" s="30">
        <v>99</v>
      </c>
      <c r="B102" s="171" t="s">
        <v>6349</v>
      </c>
      <c r="C102" s="172" t="s">
        <v>6350</v>
      </c>
      <c r="D102" s="88">
        <v>22695.85</v>
      </c>
      <c r="E102" s="89">
        <v>2062.92</v>
      </c>
      <c r="F102" s="96">
        <v>8488.68</v>
      </c>
      <c r="G102" s="96">
        <v>2122.17</v>
      </c>
      <c r="H102" s="9"/>
      <c r="I102" s="10"/>
      <c r="J102" s="40"/>
      <c r="K102" s="8"/>
      <c r="L102" s="8"/>
      <c r="M102" s="8"/>
      <c r="N102" s="8"/>
      <c r="O102" s="8"/>
      <c r="P102" s="8"/>
      <c r="Q102" s="11"/>
      <c r="R102" s="12"/>
      <c r="S102" s="8"/>
      <c r="T102" s="8"/>
      <c r="U102" s="90"/>
      <c r="V102" s="12"/>
      <c r="W102" s="8"/>
      <c r="X102" s="8">
        <v>12000</v>
      </c>
      <c r="Y102" s="90">
        <v>3000</v>
      </c>
      <c r="Z102" s="12"/>
      <c r="AA102" s="8"/>
      <c r="AB102" s="8"/>
      <c r="AC102" s="90"/>
      <c r="AD102" s="20">
        <f t="shared" si="2"/>
        <v>43184.53</v>
      </c>
      <c r="AE102" s="21">
        <f t="shared" si="2"/>
        <v>7185.09</v>
      </c>
      <c r="AF102" s="22">
        <f t="shared" si="3"/>
        <v>50369.619999999995</v>
      </c>
    </row>
    <row r="103" spans="1:32" ht="17.25" customHeight="1">
      <c r="A103" s="30">
        <v>100</v>
      </c>
      <c r="B103" s="171" t="s">
        <v>6351</v>
      </c>
      <c r="C103" s="172" t="s">
        <v>6352</v>
      </c>
      <c r="D103" s="88">
        <v>190.96</v>
      </c>
      <c r="E103" s="89">
        <v>81.849999999999994</v>
      </c>
      <c r="F103" s="96">
        <v>6456</v>
      </c>
      <c r="G103" s="96">
        <v>1614</v>
      </c>
      <c r="H103" s="9"/>
      <c r="I103" s="10"/>
      <c r="J103" s="40"/>
      <c r="K103" s="8"/>
      <c r="L103" s="8"/>
      <c r="M103" s="8"/>
      <c r="N103" s="8"/>
      <c r="O103" s="8"/>
      <c r="P103" s="8"/>
      <c r="Q103" s="11"/>
      <c r="R103" s="12"/>
      <c r="S103" s="8"/>
      <c r="T103" s="8"/>
      <c r="U103" s="90"/>
      <c r="V103" s="12"/>
      <c r="W103" s="8"/>
      <c r="X103" s="8"/>
      <c r="Y103" s="90"/>
      <c r="Z103" s="12"/>
      <c r="AA103" s="8"/>
      <c r="AB103" s="8"/>
      <c r="AC103" s="90"/>
      <c r="AD103" s="20">
        <f t="shared" si="2"/>
        <v>6646.96</v>
      </c>
      <c r="AE103" s="21">
        <f t="shared" si="2"/>
        <v>1695.85</v>
      </c>
      <c r="AF103" s="22">
        <f t="shared" si="3"/>
        <v>8342.81</v>
      </c>
    </row>
    <row r="104" spans="1:32" ht="17.25" customHeight="1" thickBot="1">
      <c r="A104" s="30">
        <v>101</v>
      </c>
      <c r="B104" s="171" t="s">
        <v>6353</v>
      </c>
      <c r="C104" s="172" t="s">
        <v>6354</v>
      </c>
      <c r="D104" s="88">
        <v>273.58</v>
      </c>
      <c r="E104" s="89">
        <v>118</v>
      </c>
      <c r="F104" s="96">
        <v>10272</v>
      </c>
      <c r="G104" s="96">
        <v>2568</v>
      </c>
      <c r="H104" s="9"/>
      <c r="I104" s="10"/>
      <c r="J104" s="40"/>
      <c r="K104" s="154"/>
      <c r="L104" s="154"/>
      <c r="M104" s="154"/>
      <c r="N104" s="154"/>
      <c r="O104" s="154"/>
      <c r="P104" s="8"/>
      <c r="Q104" s="11"/>
      <c r="R104" s="12"/>
      <c r="S104" s="8"/>
      <c r="T104" s="8"/>
      <c r="U104" s="90"/>
      <c r="V104" s="12"/>
      <c r="W104" s="8"/>
      <c r="X104" s="8">
        <v>12000</v>
      </c>
      <c r="Y104" s="90">
        <v>3000</v>
      </c>
      <c r="Z104" s="12"/>
      <c r="AA104" s="8"/>
      <c r="AB104" s="8"/>
      <c r="AC104" s="90"/>
      <c r="AD104" s="20">
        <f t="shared" si="2"/>
        <v>22545.58</v>
      </c>
      <c r="AE104" s="21">
        <f t="shared" si="2"/>
        <v>5686</v>
      </c>
      <c r="AF104" s="22">
        <f t="shared" si="3"/>
        <v>28231.58</v>
      </c>
    </row>
    <row r="105" spans="1:32" s="48" customFormat="1" ht="27.75" customHeight="1" thickTop="1" thickBot="1">
      <c r="A105" s="214"/>
      <c r="B105" s="301" t="s">
        <v>15</v>
      </c>
      <c r="C105" s="302"/>
      <c r="D105" s="42">
        <f t="shared" ref="D105:AF105" si="4">SUM(D4:D104)</f>
        <v>535280.16</v>
      </c>
      <c r="E105" s="43">
        <f t="shared" si="4"/>
        <v>389837.78999999992</v>
      </c>
      <c r="F105" s="43">
        <f t="shared" ref="F105:H105" si="5">SUM(F4:F104)</f>
        <v>774175.06000000017</v>
      </c>
      <c r="G105" s="43">
        <f t="shared" si="5"/>
        <v>245676.75000000003</v>
      </c>
      <c r="H105" s="43">
        <f t="shared" si="5"/>
        <v>0</v>
      </c>
      <c r="I105" s="46">
        <f t="shared" si="4"/>
        <v>0</v>
      </c>
      <c r="J105" s="42">
        <f t="shared" si="4"/>
        <v>541602.49</v>
      </c>
      <c r="K105" s="43">
        <f t="shared" si="4"/>
        <v>44187.479999999996</v>
      </c>
      <c r="L105" s="43">
        <f t="shared" ref="L105:P105" si="6">SUM(L4:L104)</f>
        <v>0</v>
      </c>
      <c r="M105" s="43">
        <f t="shared" si="6"/>
        <v>0</v>
      </c>
      <c r="N105" s="43">
        <f t="shared" si="6"/>
        <v>26200</v>
      </c>
      <c r="O105" s="43">
        <f t="shared" si="6"/>
        <v>10900</v>
      </c>
      <c r="P105" s="43">
        <f t="shared" si="6"/>
        <v>297906.38</v>
      </c>
      <c r="Q105" s="46">
        <f t="shared" si="4"/>
        <v>36038.949999999997</v>
      </c>
      <c r="R105" s="42">
        <f t="shared" si="4"/>
        <v>60671.46</v>
      </c>
      <c r="S105" s="43">
        <f t="shared" si="4"/>
        <v>28646.989999999998</v>
      </c>
      <c r="T105" s="43">
        <f t="shared" si="4"/>
        <v>0</v>
      </c>
      <c r="U105" s="44">
        <f t="shared" si="4"/>
        <v>0</v>
      </c>
      <c r="V105" s="42">
        <f t="shared" ref="V105:AC105" si="7">SUM(V4:V104)</f>
        <v>0</v>
      </c>
      <c r="W105" s="43">
        <f t="shared" si="7"/>
        <v>0</v>
      </c>
      <c r="X105" s="43">
        <f t="shared" si="7"/>
        <v>432000</v>
      </c>
      <c r="Y105" s="44">
        <f t="shared" si="7"/>
        <v>108000</v>
      </c>
      <c r="Z105" s="42">
        <f t="shared" si="7"/>
        <v>43147.710000000006</v>
      </c>
      <c r="AA105" s="43">
        <f t="shared" si="7"/>
        <v>1658.54</v>
      </c>
      <c r="AB105" s="43">
        <f t="shared" si="7"/>
        <v>456040</v>
      </c>
      <c r="AC105" s="44">
        <f t="shared" si="7"/>
        <v>175550</v>
      </c>
      <c r="AD105" s="47">
        <f t="shared" si="4"/>
        <v>3167023.2599999984</v>
      </c>
      <c r="AE105" s="104">
        <f t="shared" si="4"/>
        <v>1040496.5000000001</v>
      </c>
      <c r="AF105" s="238">
        <f t="shared" si="4"/>
        <v>4207519.76</v>
      </c>
    </row>
    <row r="106" spans="1:32" ht="9.75" customHeight="1" thickTop="1">
      <c r="A106" s="2"/>
      <c r="B106" s="3"/>
      <c r="C106" s="4"/>
      <c r="D106" s="5"/>
      <c r="E106" s="5"/>
      <c r="F106" s="5"/>
      <c r="G106" s="5"/>
      <c r="H106" s="6"/>
      <c r="I106" s="6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spans="1:32">
      <c r="L107" s="307" t="s">
        <v>381</v>
      </c>
      <c r="M107" s="307"/>
    </row>
    <row r="108" spans="1:32">
      <c r="L108" s="307"/>
      <c r="M108" s="307"/>
    </row>
    <row r="109" spans="1:32">
      <c r="L109" s="307"/>
      <c r="M109" s="307"/>
    </row>
  </sheetData>
  <mergeCells count="8">
    <mergeCell ref="V2:Y2"/>
    <mergeCell ref="Z2:AC2"/>
    <mergeCell ref="AD2:AE2"/>
    <mergeCell ref="B105:C105"/>
    <mergeCell ref="L107:M109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F78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6.42578125" style="1" customWidth="1"/>
    <col min="3" max="3" width="16.7109375" style="1" customWidth="1"/>
    <col min="4" max="15" width="13.7109375" style="1" customWidth="1"/>
    <col min="16" max="16" width="14.85546875" style="1" customWidth="1"/>
    <col min="17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6355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6356</v>
      </c>
      <c r="C4" s="172" t="s">
        <v>6357</v>
      </c>
      <c r="D4" s="82">
        <v>835.02</v>
      </c>
      <c r="E4" s="83">
        <v>4439.41</v>
      </c>
      <c r="F4" s="96">
        <v>11568</v>
      </c>
      <c r="G4" s="96">
        <v>2892</v>
      </c>
      <c r="H4" s="129"/>
      <c r="I4" s="53"/>
      <c r="J4" s="39">
        <v>122263.62</v>
      </c>
      <c r="K4" s="17">
        <v>1006.38</v>
      </c>
      <c r="L4" s="17"/>
      <c r="M4" s="17"/>
      <c r="N4" s="17"/>
      <c r="O4" s="17"/>
      <c r="P4" s="17">
        <v>25965.97</v>
      </c>
      <c r="Q4" s="18">
        <v>2834.03</v>
      </c>
      <c r="R4" s="19">
        <v>2970.94</v>
      </c>
      <c r="S4" s="17"/>
      <c r="T4" s="17"/>
      <c r="U4" s="84"/>
      <c r="V4" s="19"/>
      <c r="W4" s="17"/>
      <c r="X4" s="17">
        <v>12000</v>
      </c>
      <c r="Y4" s="84">
        <v>3000</v>
      </c>
      <c r="Z4" s="19"/>
      <c r="AA4" s="17"/>
      <c r="AB4" s="17"/>
      <c r="AC4" s="84"/>
      <c r="AD4" s="20">
        <f>SUM(D4,F4,H4,J4,L4,N4,P4,R4,T4,V4,X4,Z4,AB4)</f>
        <v>175603.55</v>
      </c>
      <c r="AE4" s="21">
        <f>SUM(E4,G4,I4,K4,M4,O4,Q4,S4,U4,W4,Y4,AA4,AC4)</f>
        <v>14171.82</v>
      </c>
      <c r="AF4" s="22">
        <f>AD4+AE4</f>
        <v>189775.37</v>
      </c>
    </row>
    <row r="5" spans="1:32" ht="17.25" customHeight="1">
      <c r="A5" s="30">
        <v>2</v>
      </c>
      <c r="B5" s="171" t="s">
        <v>6358</v>
      </c>
      <c r="C5" s="172" t="s">
        <v>6359</v>
      </c>
      <c r="D5" s="88">
        <v>6274.11</v>
      </c>
      <c r="E5" s="89">
        <v>1313.08</v>
      </c>
      <c r="F5" s="96">
        <v>6372.58</v>
      </c>
      <c r="G5" s="96">
        <v>1593.15</v>
      </c>
      <c r="H5" s="9"/>
      <c r="I5" s="10"/>
      <c r="J5" s="40"/>
      <c r="K5" s="8"/>
      <c r="L5" s="8"/>
      <c r="M5" s="8"/>
      <c r="N5" s="8"/>
      <c r="O5" s="8"/>
      <c r="P5" s="8">
        <v>26750</v>
      </c>
      <c r="Q5" s="11">
        <v>3250</v>
      </c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/>
      <c r="AA5" s="8"/>
      <c r="AB5" s="8"/>
      <c r="AC5" s="90"/>
      <c r="AD5" s="20">
        <f t="shared" ref="AD5:AE68" si="0">SUM(D5,F5,H5,J5,L5,N5,P5,R5,T5,V5,X5,Z5,AB5)</f>
        <v>49396.69</v>
      </c>
      <c r="AE5" s="21">
        <f t="shared" si="0"/>
        <v>8656.23</v>
      </c>
      <c r="AF5" s="22">
        <f t="shared" ref="AF5:AF68" si="1">AD5+AE5</f>
        <v>58052.92</v>
      </c>
    </row>
    <row r="6" spans="1:32" ht="17.25" customHeight="1">
      <c r="A6" s="30">
        <v>3</v>
      </c>
      <c r="B6" s="171" t="s">
        <v>6360</v>
      </c>
      <c r="C6" s="172" t="s">
        <v>6361</v>
      </c>
      <c r="D6" s="88"/>
      <c r="E6" s="89"/>
      <c r="F6" s="96">
        <v>8408</v>
      </c>
      <c r="G6" s="96">
        <v>2102</v>
      </c>
      <c r="H6" s="9"/>
      <c r="I6" s="10"/>
      <c r="J6" s="40">
        <v>83642.759999999995</v>
      </c>
      <c r="K6" s="8">
        <v>8190</v>
      </c>
      <c r="L6" s="8"/>
      <c r="M6" s="8"/>
      <c r="N6" s="8"/>
      <c r="O6" s="8"/>
      <c r="P6" s="8">
        <v>16700</v>
      </c>
      <c r="Q6" s="11">
        <v>1950</v>
      </c>
      <c r="R6" s="12">
        <v>2000.47</v>
      </c>
      <c r="S6" s="8">
        <v>561</v>
      </c>
      <c r="T6" s="8"/>
      <c r="U6" s="90"/>
      <c r="V6" s="12"/>
      <c r="W6" s="8"/>
      <c r="X6" s="8"/>
      <c r="Y6" s="90"/>
      <c r="Z6" s="12"/>
      <c r="AA6" s="8"/>
      <c r="AB6" s="8">
        <v>1174</v>
      </c>
      <c r="AC6" s="90"/>
      <c r="AD6" s="20">
        <f t="shared" si="0"/>
        <v>111925.23</v>
      </c>
      <c r="AE6" s="21">
        <f t="shared" si="0"/>
        <v>12803</v>
      </c>
      <c r="AF6" s="22">
        <f t="shared" si="1"/>
        <v>124728.23</v>
      </c>
    </row>
    <row r="7" spans="1:32" ht="17.25" customHeight="1">
      <c r="A7" s="30">
        <v>4</v>
      </c>
      <c r="B7" s="171" t="s">
        <v>6362</v>
      </c>
      <c r="C7" s="172" t="s">
        <v>6363</v>
      </c>
      <c r="D7" s="88"/>
      <c r="E7" s="89">
        <v>9.14</v>
      </c>
      <c r="F7" s="96">
        <v>4400</v>
      </c>
      <c r="G7" s="96">
        <v>1100</v>
      </c>
      <c r="H7" s="9"/>
      <c r="I7" s="10"/>
      <c r="J7" s="40"/>
      <c r="K7" s="8"/>
      <c r="L7" s="8"/>
      <c r="M7" s="8"/>
      <c r="N7" s="8"/>
      <c r="O7" s="8"/>
      <c r="P7" s="8">
        <v>28750</v>
      </c>
      <c r="Q7" s="11">
        <v>2500</v>
      </c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33150</v>
      </c>
      <c r="AE7" s="21">
        <f t="shared" si="0"/>
        <v>3609.1400000000003</v>
      </c>
      <c r="AF7" s="22">
        <f t="shared" si="1"/>
        <v>36759.14</v>
      </c>
    </row>
    <row r="8" spans="1:32" ht="17.25" customHeight="1">
      <c r="A8" s="30">
        <v>5</v>
      </c>
      <c r="B8" s="171" t="s">
        <v>6364</v>
      </c>
      <c r="C8" s="172" t="s">
        <v>6365</v>
      </c>
      <c r="D8" s="88"/>
      <c r="E8" s="89">
        <v>33.46</v>
      </c>
      <c r="F8" s="96">
        <v>8192</v>
      </c>
      <c r="G8" s="96">
        <v>2048</v>
      </c>
      <c r="H8" s="9"/>
      <c r="I8" s="10"/>
      <c r="J8" s="40"/>
      <c r="K8" s="8"/>
      <c r="L8" s="8"/>
      <c r="M8" s="8"/>
      <c r="N8" s="8">
        <v>40100</v>
      </c>
      <c r="O8" s="8">
        <v>5400</v>
      </c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>
        <v>3175</v>
      </c>
      <c r="AC8" s="90"/>
      <c r="AD8" s="20">
        <f t="shared" si="0"/>
        <v>51467</v>
      </c>
      <c r="AE8" s="21">
        <f t="shared" si="0"/>
        <v>7481.46</v>
      </c>
      <c r="AF8" s="22">
        <f t="shared" si="1"/>
        <v>58948.46</v>
      </c>
    </row>
    <row r="9" spans="1:32" ht="17.25" customHeight="1">
      <c r="A9" s="30">
        <v>6</v>
      </c>
      <c r="B9" s="171" t="s">
        <v>6366</v>
      </c>
      <c r="C9" s="172" t="s">
        <v>6367</v>
      </c>
      <c r="D9" s="88">
        <v>3252.37</v>
      </c>
      <c r="E9" s="89">
        <v>12811.24</v>
      </c>
      <c r="F9" s="96">
        <v>5227.51</v>
      </c>
      <c r="G9" s="96">
        <v>1306.8800000000001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8479.880000000001</v>
      </c>
      <c r="AE9" s="21">
        <f t="shared" si="0"/>
        <v>14118.119999999999</v>
      </c>
      <c r="AF9" s="22">
        <f t="shared" si="1"/>
        <v>22598</v>
      </c>
    </row>
    <row r="10" spans="1:32" ht="17.25" customHeight="1">
      <c r="A10" s="30">
        <v>7</v>
      </c>
      <c r="B10" s="171" t="s">
        <v>6368</v>
      </c>
      <c r="C10" s="172" t="s">
        <v>6369</v>
      </c>
      <c r="D10" s="88"/>
      <c r="E10" s="89"/>
      <c r="F10" s="96">
        <v>13816</v>
      </c>
      <c r="G10" s="96">
        <v>3454</v>
      </c>
      <c r="H10" s="9"/>
      <c r="I10" s="10"/>
      <c r="J10" s="40">
        <v>99576.81</v>
      </c>
      <c r="K10" s="8">
        <v>5947.01</v>
      </c>
      <c r="L10" s="8"/>
      <c r="M10" s="8"/>
      <c r="N10" s="8"/>
      <c r="O10" s="8"/>
      <c r="P10" s="8">
        <v>24200</v>
      </c>
      <c r="Q10" s="11">
        <v>4950</v>
      </c>
      <c r="R10" s="12">
        <v>11223.4</v>
      </c>
      <c r="S10" s="8">
        <v>3250</v>
      </c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148816.21</v>
      </c>
      <c r="AE10" s="21">
        <f t="shared" si="0"/>
        <v>17601.010000000002</v>
      </c>
      <c r="AF10" s="22">
        <f t="shared" si="1"/>
        <v>166417.22</v>
      </c>
    </row>
    <row r="11" spans="1:32" ht="17.25" customHeight="1">
      <c r="A11" s="30">
        <v>8</v>
      </c>
      <c r="B11" s="171" t="s">
        <v>6370</v>
      </c>
      <c r="C11" s="172" t="s">
        <v>6371</v>
      </c>
      <c r="D11" s="97"/>
      <c r="E11" s="98">
        <v>5437.22</v>
      </c>
      <c r="F11" s="96">
        <v>5936</v>
      </c>
      <c r="G11" s="96">
        <v>1484</v>
      </c>
      <c r="H11" s="13"/>
      <c r="I11" s="14"/>
      <c r="J11" s="40"/>
      <c r="K11" s="8"/>
      <c r="L11" s="8"/>
      <c r="M11" s="8"/>
      <c r="N11" s="8"/>
      <c r="O11" s="8"/>
      <c r="P11" s="8">
        <v>23300</v>
      </c>
      <c r="Q11" s="11">
        <v>2650</v>
      </c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29236</v>
      </c>
      <c r="AE11" s="21">
        <f t="shared" si="0"/>
        <v>9571.2200000000012</v>
      </c>
      <c r="AF11" s="22">
        <f t="shared" si="1"/>
        <v>38807.22</v>
      </c>
    </row>
    <row r="12" spans="1:32" ht="17.25" customHeight="1">
      <c r="A12" s="30">
        <v>9</v>
      </c>
      <c r="B12" s="171" t="s">
        <v>6372</v>
      </c>
      <c r="C12" s="172" t="s">
        <v>6373</v>
      </c>
      <c r="D12" s="88"/>
      <c r="E12" s="89"/>
      <c r="F12" s="96">
        <v>10040</v>
      </c>
      <c r="G12" s="96">
        <v>2510</v>
      </c>
      <c r="H12" s="9"/>
      <c r="I12" s="10"/>
      <c r="J12" s="40"/>
      <c r="K12" s="8"/>
      <c r="L12" s="8"/>
      <c r="M12" s="8"/>
      <c r="N12" s="8">
        <v>40680</v>
      </c>
      <c r="O12" s="8">
        <v>12800</v>
      </c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50720</v>
      </c>
      <c r="AE12" s="21">
        <f t="shared" si="0"/>
        <v>15310</v>
      </c>
      <c r="AF12" s="22">
        <f t="shared" si="1"/>
        <v>66030</v>
      </c>
    </row>
    <row r="13" spans="1:32" ht="17.25" customHeight="1">
      <c r="A13" s="30">
        <v>10</v>
      </c>
      <c r="B13" s="171" t="s">
        <v>6374</v>
      </c>
      <c r="C13" s="172" t="s">
        <v>6375</v>
      </c>
      <c r="D13" s="88">
        <v>4935.95</v>
      </c>
      <c r="E13" s="89">
        <v>767.71</v>
      </c>
      <c r="F13" s="96">
        <v>8688</v>
      </c>
      <c r="G13" s="96">
        <v>2172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13623.95</v>
      </c>
      <c r="AE13" s="21">
        <f t="shared" si="0"/>
        <v>2939.71</v>
      </c>
      <c r="AF13" s="22">
        <f t="shared" si="1"/>
        <v>16563.66</v>
      </c>
    </row>
    <row r="14" spans="1:32" ht="17.25" customHeight="1">
      <c r="A14" s="30">
        <v>11</v>
      </c>
      <c r="B14" s="171" t="s">
        <v>6376</v>
      </c>
      <c r="C14" s="172" t="s">
        <v>6377</v>
      </c>
      <c r="D14" s="88">
        <v>518.54999999999995</v>
      </c>
      <c r="E14" s="89">
        <v>340.15</v>
      </c>
      <c r="F14" s="96">
        <v>8168</v>
      </c>
      <c r="G14" s="96">
        <v>2042</v>
      </c>
      <c r="H14" s="9"/>
      <c r="I14" s="10"/>
      <c r="J14" s="40"/>
      <c r="K14" s="8"/>
      <c r="L14" s="8"/>
      <c r="M14" s="8"/>
      <c r="N14" s="8"/>
      <c r="O14" s="8"/>
      <c r="P14" s="8">
        <v>17650</v>
      </c>
      <c r="Q14" s="11">
        <v>2550</v>
      </c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26336.55</v>
      </c>
      <c r="AE14" s="21">
        <f t="shared" si="0"/>
        <v>4932.1499999999996</v>
      </c>
      <c r="AF14" s="22">
        <f t="shared" si="1"/>
        <v>31268.699999999997</v>
      </c>
    </row>
    <row r="15" spans="1:32" ht="17.25" customHeight="1">
      <c r="A15" s="30">
        <v>12</v>
      </c>
      <c r="B15" s="171" t="s">
        <v>6378</v>
      </c>
      <c r="C15" s="172" t="s">
        <v>6379</v>
      </c>
      <c r="D15" s="88">
        <v>59.55</v>
      </c>
      <c r="E15" s="89">
        <v>1258.53</v>
      </c>
      <c r="F15" s="96">
        <v>6736</v>
      </c>
      <c r="G15" s="96">
        <v>1684</v>
      </c>
      <c r="H15" s="9"/>
      <c r="I15" s="10"/>
      <c r="J15" s="40"/>
      <c r="K15" s="8"/>
      <c r="L15" s="8"/>
      <c r="M15" s="8"/>
      <c r="N15" s="8"/>
      <c r="O15" s="8"/>
      <c r="P15" s="8">
        <v>17650</v>
      </c>
      <c r="Q15" s="11">
        <v>5850</v>
      </c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24445.55</v>
      </c>
      <c r="AE15" s="21">
        <f t="shared" si="0"/>
        <v>8792.5299999999988</v>
      </c>
      <c r="AF15" s="22">
        <f t="shared" si="1"/>
        <v>33238.080000000002</v>
      </c>
    </row>
    <row r="16" spans="1:32" ht="17.25" customHeight="1">
      <c r="A16" s="30">
        <v>13</v>
      </c>
      <c r="B16" s="171" t="s">
        <v>5487</v>
      </c>
      <c r="C16" s="172" t="s">
        <v>6380</v>
      </c>
      <c r="D16" s="88"/>
      <c r="E16" s="89">
        <v>250</v>
      </c>
      <c r="F16" s="96">
        <v>7928</v>
      </c>
      <c r="G16" s="96">
        <v>1982</v>
      </c>
      <c r="H16" s="9"/>
      <c r="I16" s="10"/>
      <c r="J16" s="40"/>
      <c r="K16" s="8"/>
      <c r="L16" s="8"/>
      <c r="M16" s="8"/>
      <c r="N16" s="8"/>
      <c r="O16" s="8"/>
      <c r="P16" s="8">
        <v>18350</v>
      </c>
      <c r="Q16" s="11">
        <v>3150</v>
      </c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14000</v>
      </c>
      <c r="AC16" s="90">
        <v>6000</v>
      </c>
      <c r="AD16" s="20">
        <f t="shared" si="0"/>
        <v>40278</v>
      </c>
      <c r="AE16" s="21">
        <f t="shared" si="0"/>
        <v>11382</v>
      </c>
      <c r="AF16" s="22">
        <f t="shared" si="1"/>
        <v>51660</v>
      </c>
    </row>
    <row r="17" spans="1:32" ht="17.25" customHeight="1">
      <c r="A17" s="30">
        <v>14</v>
      </c>
      <c r="B17" s="171" t="s">
        <v>6381</v>
      </c>
      <c r="C17" s="172" t="s">
        <v>6382</v>
      </c>
      <c r="D17" s="88">
        <v>3445.3</v>
      </c>
      <c r="E17" s="89">
        <v>9983.77</v>
      </c>
      <c r="F17" s="96">
        <v>7694.73</v>
      </c>
      <c r="G17" s="96">
        <v>1923.69</v>
      </c>
      <c r="H17" s="9"/>
      <c r="I17" s="10"/>
      <c r="J17" s="40"/>
      <c r="K17" s="8"/>
      <c r="L17" s="8"/>
      <c r="M17" s="8"/>
      <c r="N17" s="8"/>
      <c r="O17" s="8"/>
      <c r="P17" s="8">
        <v>17400</v>
      </c>
      <c r="Q17" s="11">
        <v>2550</v>
      </c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14000</v>
      </c>
      <c r="AC17" s="90">
        <v>6000</v>
      </c>
      <c r="AD17" s="20">
        <f t="shared" si="0"/>
        <v>42540.03</v>
      </c>
      <c r="AE17" s="21">
        <f t="shared" si="0"/>
        <v>20457.46</v>
      </c>
      <c r="AF17" s="22">
        <f t="shared" si="1"/>
        <v>62997.49</v>
      </c>
    </row>
    <row r="18" spans="1:32" ht="17.25" customHeight="1">
      <c r="A18" s="30">
        <v>15</v>
      </c>
      <c r="B18" s="171" t="s">
        <v>6383</v>
      </c>
      <c r="C18" s="172" t="s">
        <v>6384</v>
      </c>
      <c r="D18" s="88"/>
      <c r="E18" s="89">
        <v>159.11000000000001</v>
      </c>
      <c r="F18" s="96">
        <v>7600</v>
      </c>
      <c r="G18" s="96">
        <v>1900</v>
      </c>
      <c r="H18" s="9"/>
      <c r="I18" s="10"/>
      <c r="J18" s="40"/>
      <c r="K18" s="8"/>
      <c r="L18" s="8"/>
      <c r="M18" s="8"/>
      <c r="N18" s="8"/>
      <c r="O18" s="8"/>
      <c r="P18" s="8">
        <v>26450</v>
      </c>
      <c r="Q18" s="11">
        <v>7000</v>
      </c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17500</v>
      </c>
      <c r="AC18" s="90">
        <v>7500</v>
      </c>
      <c r="AD18" s="20">
        <f t="shared" si="0"/>
        <v>51550</v>
      </c>
      <c r="AE18" s="21">
        <f t="shared" si="0"/>
        <v>16559.11</v>
      </c>
      <c r="AF18" s="22">
        <f t="shared" si="1"/>
        <v>68109.11</v>
      </c>
    </row>
    <row r="19" spans="1:32" ht="17.25" customHeight="1">
      <c r="A19" s="30">
        <v>16</v>
      </c>
      <c r="B19" s="171" t="s">
        <v>6385</v>
      </c>
      <c r="C19" s="172" t="s">
        <v>6386</v>
      </c>
      <c r="D19" s="88">
        <v>17692.79</v>
      </c>
      <c r="E19" s="89">
        <v>4842.72</v>
      </c>
      <c r="F19" s="96">
        <v>3544.81</v>
      </c>
      <c r="G19" s="96">
        <v>886.2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>
        <v>9600</v>
      </c>
      <c r="AA19" s="8">
        <v>2400</v>
      </c>
      <c r="AB19" s="8">
        <v>14000</v>
      </c>
      <c r="AC19" s="90">
        <v>6000</v>
      </c>
      <c r="AD19" s="20">
        <f t="shared" si="0"/>
        <v>44837.600000000006</v>
      </c>
      <c r="AE19" s="21">
        <f t="shared" si="0"/>
        <v>14128.92</v>
      </c>
      <c r="AF19" s="22">
        <f t="shared" si="1"/>
        <v>58966.520000000004</v>
      </c>
    </row>
    <row r="20" spans="1:32" ht="17.25" customHeight="1">
      <c r="A20" s="30">
        <v>17</v>
      </c>
      <c r="B20" s="171" t="s">
        <v>6387</v>
      </c>
      <c r="C20" s="172" t="s">
        <v>6388</v>
      </c>
      <c r="D20" s="88">
        <v>178.95</v>
      </c>
      <c r="E20" s="89">
        <v>11703.84</v>
      </c>
      <c r="F20" s="96">
        <v>7161</v>
      </c>
      <c r="G20" s="96">
        <v>3069</v>
      </c>
      <c r="H20" s="9"/>
      <c r="I20" s="10"/>
      <c r="J20" s="40"/>
      <c r="K20" s="8"/>
      <c r="L20" s="8"/>
      <c r="M20" s="8"/>
      <c r="N20" s="8"/>
      <c r="O20" s="8"/>
      <c r="P20" s="8">
        <v>19900</v>
      </c>
      <c r="Q20" s="11">
        <v>2200</v>
      </c>
      <c r="R20" s="12"/>
      <c r="S20" s="8"/>
      <c r="T20" s="8"/>
      <c r="U20" s="90"/>
      <c r="V20" s="12"/>
      <c r="W20" s="8"/>
      <c r="X20" s="8">
        <v>10000</v>
      </c>
      <c r="Y20" s="90">
        <v>2500</v>
      </c>
      <c r="Z20" s="12"/>
      <c r="AA20" s="8"/>
      <c r="AB20" s="8">
        <v>2884</v>
      </c>
      <c r="AC20" s="90"/>
      <c r="AD20" s="20">
        <f t="shared" si="0"/>
        <v>40123.949999999997</v>
      </c>
      <c r="AE20" s="21">
        <f t="shared" si="0"/>
        <v>19472.84</v>
      </c>
      <c r="AF20" s="22">
        <f t="shared" si="1"/>
        <v>59596.789999999994</v>
      </c>
    </row>
    <row r="21" spans="1:32" ht="17.25" customHeight="1">
      <c r="A21" s="30">
        <v>18</v>
      </c>
      <c r="B21" s="171" t="s">
        <v>6389</v>
      </c>
      <c r="C21" s="172" t="s">
        <v>6390</v>
      </c>
      <c r="D21" s="88">
        <v>9.92</v>
      </c>
      <c r="E21" s="89">
        <v>42.05</v>
      </c>
      <c r="F21" s="96">
        <v>11912</v>
      </c>
      <c r="G21" s="96">
        <v>2978</v>
      </c>
      <c r="H21" s="9"/>
      <c r="I21" s="10"/>
      <c r="J21" s="40">
        <v>31659.56</v>
      </c>
      <c r="K21" s="8">
        <v>8540</v>
      </c>
      <c r="L21" s="8"/>
      <c r="M21" s="8"/>
      <c r="N21" s="8"/>
      <c r="O21" s="8"/>
      <c r="P21" s="8">
        <v>7330.43</v>
      </c>
      <c r="Q21" s="11">
        <v>640.16</v>
      </c>
      <c r="R21" s="12"/>
      <c r="S21" s="8"/>
      <c r="T21" s="8"/>
      <c r="U21" s="90"/>
      <c r="V21" s="12"/>
      <c r="W21" s="8"/>
      <c r="X21" s="8">
        <v>12000</v>
      </c>
      <c r="Y21" s="90">
        <v>3000</v>
      </c>
      <c r="Z21" s="12"/>
      <c r="AA21" s="8"/>
      <c r="AB21" s="8">
        <v>24832</v>
      </c>
      <c r="AC21" s="90">
        <v>9000</v>
      </c>
      <c r="AD21" s="20">
        <f t="shared" si="0"/>
        <v>87743.91</v>
      </c>
      <c r="AE21" s="21">
        <f t="shared" si="0"/>
        <v>24200.21</v>
      </c>
      <c r="AF21" s="22">
        <f t="shared" si="1"/>
        <v>111944.12</v>
      </c>
    </row>
    <row r="22" spans="1:32" ht="17.25" customHeight="1">
      <c r="A22" s="30">
        <v>19</v>
      </c>
      <c r="B22" s="171" t="s">
        <v>6391</v>
      </c>
      <c r="C22" s="172" t="s">
        <v>6392</v>
      </c>
      <c r="D22" s="88">
        <v>27679.95</v>
      </c>
      <c r="E22" s="89">
        <v>4799.54</v>
      </c>
      <c r="F22" s="96">
        <v>5608.04</v>
      </c>
      <c r="G22" s="96">
        <v>1402.01</v>
      </c>
      <c r="H22" s="9"/>
      <c r="I22" s="10"/>
      <c r="J22" s="40"/>
      <c r="K22" s="8"/>
      <c r="L22" s="8"/>
      <c r="M22" s="8"/>
      <c r="N22" s="8"/>
      <c r="O22" s="8"/>
      <c r="P22" s="8">
        <v>24950</v>
      </c>
      <c r="Q22" s="11">
        <v>6250</v>
      </c>
      <c r="R22" s="12"/>
      <c r="S22" s="8"/>
      <c r="T22" s="8"/>
      <c r="U22" s="90"/>
      <c r="V22" s="12"/>
      <c r="W22" s="8"/>
      <c r="X22" s="8">
        <v>12000</v>
      </c>
      <c r="Y22" s="90">
        <v>3000</v>
      </c>
      <c r="Z22" s="12"/>
      <c r="AA22" s="8"/>
      <c r="AB22" s="8"/>
      <c r="AC22" s="90"/>
      <c r="AD22" s="20">
        <f t="shared" si="0"/>
        <v>70237.989999999991</v>
      </c>
      <c r="AE22" s="21">
        <f t="shared" si="0"/>
        <v>15451.55</v>
      </c>
      <c r="AF22" s="22">
        <f t="shared" si="1"/>
        <v>85689.54</v>
      </c>
    </row>
    <row r="23" spans="1:32" ht="17.25" customHeight="1">
      <c r="A23" s="30">
        <v>20</v>
      </c>
      <c r="B23" s="171" t="s">
        <v>6393</v>
      </c>
      <c r="C23" s="172" t="s">
        <v>6394</v>
      </c>
      <c r="D23" s="88"/>
      <c r="E23" s="89"/>
      <c r="F23" s="96">
        <v>12584</v>
      </c>
      <c r="G23" s="96">
        <v>3146</v>
      </c>
      <c r="H23" s="9"/>
      <c r="I23" s="10"/>
      <c r="J23" s="40"/>
      <c r="K23" s="8"/>
      <c r="L23" s="8"/>
      <c r="M23" s="8"/>
      <c r="N23" s="8"/>
      <c r="O23" s="8"/>
      <c r="P23" s="8">
        <v>25250</v>
      </c>
      <c r="Q23" s="11">
        <v>2850</v>
      </c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>
        <v>4729</v>
      </c>
      <c r="AC23" s="90"/>
      <c r="AD23" s="20">
        <f t="shared" si="0"/>
        <v>42563</v>
      </c>
      <c r="AE23" s="21">
        <f t="shared" si="0"/>
        <v>5996</v>
      </c>
      <c r="AF23" s="22">
        <f t="shared" si="1"/>
        <v>48559</v>
      </c>
    </row>
    <row r="24" spans="1:32" ht="17.25" customHeight="1">
      <c r="A24" s="30">
        <v>21</v>
      </c>
      <c r="B24" s="171" t="s">
        <v>6395</v>
      </c>
      <c r="C24" s="172" t="s">
        <v>6396</v>
      </c>
      <c r="D24" s="88"/>
      <c r="E24" s="89">
        <v>77.11</v>
      </c>
      <c r="F24" s="96">
        <v>4776</v>
      </c>
      <c r="G24" s="96">
        <v>1194</v>
      </c>
      <c r="H24" s="9"/>
      <c r="I24" s="10"/>
      <c r="J24" s="40"/>
      <c r="K24" s="8"/>
      <c r="L24" s="8"/>
      <c r="M24" s="8"/>
      <c r="N24" s="8"/>
      <c r="O24" s="8"/>
      <c r="P24" s="8">
        <v>32750</v>
      </c>
      <c r="Q24" s="11">
        <v>3700</v>
      </c>
      <c r="R24" s="12"/>
      <c r="S24" s="8"/>
      <c r="T24" s="8"/>
      <c r="U24" s="90"/>
      <c r="V24" s="12"/>
      <c r="W24" s="8"/>
      <c r="X24" s="8">
        <v>10000</v>
      </c>
      <c r="Y24" s="90">
        <v>2500</v>
      </c>
      <c r="Z24" s="12"/>
      <c r="AA24" s="8"/>
      <c r="AB24" s="8"/>
      <c r="AC24" s="90"/>
      <c r="AD24" s="20">
        <f t="shared" si="0"/>
        <v>47526</v>
      </c>
      <c r="AE24" s="21">
        <f t="shared" si="0"/>
        <v>7471.11</v>
      </c>
      <c r="AF24" s="22">
        <f t="shared" si="1"/>
        <v>54997.11</v>
      </c>
    </row>
    <row r="25" spans="1:32" ht="17.25" customHeight="1">
      <c r="A25" s="30">
        <v>22</v>
      </c>
      <c r="B25" s="171" t="s">
        <v>6397</v>
      </c>
      <c r="C25" s="172" t="s">
        <v>6398</v>
      </c>
      <c r="D25" s="88">
        <v>271.12</v>
      </c>
      <c r="E25" s="89">
        <v>5.12</v>
      </c>
      <c r="F25" s="96">
        <v>7472</v>
      </c>
      <c r="G25" s="96">
        <v>1868</v>
      </c>
      <c r="H25" s="9"/>
      <c r="I25" s="10"/>
      <c r="J25" s="40"/>
      <c r="K25" s="8"/>
      <c r="L25" s="8"/>
      <c r="M25" s="8"/>
      <c r="N25" s="8"/>
      <c r="O25" s="8"/>
      <c r="P25" s="8">
        <v>15400</v>
      </c>
      <c r="Q25" s="11">
        <v>3550</v>
      </c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>
        <v>21789</v>
      </c>
      <c r="AC25" s="90">
        <v>7200</v>
      </c>
      <c r="AD25" s="20">
        <f t="shared" si="0"/>
        <v>44932.119999999995</v>
      </c>
      <c r="AE25" s="21">
        <f t="shared" si="0"/>
        <v>12623.119999999999</v>
      </c>
      <c r="AF25" s="22">
        <f t="shared" si="1"/>
        <v>57555.239999999991</v>
      </c>
    </row>
    <row r="26" spans="1:32" ht="17.25" customHeight="1">
      <c r="A26" s="30">
        <v>23</v>
      </c>
      <c r="B26" s="171" t="s">
        <v>6399</v>
      </c>
      <c r="C26" s="172" t="s">
        <v>6400</v>
      </c>
      <c r="D26" s="88"/>
      <c r="E26" s="89">
        <v>3195</v>
      </c>
      <c r="F26" s="96">
        <v>16104</v>
      </c>
      <c r="G26" s="96">
        <v>4026</v>
      </c>
      <c r="H26" s="9"/>
      <c r="I26" s="10"/>
      <c r="J26" s="40"/>
      <c r="K26" s="8">
        <v>2520</v>
      </c>
      <c r="L26" s="173">
        <v>23899.73</v>
      </c>
      <c r="M26" s="174">
        <v>11503.61</v>
      </c>
      <c r="N26" s="8"/>
      <c r="O26" s="8"/>
      <c r="P26" s="8">
        <v>28200</v>
      </c>
      <c r="Q26" s="11">
        <v>6300</v>
      </c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68203.73</v>
      </c>
      <c r="AE26" s="21">
        <f t="shared" si="0"/>
        <v>27544.61</v>
      </c>
      <c r="AF26" s="22">
        <f t="shared" si="1"/>
        <v>95748.34</v>
      </c>
    </row>
    <row r="27" spans="1:32" ht="17.25" customHeight="1">
      <c r="A27" s="30">
        <v>24</v>
      </c>
      <c r="B27" s="171" t="s">
        <v>6401</v>
      </c>
      <c r="C27" s="172" t="s">
        <v>6402</v>
      </c>
      <c r="D27" s="88">
        <v>631.37</v>
      </c>
      <c r="E27" s="89">
        <v>15836.11</v>
      </c>
      <c r="F27" s="96">
        <v>14064</v>
      </c>
      <c r="G27" s="96">
        <v>3516</v>
      </c>
      <c r="H27" s="9"/>
      <c r="I27" s="10"/>
      <c r="J27" s="40"/>
      <c r="K27" s="8"/>
      <c r="L27" s="8"/>
      <c r="M27" s="11"/>
      <c r="N27" s="8">
        <v>33780</v>
      </c>
      <c r="O27" s="8">
        <v>21400</v>
      </c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48475.37</v>
      </c>
      <c r="AE27" s="21">
        <f t="shared" si="0"/>
        <v>40752.11</v>
      </c>
      <c r="AF27" s="22">
        <f t="shared" si="1"/>
        <v>89227.48000000001</v>
      </c>
    </row>
    <row r="28" spans="1:32" ht="17.25" customHeight="1">
      <c r="A28" s="30">
        <v>25</v>
      </c>
      <c r="B28" s="171" t="s">
        <v>6403</v>
      </c>
      <c r="C28" s="172" t="s">
        <v>6404</v>
      </c>
      <c r="D28" s="88"/>
      <c r="E28" s="89"/>
      <c r="F28" s="96">
        <v>5728</v>
      </c>
      <c r="G28" s="96">
        <v>1432</v>
      </c>
      <c r="H28" s="9"/>
      <c r="I28" s="10"/>
      <c r="J28" s="40"/>
      <c r="K28" s="8"/>
      <c r="L28" s="8"/>
      <c r="M28" s="11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5728</v>
      </c>
      <c r="AE28" s="21">
        <f t="shared" si="0"/>
        <v>1432</v>
      </c>
      <c r="AF28" s="22">
        <f t="shared" si="1"/>
        <v>7160</v>
      </c>
    </row>
    <row r="29" spans="1:32" ht="17.25" customHeight="1">
      <c r="A29" s="30">
        <v>26</v>
      </c>
      <c r="B29" s="171" t="s">
        <v>6405</v>
      </c>
      <c r="C29" s="172" t="s">
        <v>6406</v>
      </c>
      <c r="D29" s="88"/>
      <c r="E29" s="89">
        <v>237.22</v>
      </c>
      <c r="F29" s="96">
        <v>5504</v>
      </c>
      <c r="G29" s="96">
        <v>1376</v>
      </c>
      <c r="H29" s="9"/>
      <c r="I29" s="10"/>
      <c r="J29" s="40"/>
      <c r="K29" s="8"/>
      <c r="L29" s="8"/>
      <c r="M29" s="11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5504</v>
      </c>
      <c r="AE29" s="21">
        <f t="shared" si="0"/>
        <v>1613.22</v>
      </c>
      <c r="AF29" s="22">
        <f t="shared" si="1"/>
        <v>7117.22</v>
      </c>
    </row>
    <row r="30" spans="1:32" ht="17.25" customHeight="1">
      <c r="A30" s="30">
        <v>27</v>
      </c>
      <c r="B30" s="171" t="s">
        <v>6407</v>
      </c>
      <c r="C30" s="172" t="s">
        <v>6408</v>
      </c>
      <c r="D30" s="88"/>
      <c r="E30" s="89"/>
      <c r="F30" s="96">
        <v>5272</v>
      </c>
      <c r="G30" s="96">
        <v>1318</v>
      </c>
      <c r="H30" s="9"/>
      <c r="I30" s="10"/>
      <c r="J30" s="40"/>
      <c r="K30" s="8"/>
      <c r="L30" s="8"/>
      <c r="M30" s="11"/>
      <c r="N30" s="8">
        <v>30200</v>
      </c>
      <c r="O30" s="8">
        <v>6800</v>
      </c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1078</v>
      </c>
      <c r="AC30" s="90"/>
      <c r="AD30" s="20">
        <f t="shared" si="0"/>
        <v>36550</v>
      </c>
      <c r="AE30" s="21">
        <f t="shared" si="0"/>
        <v>8118</v>
      </c>
      <c r="AF30" s="22">
        <f t="shared" si="1"/>
        <v>44668</v>
      </c>
    </row>
    <row r="31" spans="1:32" ht="17.25" customHeight="1">
      <c r="A31" s="30">
        <v>28</v>
      </c>
      <c r="B31" s="171" t="s">
        <v>6409</v>
      </c>
      <c r="C31" s="172" t="s">
        <v>6410</v>
      </c>
      <c r="D31" s="88"/>
      <c r="E31" s="89"/>
      <c r="F31" s="96">
        <v>5576</v>
      </c>
      <c r="G31" s="96">
        <v>1394</v>
      </c>
      <c r="H31" s="9"/>
      <c r="I31" s="10"/>
      <c r="J31" s="40"/>
      <c r="K31" s="8"/>
      <c r="L31" s="8"/>
      <c r="M31" s="11"/>
      <c r="N31" s="8"/>
      <c r="O31" s="8"/>
      <c r="P31" s="8">
        <v>22100</v>
      </c>
      <c r="Q31" s="11">
        <v>2400</v>
      </c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27676</v>
      </c>
      <c r="AE31" s="21">
        <f t="shared" si="0"/>
        <v>3794</v>
      </c>
      <c r="AF31" s="22">
        <f t="shared" si="1"/>
        <v>31470</v>
      </c>
    </row>
    <row r="32" spans="1:32" ht="17.25" customHeight="1">
      <c r="A32" s="30">
        <v>29</v>
      </c>
      <c r="B32" s="171" t="s">
        <v>6411</v>
      </c>
      <c r="C32" s="172" t="s">
        <v>6412</v>
      </c>
      <c r="D32" s="88">
        <v>2173</v>
      </c>
      <c r="E32" s="89">
        <v>377.32</v>
      </c>
      <c r="F32" s="96">
        <v>13080</v>
      </c>
      <c r="G32" s="96">
        <v>3270</v>
      </c>
      <c r="H32" s="9"/>
      <c r="I32" s="10"/>
      <c r="J32" s="40">
        <v>41522.54</v>
      </c>
      <c r="K32" s="8">
        <v>2179.85</v>
      </c>
      <c r="L32" s="173">
        <v>35200</v>
      </c>
      <c r="M32" s="174">
        <v>9800</v>
      </c>
      <c r="N32" s="8"/>
      <c r="O32" s="8"/>
      <c r="P32" s="8">
        <v>22700</v>
      </c>
      <c r="Q32" s="11">
        <v>1700</v>
      </c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114675.54000000001</v>
      </c>
      <c r="AE32" s="21">
        <f t="shared" si="0"/>
        <v>17327.169999999998</v>
      </c>
      <c r="AF32" s="22">
        <f t="shared" si="1"/>
        <v>132002.71000000002</v>
      </c>
    </row>
    <row r="33" spans="1:32" ht="17.25" customHeight="1">
      <c r="A33" s="30">
        <v>30</v>
      </c>
      <c r="B33" s="171" t="s">
        <v>6413</v>
      </c>
      <c r="C33" s="172" t="s">
        <v>6414</v>
      </c>
      <c r="D33" s="88"/>
      <c r="E33" s="89"/>
      <c r="F33" s="96">
        <v>11104</v>
      </c>
      <c r="G33" s="96">
        <v>2776</v>
      </c>
      <c r="H33" s="9"/>
      <c r="I33" s="10"/>
      <c r="J33" s="40">
        <v>59337.37</v>
      </c>
      <c r="K33" s="8">
        <v>21171.15</v>
      </c>
      <c r="L33" s="8"/>
      <c r="M33" s="8"/>
      <c r="N33" s="8"/>
      <c r="O33" s="8"/>
      <c r="P33" s="8">
        <v>23000</v>
      </c>
      <c r="Q33" s="11">
        <v>2950</v>
      </c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>
        <v>17235</v>
      </c>
      <c r="AC33" s="90">
        <v>6000</v>
      </c>
      <c r="AD33" s="20">
        <f t="shared" si="0"/>
        <v>110676.37</v>
      </c>
      <c r="AE33" s="21">
        <f t="shared" si="0"/>
        <v>32897.15</v>
      </c>
      <c r="AF33" s="22">
        <f t="shared" si="1"/>
        <v>143573.51999999999</v>
      </c>
    </row>
    <row r="34" spans="1:32" ht="17.25" customHeight="1">
      <c r="A34" s="30">
        <v>31</v>
      </c>
      <c r="B34" s="171" t="s">
        <v>6415</v>
      </c>
      <c r="C34" s="172" t="s">
        <v>6416</v>
      </c>
      <c r="D34" s="88"/>
      <c r="E34" s="89"/>
      <c r="F34" s="96">
        <v>5640</v>
      </c>
      <c r="G34" s="96">
        <v>1410</v>
      </c>
      <c r="H34" s="9"/>
      <c r="I34" s="10"/>
      <c r="J34" s="40"/>
      <c r="K34" s="8"/>
      <c r="L34" s="8"/>
      <c r="M34" s="8"/>
      <c r="N34" s="8"/>
      <c r="O34" s="8"/>
      <c r="P34" s="8">
        <v>16550</v>
      </c>
      <c r="Q34" s="11">
        <v>3750</v>
      </c>
      <c r="R34" s="12"/>
      <c r="S34" s="8"/>
      <c r="T34" s="8"/>
      <c r="U34" s="90"/>
      <c r="V34" s="12"/>
      <c r="W34" s="8"/>
      <c r="X34" s="8">
        <v>10000</v>
      </c>
      <c r="Y34" s="90">
        <v>2500</v>
      </c>
      <c r="Z34" s="12"/>
      <c r="AA34" s="8"/>
      <c r="AB34" s="8"/>
      <c r="AC34" s="90"/>
      <c r="AD34" s="20">
        <f t="shared" si="0"/>
        <v>32190</v>
      </c>
      <c r="AE34" s="21">
        <f t="shared" si="0"/>
        <v>7660</v>
      </c>
      <c r="AF34" s="22">
        <f t="shared" si="1"/>
        <v>39850</v>
      </c>
    </row>
    <row r="35" spans="1:32" ht="17.25" customHeight="1">
      <c r="A35" s="30">
        <v>32</v>
      </c>
      <c r="B35" s="171" t="s">
        <v>6417</v>
      </c>
      <c r="C35" s="172" t="s">
        <v>6418</v>
      </c>
      <c r="D35" s="88"/>
      <c r="E35" s="89"/>
      <c r="F35" s="96">
        <v>7744</v>
      </c>
      <c r="G35" s="96">
        <v>1936</v>
      </c>
      <c r="H35" s="9"/>
      <c r="I35" s="10"/>
      <c r="J35" s="40"/>
      <c r="K35" s="8"/>
      <c r="L35" s="8"/>
      <c r="M35" s="8"/>
      <c r="N35" s="8"/>
      <c r="O35" s="8"/>
      <c r="P35" s="8">
        <v>24650</v>
      </c>
      <c r="Q35" s="11">
        <v>2450</v>
      </c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>
        <v>17130</v>
      </c>
      <c r="AC35" s="90">
        <v>6000</v>
      </c>
      <c r="AD35" s="20">
        <f t="shared" si="0"/>
        <v>49524</v>
      </c>
      <c r="AE35" s="21">
        <f t="shared" si="0"/>
        <v>10386</v>
      </c>
      <c r="AF35" s="22">
        <f t="shared" si="1"/>
        <v>59910</v>
      </c>
    </row>
    <row r="36" spans="1:32" ht="17.25" customHeight="1">
      <c r="A36" s="30">
        <v>33</v>
      </c>
      <c r="B36" s="171" t="s">
        <v>6419</v>
      </c>
      <c r="C36" s="172" t="s">
        <v>6420</v>
      </c>
      <c r="D36" s="88"/>
      <c r="E36" s="89"/>
      <c r="F36" s="96">
        <v>6216</v>
      </c>
      <c r="G36" s="96">
        <v>1554</v>
      </c>
      <c r="H36" s="9"/>
      <c r="I36" s="10"/>
      <c r="J36" s="40"/>
      <c r="K36" s="8"/>
      <c r="L36" s="8"/>
      <c r="M36" s="8"/>
      <c r="N36" s="8"/>
      <c r="O36" s="8"/>
      <c r="P36" s="8">
        <v>16200</v>
      </c>
      <c r="Q36" s="11">
        <v>4200</v>
      </c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>
        <v>4800</v>
      </c>
      <c r="AC36" s="90">
        <v>1200</v>
      </c>
      <c r="AD36" s="20">
        <f t="shared" si="0"/>
        <v>27216</v>
      </c>
      <c r="AE36" s="21">
        <f t="shared" si="0"/>
        <v>6954</v>
      </c>
      <c r="AF36" s="22">
        <f t="shared" si="1"/>
        <v>34170</v>
      </c>
    </row>
    <row r="37" spans="1:32" ht="17.25" customHeight="1">
      <c r="A37" s="30">
        <v>34</v>
      </c>
      <c r="B37" s="171" t="s">
        <v>6421</v>
      </c>
      <c r="C37" s="172" t="s">
        <v>6422</v>
      </c>
      <c r="D37" s="88">
        <v>24.26</v>
      </c>
      <c r="E37" s="89"/>
      <c r="F37" s="96">
        <v>6632</v>
      </c>
      <c r="G37" s="96">
        <v>1658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>
        <v>10000</v>
      </c>
      <c r="Y37" s="90">
        <v>2500</v>
      </c>
      <c r="Z37" s="12"/>
      <c r="AA37" s="8"/>
      <c r="AB37" s="8"/>
      <c r="AC37" s="90"/>
      <c r="AD37" s="20">
        <f t="shared" si="0"/>
        <v>16656.260000000002</v>
      </c>
      <c r="AE37" s="21">
        <f t="shared" si="0"/>
        <v>4158</v>
      </c>
      <c r="AF37" s="22">
        <f t="shared" si="1"/>
        <v>20814.260000000002</v>
      </c>
    </row>
    <row r="38" spans="1:32" ht="17.25" customHeight="1">
      <c r="A38" s="30">
        <v>35</v>
      </c>
      <c r="B38" s="171" t="s">
        <v>6423</v>
      </c>
      <c r="C38" s="172" t="s">
        <v>6424</v>
      </c>
      <c r="D38" s="88"/>
      <c r="E38" s="89">
        <v>918.92</v>
      </c>
      <c r="F38" s="96">
        <v>7168</v>
      </c>
      <c r="G38" s="96">
        <v>1792</v>
      </c>
      <c r="H38" s="9"/>
      <c r="I38" s="10"/>
      <c r="J38" s="40"/>
      <c r="K38" s="8"/>
      <c r="L38" s="8"/>
      <c r="M38" s="8"/>
      <c r="N38" s="8"/>
      <c r="O38" s="8"/>
      <c r="P38" s="8">
        <v>30250</v>
      </c>
      <c r="Q38" s="11">
        <v>4600</v>
      </c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37418</v>
      </c>
      <c r="AE38" s="21">
        <f t="shared" si="0"/>
        <v>7310.92</v>
      </c>
      <c r="AF38" s="22">
        <f t="shared" si="1"/>
        <v>44728.92</v>
      </c>
    </row>
    <row r="39" spans="1:32" ht="17.25" customHeight="1">
      <c r="A39" s="30">
        <v>36</v>
      </c>
      <c r="B39" s="171" t="s">
        <v>6425</v>
      </c>
      <c r="C39" s="172" t="s">
        <v>6426</v>
      </c>
      <c r="D39" s="88"/>
      <c r="E39" s="89">
        <v>4.33</v>
      </c>
      <c r="F39" s="96">
        <v>9835</v>
      </c>
      <c r="G39" s="96">
        <v>9835</v>
      </c>
      <c r="H39" s="9"/>
      <c r="I39" s="10"/>
      <c r="J39" s="40"/>
      <c r="K39" s="8"/>
      <c r="L39" s="8"/>
      <c r="M39" s="8"/>
      <c r="N39" s="8"/>
      <c r="O39" s="8"/>
      <c r="P39" s="8">
        <v>33450</v>
      </c>
      <c r="Q39" s="11">
        <v>2000</v>
      </c>
      <c r="R39" s="12"/>
      <c r="S39" s="8"/>
      <c r="T39" s="8"/>
      <c r="U39" s="90"/>
      <c r="V39" s="12"/>
      <c r="W39" s="8"/>
      <c r="X39" s="8">
        <v>12000</v>
      </c>
      <c r="Y39" s="90">
        <v>3000</v>
      </c>
      <c r="Z39" s="12"/>
      <c r="AA39" s="8"/>
      <c r="AB39" s="8">
        <v>31500</v>
      </c>
      <c r="AC39" s="90">
        <v>13500</v>
      </c>
      <c r="AD39" s="20">
        <f t="shared" si="0"/>
        <v>86785</v>
      </c>
      <c r="AE39" s="21">
        <f t="shared" si="0"/>
        <v>28339.33</v>
      </c>
      <c r="AF39" s="22">
        <f t="shared" si="1"/>
        <v>115124.33</v>
      </c>
    </row>
    <row r="40" spans="1:32" ht="17.25" customHeight="1">
      <c r="A40" s="30">
        <v>37</v>
      </c>
      <c r="B40" s="171" t="s">
        <v>6427</v>
      </c>
      <c r="C40" s="172" t="s">
        <v>6428</v>
      </c>
      <c r="D40" s="88">
        <v>19843.09</v>
      </c>
      <c r="E40" s="89">
        <v>5053.25</v>
      </c>
      <c r="F40" s="96">
        <v>3800.29</v>
      </c>
      <c r="G40" s="96">
        <v>950.07</v>
      </c>
      <c r="H40" s="9"/>
      <c r="I40" s="10"/>
      <c r="J40" s="40"/>
      <c r="K40" s="8"/>
      <c r="L40" s="8"/>
      <c r="M40" s="8"/>
      <c r="N40" s="8"/>
      <c r="O40" s="8"/>
      <c r="P40" s="8">
        <v>24600</v>
      </c>
      <c r="Q40" s="11">
        <v>2600</v>
      </c>
      <c r="R40" s="12"/>
      <c r="S40" s="8"/>
      <c r="T40" s="8"/>
      <c r="U40" s="90"/>
      <c r="V40" s="12"/>
      <c r="W40" s="8"/>
      <c r="X40" s="8">
        <v>12000</v>
      </c>
      <c r="Y40" s="90">
        <v>3000</v>
      </c>
      <c r="Z40" s="12"/>
      <c r="AA40" s="8"/>
      <c r="AB40" s="8">
        <v>10500</v>
      </c>
      <c r="AC40" s="90">
        <v>4500</v>
      </c>
      <c r="AD40" s="20">
        <f t="shared" si="0"/>
        <v>70743.38</v>
      </c>
      <c r="AE40" s="21">
        <f t="shared" si="0"/>
        <v>16103.32</v>
      </c>
      <c r="AF40" s="22">
        <f t="shared" si="1"/>
        <v>86846.700000000012</v>
      </c>
    </row>
    <row r="41" spans="1:32" ht="17.25" customHeight="1">
      <c r="A41" s="30">
        <v>38</v>
      </c>
      <c r="B41" s="171" t="s">
        <v>6429</v>
      </c>
      <c r="C41" s="172" t="s">
        <v>6430</v>
      </c>
      <c r="D41" s="88">
        <v>13.34</v>
      </c>
      <c r="E41" s="89"/>
      <c r="F41" s="96">
        <v>14360</v>
      </c>
      <c r="G41" s="96">
        <v>3590</v>
      </c>
      <c r="H41" s="9"/>
      <c r="I41" s="10"/>
      <c r="J41" s="40"/>
      <c r="K41" s="8"/>
      <c r="L41" s="8"/>
      <c r="M41" s="8"/>
      <c r="N41" s="8"/>
      <c r="O41" s="8"/>
      <c r="P41" s="8">
        <v>20050</v>
      </c>
      <c r="Q41" s="11">
        <v>3450</v>
      </c>
      <c r="R41" s="12"/>
      <c r="S41" s="8"/>
      <c r="T41" s="8"/>
      <c r="U41" s="90"/>
      <c r="V41" s="12"/>
      <c r="W41" s="8"/>
      <c r="X41" s="8">
        <v>12000</v>
      </c>
      <c r="Y41" s="90">
        <v>3000</v>
      </c>
      <c r="Z41" s="12"/>
      <c r="AA41" s="8"/>
      <c r="AB41" s="8">
        <v>21000</v>
      </c>
      <c r="AC41" s="90">
        <v>9000</v>
      </c>
      <c r="AD41" s="20">
        <f t="shared" si="0"/>
        <v>67423.34</v>
      </c>
      <c r="AE41" s="21">
        <f t="shared" si="0"/>
        <v>19040</v>
      </c>
      <c r="AF41" s="22">
        <f t="shared" si="1"/>
        <v>86463.34</v>
      </c>
    </row>
    <row r="42" spans="1:32" ht="17.25" customHeight="1">
      <c r="A42" s="30">
        <v>39</v>
      </c>
      <c r="B42" s="171" t="s">
        <v>6431</v>
      </c>
      <c r="C42" s="172" t="s">
        <v>6432</v>
      </c>
      <c r="D42" s="88">
        <v>17573.5</v>
      </c>
      <c r="E42" s="89">
        <v>9267.85</v>
      </c>
      <c r="F42" s="96">
        <v>13251.23</v>
      </c>
      <c r="G42" s="96">
        <v>3312.81</v>
      </c>
      <c r="H42" s="9"/>
      <c r="I42" s="10"/>
      <c r="J42" s="40"/>
      <c r="K42" s="8"/>
      <c r="L42" s="8"/>
      <c r="M42" s="8"/>
      <c r="N42" s="8"/>
      <c r="O42" s="8"/>
      <c r="P42" s="8">
        <v>27650</v>
      </c>
      <c r="Q42" s="11">
        <v>4450</v>
      </c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>
        <v>24500</v>
      </c>
      <c r="AC42" s="90">
        <v>10500</v>
      </c>
      <c r="AD42" s="20">
        <f t="shared" si="0"/>
        <v>82974.73</v>
      </c>
      <c r="AE42" s="21">
        <f t="shared" si="0"/>
        <v>27530.66</v>
      </c>
      <c r="AF42" s="22">
        <f t="shared" si="1"/>
        <v>110505.39</v>
      </c>
    </row>
    <row r="43" spans="1:32" ht="17.25" customHeight="1">
      <c r="A43" s="30">
        <v>40</v>
      </c>
      <c r="B43" s="171" t="s">
        <v>6433</v>
      </c>
      <c r="C43" s="172" t="s">
        <v>6434</v>
      </c>
      <c r="D43" s="88">
        <v>22086.17</v>
      </c>
      <c r="E43" s="89">
        <v>21899.86</v>
      </c>
      <c r="F43" s="96">
        <v>6043.79</v>
      </c>
      <c r="G43" s="96">
        <v>1510.95</v>
      </c>
      <c r="H43" s="9"/>
      <c r="I43" s="10"/>
      <c r="J43" s="40"/>
      <c r="K43" s="8"/>
      <c r="L43" s="8"/>
      <c r="M43" s="8"/>
      <c r="N43" s="8"/>
      <c r="O43" s="8"/>
      <c r="P43" s="8">
        <v>33150</v>
      </c>
      <c r="Q43" s="11">
        <v>6250</v>
      </c>
      <c r="R43" s="12"/>
      <c r="S43" s="8"/>
      <c r="T43" s="8"/>
      <c r="U43" s="90"/>
      <c r="V43" s="12"/>
      <c r="W43" s="8"/>
      <c r="X43" s="8">
        <v>12000</v>
      </c>
      <c r="Y43" s="90">
        <v>3000</v>
      </c>
      <c r="Z43" s="12"/>
      <c r="AA43" s="8"/>
      <c r="AB43" s="8">
        <v>4942</v>
      </c>
      <c r="AC43" s="90"/>
      <c r="AD43" s="20">
        <f t="shared" si="0"/>
        <v>78221.959999999992</v>
      </c>
      <c r="AE43" s="21">
        <f t="shared" si="0"/>
        <v>32660.81</v>
      </c>
      <c r="AF43" s="22">
        <f t="shared" si="1"/>
        <v>110882.76999999999</v>
      </c>
    </row>
    <row r="44" spans="1:32" ht="17.25" customHeight="1">
      <c r="A44" s="30">
        <v>41</v>
      </c>
      <c r="B44" s="171" t="s">
        <v>6435</v>
      </c>
      <c r="C44" s="172" t="s">
        <v>6436</v>
      </c>
      <c r="D44" s="88"/>
      <c r="E44" s="89">
        <v>8644.57</v>
      </c>
      <c r="F44" s="96">
        <v>8531.99</v>
      </c>
      <c r="G44" s="96">
        <v>2133</v>
      </c>
      <c r="H44" s="9"/>
      <c r="I44" s="10"/>
      <c r="J44" s="40">
        <v>32666.41</v>
      </c>
      <c r="K44" s="8"/>
      <c r="L44" s="173">
        <v>303.47000000000003</v>
      </c>
      <c r="M44" s="174">
        <v>203.01</v>
      </c>
      <c r="N44" s="8"/>
      <c r="O44" s="8"/>
      <c r="P44" s="8">
        <v>7274.97</v>
      </c>
      <c r="Q44" s="11">
        <v>586.14</v>
      </c>
      <c r="R44" s="12">
        <v>10709.97</v>
      </c>
      <c r="S44" s="8"/>
      <c r="T44" s="8"/>
      <c r="U44" s="90"/>
      <c r="V44" s="12"/>
      <c r="W44" s="8"/>
      <c r="X44" s="8"/>
      <c r="Y44" s="90"/>
      <c r="Z44" s="12"/>
      <c r="AA44" s="8"/>
      <c r="AB44" s="8">
        <v>17500</v>
      </c>
      <c r="AC44" s="90">
        <v>7500</v>
      </c>
      <c r="AD44" s="20">
        <f t="shared" si="0"/>
        <v>76986.81</v>
      </c>
      <c r="AE44" s="21">
        <f t="shared" si="0"/>
        <v>19066.72</v>
      </c>
      <c r="AF44" s="22">
        <f t="shared" si="1"/>
        <v>96053.53</v>
      </c>
    </row>
    <row r="45" spans="1:32" ht="17.25" customHeight="1">
      <c r="A45" s="30">
        <v>42</v>
      </c>
      <c r="B45" s="171" t="s">
        <v>6437</v>
      </c>
      <c r="C45" s="172" t="s">
        <v>6438</v>
      </c>
      <c r="D45" s="88"/>
      <c r="E45" s="89">
        <v>14187.21</v>
      </c>
      <c r="F45" s="96">
        <v>2600.88</v>
      </c>
      <c r="G45" s="96">
        <v>650.22</v>
      </c>
      <c r="H45" s="9"/>
      <c r="I45" s="10"/>
      <c r="J45" s="40">
        <v>47584.6</v>
      </c>
      <c r="K45" s="8">
        <v>1900</v>
      </c>
      <c r="L45" s="173">
        <v>13460.35</v>
      </c>
      <c r="M45" s="174">
        <v>4917.3999999999996</v>
      </c>
      <c r="N45" s="8"/>
      <c r="O45" s="8"/>
      <c r="P45" s="8"/>
      <c r="Q45" s="11"/>
      <c r="R45" s="12">
        <v>274.10000000000002</v>
      </c>
      <c r="S45" s="8"/>
      <c r="T45" s="8"/>
      <c r="U45" s="90"/>
      <c r="V45" s="12"/>
      <c r="W45" s="8"/>
      <c r="X45" s="8"/>
      <c r="Y45" s="90"/>
      <c r="Z45" s="12"/>
      <c r="AA45" s="8"/>
      <c r="AB45" s="8">
        <v>4800</v>
      </c>
      <c r="AC45" s="90">
        <v>1200</v>
      </c>
      <c r="AD45" s="20">
        <f t="shared" si="0"/>
        <v>68719.929999999993</v>
      </c>
      <c r="AE45" s="21">
        <f t="shared" si="0"/>
        <v>22854.83</v>
      </c>
      <c r="AF45" s="22">
        <f t="shared" si="1"/>
        <v>91574.76</v>
      </c>
    </row>
    <row r="46" spans="1:32" ht="17.25" customHeight="1">
      <c r="A46" s="30">
        <v>43</v>
      </c>
      <c r="B46" s="171" t="s">
        <v>6439</v>
      </c>
      <c r="C46" s="172" t="s">
        <v>6440</v>
      </c>
      <c r="D46" s="88">
        <v>1008.53</v>
      </c>
      <c r="E46" s="89">
        <v>784.66</v>
      </c>
      <c r="F46" s="96">
        <v>10272</v>
      </c>
      <c r="G46" s="96">
        <v>2568</v>
      </c>
      <c r="H46" s="9"/>
      <c r="I46" s="10"/>
      <c r="J46" s="40">
        <v>65221.71</v>
      </c>
      <c r="K46" s="8">
        <v>14911.64</v>
      </c>
      <c r="L46" s="8"/>
      <c r="M46" s="8"/>
      <c r="N46" s="8"/>
      <c r="O46" s="8"/>
      <c r="P46" s="8">
        <v>18850</v>
      </c>
      <c r="Q46" s="11">
        <v>2400</v>
      </c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>
        <v>16845</v>
      </c>
      <c r="AC46" s="90">
        <v>6000</v>
      </c>
      <c r="AD46" s="20">
        <f t="shared" si="0"/>
        <v>112197.24</v>
      </c>
      <c r="AE46" s="21">
        <f t="shared" si="0"/>
        <v>26664.3</v>
      </c>
      <c r="AF46" s="22">
        <f t="shared" si="1"/>
        <v>138861.54</v>
      </c>
    </row>
    <row r="47" spans="1:32" ht="17.25" customHeight="1">
      <c r="A47" s="30">
        <v>44</v>
      </c>
      <c r="B47" s="171" t="s">
        <v>6441</v>
      </c>
      <c r="C47" s="172" t="s">
        <v>6442</v>
      </c>
      <c r="D47" s="88">
        <v>28.91</v>
      </c>
      <c r="E47" s="89">
        <v>61.47</v>
      </c>
      <c r="F47" s="96">
        <v>14064</v>
      </c>
      <c r="G47" s="96">
        <v>3516</v>
      </c>
      <c r="H47" s="9"/>
      <c r="I47" s="10"/>
      <c r="J47" s="40"/>
      <c r="K47" s="8"/>
      <c r="L47" s="8"/>
      <c r="M47" s="8"/>
      <c r="N47" s="8"/>
      <c r="O47" s="8"/>
      <c r="P47" s="8">
        <v>29950</v>
      </c>
      <c r="Q47" s="11">
        <v>3400</v>
      </c>
      <c r="R47" s="12"/>
      <c r="S47" s="8"/>
      <c r="T47" s="8"/>
      <c r="U47" s="90"/>
      <c r="V47" s="12"/>
      <c r="W47" s="8"/>
      <c r="X47" s="8">
        <v>12000</v>
      </c>
      <c r="Y47" s="90">
        <v>3000</v>
      </c>
      <c r="Z47" s="12"/>
      <c r="AA47" s="8"/>
      <c r="AB47" s="8">
        <v>24500</v>
      </c>
      <c r="AC47" s="90">
        <v>10500</v>
      </c>
      <c r="AD47" s="20">
        <f t="shared" si="0"/>
        <v>80542.91</v>
      </c>
      <c r="AE47" s="21">
        <f t="shared" si="0"/>
        <v>20477.47</v>
      </c>
      <c r="AF47" s="22">
        <f t="shared" si="1"/>
        <v>101020.38</v>
      </c>
    </row>
    <row r="48" spans="1:32" ht="17.25" customHeight="1">
      <c r="A48" s="30">
        <v>45</v>
      </c>
      <c r="B48" s="171" t="s">
        <v>6443</v>
      </c>
      <c r="C48" s="172" t="s">
        <v>6444</v>
      </c>
      <c r="D48" s="88">
        <v>233.87</v>
      </c>
      <c r="E48" s="89">
        <v>530.58000000000004</v>
      </c>
      <c r="F48" s="96">
        <v>3792</v>
      </c>
      <c r="G48" s="96">
        <v>948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/>
      <c r="AC48" s="90"/>
      <c r="AD48" s="20">
        <f t="shared" si="0"/>
        <v>4025.87</v>
      </c>
      <c r="AE48" s="21">
        <f t="shared" si="0"/>
        <v>1478.58</v>
      </c>
      <c r="AF48" s="22">
        <f t="shared" si="1"/>
        <v>5504.45</v>
      </c>
    </row>
    <row r="49" spans="1:32" ht="17.25" customHeight="1">
      <c r="A49" s="30">
        <v>46</v>
      </c>
      <c r="B49" s="171" t="s">
        <v>6445</v>
      </c>
      <c r="C49" s="172" t="s">
        <v>6446</v>
      </c>
      <c r="D49" s="88"/>
      <c r="E49" s="89">
        <v>25.56</v>
      </c>
      <c r="F49" s="96">
        <v>9120</v>
      </c>
      <c r="G49" s="96">
        <v>2280</v>
      </c>
      <c r="H49" s="9"/>
      <c r="I49" s="10"/>
      <c r="J49" s="40"/>
      <c r="K49" s="8"/>
      <c r="L49" s="8"/>
      <c r="M49" s="8"/>
      <c r="N49" s="8">
        <v>33000</v>
      </c>
      <c r="O49" s="8">
        <v>5900</v>
      </c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/>
      <c r="AC49" s="90"/>
      <c r="AD49" s="20">
        <f t="shared" si="0"/>
        <v>42120</v>
      </c>
      <c r="AE49" s="21">
        <f t="shared" si="0"/>
        <v>8205.56</v>
      </c>
      <c r="AF49" s="22">
        <f t="shared" si="1"/>
        <v>50325.56</v>
      </c>
    </row>
    <row r="50" spans="1:32" ht="17.25" customHeight="1">
      <c r="A50" s="30">
        <v>47</v>
      </c>
      <c r="B50" s="171" t="s">
        <v>6447</v>
      </c>
      <c r="C50" s="172" t="s">
        <v>6448</v>
      </c>
      <c r="D50" s="88">
        <v>1989</v>
      </c>
      <c r="E50" s="89">
        <v>160.49</v>
      </c>
      <c r="F50" s="96">
        <v>6888</v>
      </c>
      <c r="G50" s="96">
        <v>1722</v>
      </c>
      <c r="H50" s="9"/>
      <c r="I50" s="10"/>
      <c r="J50" s="40"/>
      <c r="K50" s="8"/>
      <c r="L50" s="8"/>
      <c r="M50" s="8"/>
      <c r="N50" s="8"/>
      <c r="O50" s="8"/>
      <c r="P50" s="8">
        <v>17450</v>
      </c>
      <c r="Q50" s="11">
        <v>2100</v>
      </c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/>
      <c r="AC50" s="90"/>
      <c r="AD50" s="20">
        <f t="shared" si="0"/>
        <v>26327</v>
      </c>
      <c r="AE50" s="21">
        <f t="shared" si="0"/>
        <v>3982.49</v>
      </c>
      <c r="AF50" s="22">
        <f t="shared" si="1"/>
        <v>30309.489999999998</v>
      </c>
    </row>
    <row r="51" spans="1:32" ht="17.25" customHeight="1">
      <c r="A51" s="30">
        <v>48</v>
      </c>
      <c r="B51" s="171" t="s">
        <v>6449</v>
      </c>
      <c r="C51" s="172" t="s">
        <v>6450</v>
      </c>
      <c r="D51" s="88"/>
      <c r="E51" s="89">
        <v>24.9</v>
      </c>
      <c r="F51" s="96">
        <v>12680</v>
      </c>
      <c r="G51" s="96">
        <v>3170</v>
      </c>
      <c r="H51" s="9"/>
      <c r="I51" s="10"/>
      <c r="J51" s="40"/>
      <c r="K51" s="8">
        <v>0.4</v>
      </c>
      <c r="L51" s="173">
        <v>28707.21</v>
      </c>
      <c r="M51" s="174">
        <v>21483.5</v>
      </c>
      <c r="N51" s="8"/>
      <c r="O51" s="8"/>
      <c r="P51" s="8">
        <v>18939.05</v>
      </c>
      <c r="Q51" s="11">
        <v>10010.06</v>
      </c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>
        <v>3487</v>
      </c>
      <c r="AC51" s="90"/>
      <c r="AD51" s="20">
        <f t="shared" si="0"/>
        <v>63813.259999999995</v>
      </c>
      <c r="AE51" s="21">
        <f t="shared" si="0"/>
        <v>34688.86</v>
      </c>
      <c r="AF51" s="22">
        <f t="shared" si="1"/>
        <v>98502.12</v>
      </c>
    </row>
    <row r="52" spans="1:32" ht="17.25" customHeight="1">
      <c r="A52" s="30">
        <v>49</v>
      </c>
      <c r="B52" s="171" t="s">
        <v>6451</v>
      </c>
      <c r="C52" s="172" t="s">
        <v>6452</v>
      </c>
      <c r="D52" s="88"/>
      <c r="E52" s="89">
        <v>1034.9100000000001</v>
      </c>
      <c r="F52" s="96">
        <v>5160</v>
      </c>
      <c r="G52" s="96">
        <v>1290</v>
      </c>
      <c r="H52" s="9"/>
      <c r="I52" s="10"/>
      <c r="J52" s="40"/>
      <c r="K52" s="8"/>
      <c r="L52" s="8"/>
      <c r="M52" s="8"/>
      <c r="N52" s="8">
        <v>35600</v>
      </c>
      <c r="O52" s="8">
        <v>5700</v>
      </c>
      <c r="P52" s="8"/>
      <c r="Q52" s="11"/>
      <c r="R52" s="12"/>
      <c r="S52" s="8"/>
      <c r="T52" s="8"/>
      <c r="U52" s="90"/>
      <c r="V52" s="12"/>
      <c r="W52" s="8"/>
      <c r="X52" s="8">
        <v>10000</v>
      </c>
      <c r="Y52" s="90">
        <v>2500</v>
      </c>
      <c r="Z52" s="12"/>
      <c r="AA52" s="8"/>
      <c r="AB52" s="8">
        <v>10500</v>
      </c>
      <c r="AC52" s="90">
        <v>4500</v>
      </c>
      <c r="AD52" s="20">
        <f t="shared" si="0"/>
        <v>61260</v>
      </c>
      <c r="AE52" s="21">
        <f t="shared" si="0"/>
        <v>15024.91</v>
      </c>
      <c r="AF52" s="22">
        <f t="shared" si="1"/>
        <v>76284.91</v>
      </c>
    </row>
    <row r="53" spans="1:32" ht="17.25" customHeight="1">
      <c r="A53" s="30">
        <v>50</v>
      </c>
      <c r="B53" s="171" t="s">
        <v>6453</v>
      </c>
      <c r="C53" s="172" t="s">
        <v>6454</v>
      </c>
      <c r="D53" s="88">
        <v>578.61</v>
      </c>
      <c r="E53" s="89">
        <v>753.56</v>
      </c>
      <c r="F53" s="96">
        <v>4319</v>
      </c>
      <c r="G53" s="96">
        <v>1851</v>
      </c>
      <c r="H53" s="9"/>
      <c r="I53" s="10"/>
      <c r="J53" s="40"/>
      <c r="K53" s="8"/>
      <c r="L53" s="8"/>
      <c r="M53" s="8"/>
      <c r="N53" s="8"/>
      <c r="O53" s="8"/>
      <c r="P53" s="8">
        <v>25450</v>
      </c>
      <c r="Q53" s="11">
        <v>8100</v>
      </c>
      <c r="R53" s="12"/>
      <c r="S53" s="8"/>
      <c r="T53" s="8"/>
      <c r="U53" s="90"/>
      <c r="V53" s="12"/>
      <c r="W53" s="8"/>
      <c r="X53" s="8"/>
      <c r="Y53" s="90"/>
      <c r="Z53" s="12"/>
      <c r="AA53" s="8"/>
      <c r="AB53" s="8"/>
      <c r="AC53" s="90"/>
      <c r="AD53" s="20">
        <f t="shared" si="0"/>
        <v>30347.61</v>
      </c>
      <c r="AE53" s="21">
        <f t="shared" si="0"/>
        <v>10704.56</v>
      </c>
      <c r="AF53" s="22">
        <f t="shared" si="1"/>
        <v>41052.17</v>
      </c>
    </row>
    <row r="54" spans="1:32" ht="17.25" customHeight="1">
      <c r="A54" s="30">
        <v>51</v>
      </c>
      <c r="B54" s="171" t="s">
        <v>6455</v>
      </c>
      <c r="C54" s="172" t="s">
        <v>6456</v>
      </c>
      <c r="D54" s="88">
        <v>9825.7900000000009</v>
      </c>
      <c r="E54" s="89">
        <v>4031.04</v>
      </c>
      <c r="F54" s="96">
        <v>10621.34</v>
      </c>
      <c r="G54" s="96">
        <v>2655.34</v>
      </c>
      <c r="H54" s="9"/>
      <c r="I54" s="10"/>
      <c r="J54" s="40">
        <v>51273.48</v>
      </c>
      <c r="K54" s="8">
        <v>2910.54</v>
      </c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>
        <v>3397</v>
      </c>
      <c r="AC54" s="90"/>
      <c r="AD54" s="20">
        <f t="shared" si="0"/>
        <v>75117.61</v>
      </c>
      <c r="AE54" s="21">
        <f t="shared" si="0"/>
        <v>9596.92</v>
      </c>
      <c r="AF54" s="22">
        <f t="shared" si="1"/>
        <v>84714.53</v>
      </c>
    </row>
    <row r="55" spans="1:32" ht="17.25" customHeight="1">
      <c r="A55" s="30">
        <v>52</v>
      </c>
      <c r="B55" s="171" t="s">
        <v>6457</v>
      </c>
      <c r="C55" s="172" t="s">
        <v>6458</v>
      </c>
      <c r="D55" s="88"/>
      <c r="E55" s="89"/>
      <c r="F55" s="96">
        <v>11448</v>
      </c>
      <c r="G55" s="96">
        <v>2862</v>
      </c>
      <c r="H55" s="9"/>
      <c r="I55" s="10"/>
      <c r="J55" s="40"/>
      <c r="K55" s="8"/>
      <c r="L55" s="8"/>
      <c r="M55" s="8"/>
      <c r="N55" s="8"/>
      <c r="O55" s="8"/>
      <c r="P55" s="8">
        <v>25800</v>
      </c>
      <c r="Q55" s="11">
        <v>1700</v>
      </c>
      <c r="R55" s="12"/>
      <c r="S55" s="8"/>
      <c r="T55" s="8"/>
      <c r="U55" s="90"/>
      <c r="V55" s="12"/>
      <c r="W55" s="8"/>
      <c r="X55" s="8"/>
      <c r="Y55" s="90"/>
      <c r="Z55" s="12"/>
      <c r="AA55" s="8"/>
      <c r="AB55" s="8">
        <v>3163</v>
      </c>
      <c r="AC55" s="90"/>
      <c r="AD55" s="20">
        <f t="shared" si="0"/>
        <v>40411</v>
      </c>
      <c r="AE55" s="21">
        <f t="shared" si="0"/>
        <v>4562</v>
      </c>
      <c r="AF55" s="22">
        <f t="shared" si="1"/>
        <v>44973</v>
      </c>
    </row>
    <row r="56" spans="1:32" ht="17.25" customHeight="1">
      <c r="A56" s="30">
        <v>53</v>
      </c>
      <c r="B56" s="171" t="s">
        <v>6459</v>
      </c>
      <c r="C56" s="172" t="s">
        <v>6460</v>
      </c>
      <c r="D56" s="88">
        <v>497.58</v>
      </c>
      <c r="E56" s="89">
        <v>213.25</v>
      </c>
      <c r="F56" s="96">
        <v>4840</v>
      </c>
      <c r="G56" s="96">
        <v>1210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5337.58</v>
      </c>
      <c r="AE56" s="21">
        <f t="shared" si="0"/>
        <v>1423.25</v>
      </c>
      <c r="AF56" s="22">
        <f t="shared" si="1"/>
        <v>6760.83</v>
      </c>
    </row>
    <row r="57" spans="1:32" ht="17.25" customHeight="1">
      <c r="A57" s="30">
        <v>54</v>
      </c>
      <c r="B57" s="171" t="s">
        <v>6461</v>
      </c>
      <c r="C57" s="172" t="s">
        <v>6462</v>
      </c>
      <c r="D57" s="88">
        <v>4803.6099999999997</v>
      </c>
      <c r="E57" s="89"/>
      <c r="F57" s="96">
        <v>7136</v>
      </c>
      <c r="G57" s="96">
        <v>1784</v>
      </c>
      <c r="H57" s="9"/>
      <c r="I57" s="10"/>
      <c r="J57" s="40"/>
      <c r="K57" s="8"/>
      <c r="L57" s="8"/>
      <c r="M57" s="8"/>
      <c r="N57" s="8"/>
      <c r="O57" s="8"/>
      <c r="P57" s="8">
        <v>28300</v>
      </c>
      <c r="Q57" s="11">
        <v>2700</v>
      </c>
      <c r="R57" s="12"/>
      <c r="S57" s="8"/>
      <c r="T57" s="8"/>
      <c r="U57" s="90"/>
      <c r="V57" s="12"/>
      <c r="W57" s="8"/>
      <c r="X57" s="8"/>
      <c r="Y57" s="90"/>
      <c r="Z57" s="12"/>
      <c r="AA57" s="8"/>
      <c r="AB57" s="8">
        <v>4800</v>
      </c>
      <c r="AC57" s="90">
        <v>1200</v>
      </c>
      <c r="AD57" s="20">
        <f t="shared" si="0"/>
        <v>45039.61</v>
      </c>
      <c r="AE57" s="21">
        <f t="shared" si="0"/>
        <v>5684</v>
      </c>
      <c r="AF57" s="22">
        <f t="shared" si="1"/>
        <v>50723.61</v>
      </c>
    </row>
    <row r="58" spans="1:32" ht="17.25" customHeight="1">
      <c r="A58" s="30">
        <v>55</v>
      </c>
      <c r="B58" s="171" t="s">
        <v>6463</v>
      </c>
      <c r="C58" s="172" t="s">
        <v>6464</v>
      </c>
      <c r="D58" s="88">
        <v>2.59</v>
      </c>
      <c r="E58" s="89">
        <v>0.86</v>
      </c>
      <c r="F58" s="96">
        <v>5744</v>
      </c>
      <c r="G58" s="96">
        <v>1436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>
        <v>10000</v>
      </c>
      <c r="Y58" s="90">
        <v>2500</v>
      </c>
      <c r="Z58" s="12"/>
      <c r="AA58" s="8"/>
      <c r="AB58" s="8"/>
      <c r="AC58" s="90"/>
      <c r="AD58" s="20">
        <f t="shared" si="0"/>
        <v>15746.59</v>
      </c>
      <c r="AE58" s="21">
        <f t="shared" si="0"/>
        <v>3936.8599999999997</v>
      </c>
      <c r="AF58" s="22">
        <f t="shared" si="1"/>
        <v>19683.45</v>
      </c>
    </row>
    <row r="59" spans="1:32" ht="17.25" customHeight="1">
      <c r="A59" s="30">
        <v>56</v>
      </c>
      <c r="B59" s="171" t="s">
        <v>6465</v>
      </c>
      <c r="C59" s="172" t="s">
        <v>6466</v>
      </c>
      <c r="D59" s="88">
        <v>8593.64</v>
      </c>
      <c r="E59" s="89">
        <v>9442.7099999999991</v>
      </c>
      <c r="F59" s="96">
        <v>3839.47</v>
      </c>
      <c r="G59" s="96">
        <v>959.87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/>
      <c r="Y59" s="90"/>
      <c r="Z59" s="12"/>
      <c r="AA59" s="8"/>
      <c r="AB59" s="8"/>
      <c r="AC59" s="90"/>
      <c r="AD59" s="20">
        <f t="shared" si="0"/>
        <v>12433.109999999999</v>
      </c>
      <c r="AE59" s="21">
        <f t="shared" si="0"/>
        <v>10402.58</v>
      </c>
      <c r="AF59" s="22">
        <f t="shared" si="1"/>
        <v>22835.69</v>
      </c>
    </row>
    <row r="60" spans="1:32" ht="17.25" customHeight="1">
      <c r="A60" s="30">
        <v>57</v>
      </c>
      <c r="B60" s="171" t="s">
        <v>6467</v>
      </c>
      <c r="C60" s="172" t="s">
        <v>6468</v>
      </c>
      <c r="D60" s="88"/>
      <c r="E60" s="89"/>
      <c r="F60" s="96">
        <v>9040</v>
      </c>
      <c r="G60" s="96">
        <v>2260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>
        <v>12000</v>
      </c>
      <c r="Y60" s="90">
        <v>3000</v>
      </c>
      <c r="Z60" s="12"/>
      <c r="AA60" s="8"/>
      <c r="AB60" s="8"/>
      <c r="AC60" s="90"/>
      <c r="AD60" s="20">
        <f t="shared" si="0"/>
        <v>21040</v>
      </c>
      <c r="AE60" s="21">
        <f t="shared" si="0"/>
        <v>5260</v>
      </c>
      <c r="AF60" s="22">
        <f t="shared" si="1"/>
        <v>26300</v>
      </c>
    </row>
    <row r="61" spans="1:32" ht="17.25" customHeight="1">
      <c r="A61" s="30">
        <v>58</v>
      </c>
      <c r="B61" s="171" t="s">
        <v>6469</v>
      </c>
      <c r="C61" s="172" t="s">
        <v>6470</v>
      </c>
      <c r="D61" s="88"/>
      <c r="E61" s="89"/>
      <c r="F61" s="96">
        <v>5345</v>
      </c>
      <c r="G61" s="96">
        <v>5345</v>
      </c>
      <c r="H61" s="9"/>
      <c r="I61" s="10"/>
      <c r="J61" s="40">
        <v>58054.67</v>
      </c>
      <c r="K61" s="8">
        <v>6889.82</v>
      </c>
      <c r="L61" s="8"/>
      <c r="M61" s="8"/>
      <c r="N61" s="8"/>
      <c r="O61" s="8"/>
      <c r="P61" s="8">
        <v>27350</v>
      </c>
      <c r="Q61" s="11">
        <v>2100</v>
      </c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>
        <v>12006</v>
      </c>
      <c r="AC61" s="90">
        <v>1500</v>
      </c>
      <c r="AD61" s="20">
        <f t="shared" si="0"/>
        <v>102755.67</v>
      </c>
      <c r="AE61" s="21">
        <f t="shared" si="0"/>
        <v>15834.82</v>
      </c>
      <c r="AF61" s="22">
        <f t="shared" si="1"/>
        <v>118590.48999999999</v>
      </c>
    </row>
    <row r="62" spans="1:32" ht="17.25" customHeight="1">
      <c r="A62" s="30">
        <v>59</v>
      </c>
      <c r="B62" s="171" t="s">
        <v>6471</v>
      </c>
      <c r="C62" s="172" t="s">
        <v>6472</v>
      </c>
      <c r="D62" s="88"/>
      <c r="E62" s="89">
        <v>2124</v>
      </c>
      <c r="F62" s="96">
        <v>9056</v>
      </c>
      <c r="G62" s="96">
        <v>2264</v>
      </c>
      <c r="H62" s="9"/>
      <c r="I62" s="10"/>
      <c r="J62" s="40">
        <v>68056.28</v>
      </c>
      <c r="K62" s="8">
        <v>1695.14</v>
      </c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>
        <v>12000</v>
      </c>
      <c r="Y62" s="90">
        <v>3000</v>
      </c>
      <c r="Z62" s="12"/>
      <c r="AA62" s="8"/>
      <c r="AB62" s="8">
        <v>23345</v>
      </c>
      <c r="AC62" s="90">
        <v>7400</v>
      </c>
      <c r="AD62" s="20">
        <f t="shared" si="0"/>
        <v>112457.28</v>
      </c>
      <c r="AE62" s="21">
        <f t="shared" si="0"/>
        <v>16483.14</v>
      </c>
      <c r="AF62" s="22">
        <f t="shared" si="1"/>
        <v>128940.42</v>
      </c>
    </row>
    <row r="63" spans="1:32" ht="17.25" customHeight="1">
      <c r="A63" s="30">
        <v>60</v>
      </c>
      <c r="B63" s="171" t="s">
        <v>6473</v>
      </c>
      <c r="C63" s="172" t="s">
        <v>6474</v>
      </c>
      <c r="D63" s="88">
        <v>1226.1500000000001</v>
      </c>
      <c r="E63" s="89">
        <v>26.32</v>
      </c>
      <c r="F63" s="96">
        <v>2568</v>
      </c>
      <c r="G63" s="96">
        <v>642</v>
      </c>
      <c r="H63" s="9"/>
      <c r="I63" s="10"/>
      <c r="J63" s="40">
        <v>46594.11</v>
      </c>
      <c r="K63" s="8">
        <v>6317.41</v>
      </c>
      <c r="L63" s="8"/>
      <c r="M63" s="8"/>
      <c r="N63" s="8"/>
      <c r="O63" s="8"/>
      <c r="P63" s="8">
        <v>39543</v>
      </c>
      <c r="Q63" s="11">
        <v>2100</v>
      </c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>
        <v>10060</v>
      </c>
      <c r="AC63" s="90">
        <v>1000</v>
      </c>
      <c r="AD63" s="20">
        <f t="shared" si="0"/>
        <v>99991.260000000009</v>
      </c>
      <c r="AE63" s="21">
        <f t="shared" si="0"/>
        <v>10085.73</v>
      </c>
      <c r="AF63" s="22">
        <f t="shared" si="1"/>
        <v>110076.99</v>
      </c>
    </row>
    <row r="64" spans="1:32" ht="17.25" customHeight="1">
      <c r="A64" s="30">
        <v>61</v>
      </c>
      <c r="B64" s="171" t="s">
        <v>6475</v>
      </c>
      <c r="C64" s="172" t="s">
        <v>6476</v>
      </c>
      <c r="D64" s="88">
        <v>6468.5</v>
      </c>
      <c r="E64" s="89">
        <v>5361.34</v>
      </c>
      <c r="F64" s="96">
        <v>12752</v>
      </c>
      <c r="G64" s="96">
        <v>3188</v>
      </c>
      <c r="H64" s="9"/>
      <c r="I64" s="10"/>
      <c r="J64" s="40"/>
      <c r="K64" s="8"/>
      <c r="L64" s="8"/>
      <c r="M64" s="8"/>
      <c r="N64" s="8">
        <v>26100</v>
      </c>
      <c r="O64" s="8">
        <v>6900</v>
      </c>
      <c r="P64" s="8"/>
      <c r="Q64" s="11"/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/>
      <c r="AC64" s="90"/>
      <c r="AD64" s="20">
        <f t="shared" si="0"/>
        <v>45320.5</v>
      </c>
      <c r="AE64" s="21">
        <f t="shared" si="0"/>
        <v>15449.34</v>
      </c>
      <c r="AF64" s="22">
        <f t="shared" si="1"/>
        <v>60769.84</v>
      </c>
    </row>
    <row r="65" spans="1:32" ht="17.25" customHeight="1">
      <c r="A65" s="30">
        <v>62</v>
      </c>
      <c r="B65" s="171" t="s">
        <v>6477</v>
      </c>
      <c r="C65" s="172" t="s">
        <v>6478</v>
      </c>
      <c r="D65" s="88">
        <v>1229.5</v>
      </c>
      <c r="E65" s="89">
        <v>6684.27</v>
      </c>
      <c r="F65" s="96">
        <v>2683.42</v>
      </c>
      <c r="G65" s="96">
        <v>670.86</v>
      </c>
      <c r="H65" s="9"/>
      <c r="I65" s="10"/>
      <c r="J65" s="40"/>
      <c r="K65" s="8"/>
      <c r="L65" s="8"/>
      <c r="M65" s="8"/>
      <c r="N65" s="8"/>
      <c r="O65" s="8"/>
      <c r="P65" s="8">
        <v>28750</v>
      </c>
      <c r="Q65" s="11">
        <v>2850</v>
      </c>
      <c r="R65" s="12"/>
      <c r="S65" s="8"/>
      <c r="T65" s="8"/>
      <c r="U65" s="90"/>
      <c r="V65" s="12"/>
      <c r="W65" s="8"/>
      <c r="X65" s="8"/>
      <c r="Y65" s="90"/>
      <c r="Z65" s="12"/>
      <c r="AA65" s="8"/>
      <c r="AB65" s="8">
        <v>4000</v>
      </c>
      <c r="AC65" s="90">
        <v>1000</v>
      </c>
      <c r="AD65" s="20">
        <f t="shared" si="0"/>
        <v>36662.92</v>
      </c>
      <c r="AE65" s="21">
        <f t="shared" si="0"/>
        <v>11205.130000000001</v>
      </c>
      <c r="AF65" s="22">
        <f t="shared" si="1"/>
        <v>47868.05</v>
      </c>
    </row>
    <row r="66" spans="1:32" ht="17.25" customHeight="1">
      <c r="A66" s="30">
        <v>63</v>
      </c>
      <c r="B66" s="171" t="s">
        <v>6479</v>
      </c>
      <c r="C66" s="172" t="s">
        <v>6480</v>
      </c>
      <c r="D66" s="88"/>
      <c r="E66" s="89">
        <v>986.08</v>
      </c>
      <c r="F66" s="96">
        <v>13056</v>
      </c>
      <c r="G66" s="96">
        <v>3264</v>
      </c>
      <c r="H66" s="9"/>
      <c r="I66" s="10"/>
      <c r="J66" s="40">
        <v>2102.0300000000002</v>
      </c>
      <c r="K66" s="8">
        <v>1160.48</v>
      </c>
      <c r="L66" s="173">
        <v>24706.58</v>
      </c>
      <c r="M66" s="174">
        <v>5730.63</v>
      </c>
      <c r="N66" s="8"/>
      <c r="O66" s="8"/>
      <c r="P66" s="8">
        <v>23668.67</v>
      </c>
      <c r="Q66" s="11">
        <v>3702.56</v>
      </c>
      <c r="R66" s="12"/>
      <c r="S66" s="8"/>
      <c r="T66" s="8"/>
      <c r="U66" s="90"/>
      <c r="V66" s="12"/>
      <c r="W66" s="8"/>
      <c r="X66" s="8"/>
      <c r="Y66" s="90"/>
      <c r="Z66" s="12"/>
      <c r="AA66" s="8"/>
      <c r="AB66" s="8"/>
      <c r="AC66" s="90"/>
      <c r="AD66" s="20">
        <f t="shared" si="0"/>
        <v>63533.279999999999</v>
      </c>
      <c r="AE66" s="21">
        <f t="shared" si="0"/>
        <v>14843.749999999998</v>
      </c>
      <c r="AF66" s="22">
        <f t="shared" si="1"/>
        <v>78377.03</v>
      </c>
    </row>
    <row r="67" spans="1:32" ht="17.25" customHeight="1">
      <c r="A67" s="30">
        <v>64</v>
      </c>
      <c r="B67" s="171" t="s">
        <v>6481</v>
      </c>
      <c r="C67" s="172" t="s">
        <v>6482</v>
      </c>
      <c r="D67" s="88"/>
      <c r="E67" s="89"/>
      <c r="F67" s="96">
        <v>11072</v>
      </c>
      <c r="G67" s="96">
        <v>2768</v>
      </c>
      <c r="H67" s="9"/>
      <c r="I67" s="10"/>
      <c r="J67" s="40"/>
      <c r="K67" s="8"/>
      <c r="L67" s="8"/>
      <c r="M67" s="8"/>
      <c r="N67" s="8"/>
      <c r="O67" s="8"/>
      <c r="P67" s="8">
        <v>16400</v>
      </c>
      <c r="Q67" s="11">
        <v>5250</v>
      </c>
      <c r="R67" s="12"/>
      <c r="S67" s="8"/>
      <c r="T67" s="8"/>
      <c r="U67" s="90"/>
      <c r="V67" s="12"/>
      <c r="W67" s="8"/>
      <c r="X67" s="8"/>
      <c r="Y67" s="90"/>
      <c r="Z67" s="12"/>
      <c r="AA67" s="8"/>
      <c r="AB67" s="8">
        <v>14000</v>
      </c>
      <c r="AC67" s="90">
        <v>6000</v>
      </c>
      <c r="AD67" s="20">
        <f t="shared" si="0"/>
        <v>41472</v>
      </c>
      <c r="AE67" s="21">
        <f t="shared" si="0"/>
        <v>14018</v>
      </c>
      <c r="AF67" s="22">
        <f t="shared" si="1"/>
        <v>55490</v>
      </c>
    </row>
    <row r="68" spans="1:32" ht="17.25" customHeight="1">
      <c r="A68" s="30">
        <v>65</v>
      </c>
      <c r="B68" s="171" t="s">
        <v>6483</v>
      </c>
      <c r="C68" s="172" t="s">
        <v>6484</v>
      </c>
      <c r="D68" s="88"/>
      <c r="E68" s="89"/>
      <c r="F68" s="96">
        <v>6696</v>
      </c>
      <c r="G68" s="96">
        <v>1674</v>
      </c>
      <c r="H68" s="9"/>
      <c r="I68" s="10"/>
      <c r="J68" s="40"/>
      <c r="K68" s="8"/>
      <c r="L68" s="8"/>
      <c r="M68" s="8"/>
      <c r="N68" s="8"/>
      <c r="O68" s="8"/>
      <c r="P68" s="8">
        <v>19500</v>
      </c>
      <c r="Q68" s="11">
        <v>5600</v>
      </c>
      <c r="R68" s="12"/>
      <c r="S68" s="8"/>
      <c r="T68" s="8"/>
      <c r="U68" s="90"/>
      <c r="V68" s="12"/>
      <c r="W68" s="8"/>
      <c r="X68" s="8"/>
      <c r="Y68" s="90"/>
      <c r="Z68" s="12"/>
      <c r="AA68" s="8"/>
      <c r="AB68" s="8">
        <v>4800</v>
      </c>
      <c r="AC68" s="90">
        <v>1200</v>
      </c>
      <c r="AD68" s="20">
        <f t="shared" si="0"/>
        <v>30996</v>
      </c>
      <c r="AE68" s="21">
        <f t="shared" si="0"/>
        <v>8474</v>
      </c>
      <c r="AF68" s="22">
        <f t="shared" si="1"/>
        <v>39470</v>
      </c>
    </row>
    <row r="69" spans="1:32" ht="17.25" customHeight="1">
      <c r="A69" s="30">
        <v>66</v>
      </c>
      <c r="B69" s="171" t="s">
        <v>6485</v>
      </c>
      <c r="C69" s="172" t="s">
        <v>6486</v>
      </c>
      <c r="D69" s="88">
        <v>57.22</v>
      </c>
      <c r="E69" s="89">
        <v>291.64</v>
      </c>
      <c r="F69" s="96">
        <v>7184</v>
      </c>
      <c r="G69" s="96">
        <v>1796</v>
      </c>
      <c r="H69" s="9"/>
      <c r="I69" s="10"/>
      <c r="J69" s="40"/>
      <c r="K69" s="154"/>
      <c r="L69" s="154"/>
      <c r="M69" s="154"/>
      <c r="N69" s="154"/>
      <c r="O69" s="154"/>
      <c r="P69" s="8">
        <v>30550</v>
      </c>
      <c r="Q69" s="11">
        <v>5250</v>
      </c>
      <c r="R69" s="12"/>
      <c r="S69" s="8"/>
      <c r="T69" s="8"/>
      <c r="U69" s="90"/>
      <c r="V69" s="12"/>
      <c r="W69" s="8"/>
      <c r="X69" s="8"/>
      <c r="Y69" s="90"/>
      <c r="Z69" s="12"/>
      <c r="AA69" s="8"/>
      <c r="AB69" s="8">
        <v>2410</v>
      </c>
      <c r="AC69" s="90"/>
      <c r="AD69" s="20">
        <f t="shared" ref="AD69:AE73" si="2">SUM(D69,F69,H69,J69,L69,N69,P69,R69,T69,V69,X69,Z69,AB69)</f>
        <v>40201.22</v>
      </c>
      <c r="AE69" s="21">
        <f t="shared" si="2"/>
        <v>7337.6399999999994</v>
      </c>
      <c r="AF69" s="22">
        <f t="shared" ref="AF69:AF73" si="3">AD69+AE69</f>
        <v>47538.86</v>
      </c>
    </row>
    <row r="70" spans="1:32" ht="17.25" customHeight="1">
      <c r="A70" s="30">
        <v>67</v>
      </c>
      <c r="B70" s="171" t="s">
        <v>6487</v>
      </c>
      <c r="C70" s="172" t="s">
        <v>6488</v>
      </c>
      <c r="D70" s="88"/>
      <c r="E70" s="89">
        <v>3559.55</v>
      </c>
      <c r="F70" s="96">
        <v>7008</v>
      </c>
      <c r="G70" s="96">
        <v>1752</v>
      </c>
      <c r="H70" s="9"/>
      <c r="I70" s="10"/>
      <c r="J70" s="40"/>
      <c r="K70" s="8"/>
      <c r="L70" s="8"/>
      <c r="M70" s="8"/>
      <c r="N70" s="8"/>
      <c r="O70" s="8"/>
      <c r="P70" s="8">
        <v>16650</v>
      </c>
      <c r="Q70" s="11">
        <v>3250</v>
      </c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>
        <v>22300</v>
      </c>
      <c r="AC70" s="90">
        <v>8700</v>
      </c>
      <c r="AD70" s="20">
        <f t="shared" si="2"/>
        <v>45958</v>
      </c>
      <c r="AE70" s="21">
        <f t="shared" si="2"/>
        <v>17261.55</v>
      </c>
      <c r="AF70" s="22">
        <f t="shared" si="3"/>
        <v>63219.55</v>
      </c>
    </row>
    <row r="71" spans="1:32" ht="17.25" customHeight="1">
      <c r="A71" s="30">
        <v>68</v>
      </c>
      <c r="B71" s="171" t="s">
        <v>6489</v>
      </c>
      <c r="C71" s="172" t="s">
        <v>6490</v>
      </c>
      <c r="D71" s="88"/>
      <c r="E71" s="89">
        <v>100.74</v>
      </c>
      <c r="F71" s="96">
        <v>9568</v>
      </c>
      <c r="G71" s="96">
        <v>2392</v>
      </c>
      <c r="H71" s="9"/>
      <c r="I71" s="10"/>
      <c r="J71" s="40">
        <v>1652.88</v>
      </c>
      <c r="K71" s="8">
        <v>375</v>
      </c>
      <c r="L71" s="8"/>
      <c r="M71" s="8"/>
      <c r="N71" s="8">
        <v>22900</v>
      </c>
      <c r="O71" s="8">
        <v>6000</v>
      </c>
      <c r="P71" s="8"/>
      <c r="Q71" s="11"/>
      <c r="R71" s="12">
        <v>11174.37</v>
      </c>
      <c r="S71" s="8">
        <v>1010</v>
      </c>
      <c r="T71" s="8"/>
      <c r="U71" s="90"/>
      <c r="V71" s="12"/>
      <c r="W71" s="8"/>
      <c r="X71" s="8">
        <v>12000</v>
      </c>
      <c r="Y71" s="90">
        <v>3000</v>
      </c>
      <c r="Z71" s="12"/>
      <c r="AA71" s="8"/>
      <c r="AB71" s="8"/>
      <c r="AC71" s="90"/>
      <c r="AD71" s="20">
        <f t="shared" si="2"/>
        <v>57295.250000000007</v>
      </c>
      <c r="AE71" s="21">
        <f t="shared" si="2"/>
        <v>12877.74</v>
      </c>
      <c r="AF71" s="22">
        <f t="shared" si="3"/>
        <v>70172.990000000005</v>
      </c>
    </row>
    <row r="72" spans="1:32" ht="17.25" customHeight="1">
      <c r="A72" s="30">
        <v>69</v>
      </c>
      <c r="B72" s="171" t="s">
        <v>6491</v>
      </c>
      <c r="C72" s="172" t="s">
        <v>6492</v>
      </c>
      <c r="D72" s="88">
        <v>5605.5</v>
      </c>
      <c r="E72" s="89"/>
      <c r="F72" s="96">
        <v>12776</v>
      </c>
      <c r="G72" s="96">
        <v>3194</v>
      </c>
      <c r="H72" s="9"/>
      <c r="I72" s="10"/>
      <c r="J72" s="40">
        <v>88732.83</v>
      </c>
      <c r="K72" s="8">
        <v>4698.68</v>
      </c>
      <c r="L72" s="8"/>
      <c r="M72" s="8"/>
      <c r="N72" s="8"/>
      <c r="O72" s="8"/>
      <c r="P72" s="8"/>
      <c r="Q72" s="11"/>
      <c r="R72" s="12"/>
      <c r="S72" s="8"/>
      <c r="T72" s="8"/>
      <c r="U72" s="90"/>
      <c r="V72" s="12"/>
      <c r="W72" s="8"/>
      <c r="X72" s="8">
        <v>12000</v>
      </c>
      <c r="Y72" s="90">
        <v>3000</v>
      </c>
      <c r="Z72" s="12"/>
      <c r="AA72" s="8"/>
      <c r="AB72" s="8"/>
      <c r="AC72" s="90"/>
      <c r="AD72" s="20">
        <f t="shared" si="2"/>
        <v>119114.33</v>
      </c>
      <c r="AE72" s="21">
        <f t="shared" si="2"/>
        <v>10892.68</v>
      </c>
      <c r="AF72" s="22">
        <f t="shared" si="3"/>
        <v>130007.01000000001</v>
      </c>
    </row>
    <row r="73" spans="1:32" ht="17.25" customHeight="1" thickBot="1">
      <c r="A73" s="30">
        <v>70</v>
      </c>
      <c r="B73" s="171" t="s">
        <v>6493</v>
      </c>
      <c r="C73" s="172" t="s">
        <v>6494</v>
      </c>
      <c r="D73" s="157"/>
      <c r="E73" s="158">
        <v>1448.41</v>
      </c>
      <c r="F73" s="96">
        <v>5000</v>
      </c>
      <c r="G73" s="96">
        <v>1250</v>
      </c>
      <c r="H73" s="159"/>
      <c r="I73" s="160"/>
      <c r="J73" s="161">
        <v>5763.9</v>
      </c>
      <c r="K73" s="162"/>
      <c r="L73" s="162"/>
      <c r="M73" s="162"/>
      <c r="N73" s="162"/>
      <c r="O73" s="162"/>
      <c r="P73" s="162">
        <v>17200</v>
      </c>
      <c r="Q73" s="163">
        <v>1900</v>
      </c>
      <c r="R73" s="164"/>
      <c r="S73" s="162">
        <v>0.01</v>
      </c>
      <c r="T73" s="162"/>
      <c r="U73" s="165"/>
      <c r="V73" s="164"/>
      <c r="W73" s="162"/>
      <c r="X73" s="162"/>
      <c r="Y73" s="165"/>
      <c r="Z73" s="164"/>
      <c r="AA73" s="162"/>
      <c r="AB73" s="162">
        <v>4800</v>
      </c>
      <c r="AC73" s="165">
        <v>1200</v>
      </c>
      <c r="AD73" s="20">
        <f t="shared" si="2"/>
        <v>32763.9</v>
      </c>
      <c r="AE73" s="21">
        <f t="shared" si="2"/>
        <v>5798.42</v>
      </c>
      <c r="AF73" s="22">
        <f t="shared" si="3"/>
        <v>38562.32</v>
      </c>
    </row>
    <row r="74" spans="1:32" s="48" customFormat="1" ht="27.75" customHeight="1" thickTop="1" thickBot="1">
      <c r="A74" s="214"/>
      <c r="B74" s="301" t="s">
        <v>15</v>
      </c>
      <c r="C74" s="302"/>
      <c r="D74" s="42">
        <f>SUM(D4:D73)</f>
        <v>169647.30999999994</v>
      </c>
      <c r="E74" s="43">
        <f t="shared" ref="E74:I74" si="4">SUM(E4:E73)</f>
        <v>175541.17999999996</v>
      </c>
      <c r="F74" s="43">
        <f t="shared" si="4"/>
        <v>565816.07999999996</v>
      </c>
      <c r="G74" s="43">
        <f t="shared" si="4"/>
        <v>154889.04999999999</v>
      </c>
      <c r="H74" s="43">
        <f t="shared" si="4"/>
        <v>0</v>
      </c>
      <c r="I74" s="46">
        <f t="shared" si="4"/>
        <v>0</v>
      </c>
      <c r="J74" s="42">
        <f>SUM(J4:J73)</f>
        <v>905705.55999999994</v>
      </c>
      <c r="K74" s="43">
        <f t="shared" ref="K74:Q74" si="5">SUM(K4:K73)</f>
        <v>90413.499999999971</v>
      </c>
      <c r="L74" s="43">
        <f t="shared" si="5"/>
        <v>126277.34000000001</v>
      </c>
      <c r="M74" s="43">
        <f t="shared" si="5"/>
        <v>53638.149999999994</v>
      </c>
      <c r="N74" s="43">
        <f t="shared" si="5"/>
        <v>262360</v>
      </c>
      <c r="O74" s="43">
        <f t="shared" si="5"/>
        <v>70900</v>
      </c>
      <c r="P74" s="43">
        <f t="shared" si="5"/>
        <v>1082922.0899999999</v>
      </c>
      <c r="Q74" s="46">
        <f t="shared" si="5"/>
        <v>168522.95</v>
      </c>
      <c r="R74" s="42">
        <f>SUM(R4:R73)</f>
        <v>38353.25</v>
      </c>
      <c r="S74" s="43">
        <f t="shared" ref="S74:U74" si="6">SUM(S4:S73)</f>
        <v>4821.01</v>
      </c>
      <c r="T74" s="43">
        <f t="shared" si="6"/>
        <v>0</v>
      </c>
      <c r="U74" s="44">
        <f t="shared" si="6"/>
        <v>0</v>
      </c>
      <c r="V74" s="42">
        <f>SUM(V4:V73)</f>
        <v>0</v>
      </c>
      <c r="W74" s="43">
        <f t="shared" ref="W74:Y74" si="7">SUM(W4:W73)</f>
        <v>0</v>
      </c>
      <c r="X74" s="43">
        <f t="shared" si="7"/>
        <v>214000</v>
      </c>
      <c r="Y74" s="44">
        <f t="shared" si="7"/>
        <v>53500</v>
      </c>
      <c r="Z74" s="42">
        <f>SUM(Z4:Z73)</f>
        <v>9600</v>
      </c>
      <c r="AA74" s="43">
        <f t="shared" ref="AA74:AF74" si="8">SUM(AA4:AA73)</f>
        <v>2400</v>
      </c>
      <c r="AB74" s="43">
        <f t="shared" si="8"/>
        <v>437481</v>
      </c>
      <c r="AC74" s="44">
        <f t="shared" si="8"/>
        <v>151300</v>
      </c>
      <c r="AD74" s="49">
        <f t="shared" si="8"/>
        <v>3812162.6300000004</v>
      </c>
      <c r="AE74" s="50">
        <f t="shared" si="8"/>
        <v>925925.84000000008</v>
      </c>
      <c r="AF74" s="51">
        <f t="shared" si="8"/>
        <v>4738088.4700000007</v>
      </c>
    </row>
    <row r="75" spans="1:32" ht="10.5" customHeight="1" thickTop="1">
      <c r="A75" s="2"/>
      <c r="B75" s="3"/>
      <c r="C75" s="4"/>
      <c r="D75" s="5"/>
      <c r="E75" s="5"/>
      <c r="F75" s="5"/>
      <c r="G75" s="5"/>
      <c r="H75" s="6"/>
      <c r="I75" s="6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>
      <c r="L76" s="307" t="s">
        <v>381</v>
      </c>
      <c r="M76" s="307"/>
    </row>
    <row r="77" spans="1:32">
      <c r="L77" s="307"/>
      <c r="M77" s="307"/>
    </row>
    <row r="78" spans="1:32">
      <c r="L78" s="307"/>
      <c r="M78" s="307"/>
    </row>
  </sheetData>
  <mergeCells count="8">
    <mergeCell ref="V2:Y2"/>
    <mergeCell ref="Z2:AC2"/>
    <mergeCell ref="AD2:AE2"/>
    <mergeCell ref="B74:C74"/>
    <mergeCell ref="L76:M7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F59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2.7109375" style="1" customWidth="1"/>
    <col min="3" max="3" width="16.7109375" style="1" customWidth="1"/>
    <col min="4" max="9" width="13.7109375" style="1" customWidth="1"/>
    <col min="10" max="10" width="14.28515625" style="1" customWidth="1"/>
    <col min="11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6495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6496</v>
      </c>
      <c r="C4" s="172" t="s">
        <v>6497</v>
      </c>
      <c r="D4" s="82">
        <v>23303.57</v>
      </c>
      <c r="E4" s="83">
        <v>1743.48</v>
      </c>
      <c r="F4" s="96">
        <v>15224</v>
      </c>
      <c r="G4" s="96">
        <v>3806</v>
      </c>
      <c r="H4" s="129"/>
      <c r="I4" s="53"/>
      <c r="J4" s="39">
        <v>24201.52</v>
      </c>
      <c r="K4" s="17">
        <v>3391.76</v>
      </c>
      <c r="L4" s="239">
        <v>433.67</v>
      </c>
      <c r="M4" s="240">
        <v>109.47</v>
      </c>
      <c r="N4" s="17"/>
      <c r="O4" s="17"/>
      <c r="P4" s="17">
        <v>7254.79</v>
      </c>
      <c r="Q4" s="18">
        <v>917.35</v>
      </c>
      <c r="R4" s="19"/>
      <c r="S4" s="17"/>
      <c r="T4" s="17"/>
      <c r="U4" s="84"/>
      <c r="V4" s="19"/>
      <c r="W4" s="17"/>
      <c r="X4" s="17"/>
      <c r="Y4" s="84"/>
      <c r="Z4" s="19">
        <v>6000</v>
      </c>
      <c r="AA4" s="17"/>
      <c r="AB4" s="17">
        <v>17500</v>
      </c>
      <c r="AC4" s="84">
        <v>7500</v>
      </c>
      <c r="AD4" s="20">
        <f>SUM(D4,F4,H4,J4,L4,N4,P4,R4,T4,V4,X4,Z4,AB4)</f>
        <v>93917.549999999988</v>
      </c>
      <c r="AE4" s="21">
        <f>SUM(E4,G4,I4,K4,M4,O4,Q4,S4,U4,W4,Y4,AA4,AC4)</f>
        <v>17468.059999999998</v>
      </c>
      <c r="AF4" s="22">
        <f>AD4+AE4</f>
        <v>111385.60999999999</v>
      </c>
    </row>
    <row r="5" spans="1:32" ht="17.25" customHeight="1">
      <c r="A5" s="30">
        <v>2</v>
      </c>
      <c r="B5" s="171" t="s">
        <v>6498</v>
      </c>
      <c r="C5" s="172" t="s">
        <v>6499</v>
      </c>
      <c r="D5" s="88">
        <v>1198.3599999999999</v>
      </c>
      <c r="E5" s="89">
        <v>4.59</v>
      </c>
      <c r="F5" s="96">
        <v>5815</v>
      </c>
      <c r="G5" s="96">
        <v>5815</v>
      </c>
      <c r="H5" s="9"/>
      <c r="I5" s="10"/>
      <c r="J5" s="40"/>
      <c r="K5" s="8"/>
      <c r="L5" s="8"/>
      <c r="M5" s="11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54" si="0">SUM(D5,F5,H5,J5,L5,N5,P5,R5,T5,V5,X5,Z5,AB5)</f>
        <v>7013.36</v>
      </c>
      <c r="AE5" s="21">
        <f t="shared" si="0"/>
        <v>5819.59</v>
      </c>
      <c r="AF5" s="22">
        <f t="shared" ref="AF5:AF54" si="1">AD5+AE5</f>
        <v>12832.95</v>
      </c>
    </row>
    <row r="6" spans="1:32" ht="17.25" customHeight="1">
      <c r="A6" s="30">
        <v>3</v>
      </c>
      <c r="B6" s="171" t="s">
        <v>6500</v>
      </c>
      <c r="C6" s="172" t="s">
        <v>6501</v>
      </c>
      <c r="D6" s="88"/>
      <c r="E6" s="89">
        <v>853.69</v>
      </c>
      <c r="F6" s="96">
        <v>5192</v>
      </c>
      <c r="G6" s="96">
        <v>1298</v>
      </c>
      <c r="H6" s="9"/>
      <c r="I6" s="10"/>
      <c r="J6" s="40">
        <v>9750.93</v>
      </c>
      <c r="K6" s="8">
        <v>2266.0700000000002</v>
      </c>
      <c r="L6" s="8"/>
      <c r="M6" s="11"/>
      <c r="N6" s="8"/>
      <c r="O6" s="8"/>
      <c r="P6" s="8">
        <v>15300</v>
      </c>
      <c r="Q6" s="11">
        <v>5800</v>
      </c>
      <c r="R6" s="12">
        <v>34.76</v>
      </c>
      <c r="S6" s="8">
        <v>95.37</v>
      </c>
      <c r="T6" s="8"/>
      <c r="U6" s="90"/>
      <c r="V6" s="12"/>
      <c r="W6" s="8"/>
      <c r="X6" s="8">
        <v>12000</v>
      </c>
      <c r="Y6" s="90">
        <v>3000</v>
      </c>
      <c r="Z6" s="12"/>
      <c r="AA6" s="8"/>
      <c r="AB6" s="8"/>
      <c r="AC6" s="90"/>
      <c r="AD6" s="20">
        <f t="shared" si="0"/>
        <v>42277.69</v>
      </c>
      <c r="AE6" s="21">
        <f t="shared" si="0"/>
        <v>13313.130000000001</v>
      </c>
      <c r="AF6" s="22">
        <f t="shared" si="1"/>
        <v>55590.820000000007</v>
      </c>
    </row>
    <row r="7" spans="1:32" ht="17.25" customHeight="1">
      <c r="A7" s="30">
        <v>4</v>
      </c>
      <c r="B7" s="171" t="s">
        <v>6502</v>
      </c>
      <c r="C7" s="172" t="s">
        <v>6503</v>
      </c>
      <c r="D7" s="88">
        <v>21603.82</v>
      </c>
      <c r="E7" s="89">
        <v>5395.93</v>
      </c>
      <c r="F7" s="96">
        <v>1928.52</v>
      </c>
      <c r="G7" s="96">
        <v>482.13</v>
      </c>
      <c r="H7" s="9"/>
      <c r="I7" s="10"/>
      <c r="J7" s="40">
        <v>34527.31</v>
      </c>
      <c r="K7" s="8">
        <v>7077.72</v>
      </c>
      <c r="L7" s="8"/>
      <c r="M7" s="11"/>
      <c r="N7" s="8"/>
      <c r="O7" s="8"/>
      <c r="P7" s="8">
        <v>16150</v>
      </c>
      <c r="Q7" s="11">
        <v>3050</v>
      </c>
      <c r="R7" s="12">
        <v>47028.67</v>
      </c>
      <c r="S7" s="8">
        <v>20155.14</v>
      </c>
      <c r="T7" s="8"/>
      <c r="U7" s="90"/>
      <c r="V7" s="12"/>
      <c r="W7" s="8"/>
      <c r="X7" s="8">
        <v>12000</v>
      </c>
      <c r="Y7" s="90">
        <v>3000</v>
      </c>
      <c r="Z7" s="12"/>
      <c r="AA7" s="8"/>
      <c r="AB7" s="8"/>
      <c r="AC7" s="90"/>
      <c r="AD7" s="20">
        <f t="shared" si="0"/>
        <v>133238.32</v>
      </c>
      <c r="AE7" s="21">
        <f t="shared" si="0"/>
        <v>39160.92</v>
      </c>
      <c r="AF7" s="22">
        <f t="shared" si="1"/>
        <v>172399.24</v>
      </c>
    </row>
    <row r="8" spans="1:32" ht="17.25" customHeight="1">
      <c r="A8" s="30">
        <v>5</v>
      </c>
      <c r="B8" s="171" t="s">
        <v>6504</v>
      </c>
      <c r="C8" s="172" t="s">
        <v>6505</v>
      </c>
      <c r="D8" s="88"/>
      <c r="E8" s="89"/>
      <c r="F8" s="96">
        <v>6440</v>
      </c>
      <c r="G8" s="96">
        <v>1610</v>
      </c>
      <c r="H8" s="9"/>
      <c r="I8" s="10"/>
      <c r="J8" s="40">
        <v>75791.070000000007</v>
      </c>
      <c r="K8" s="8">
        <v>5161.32</v>
      </c>
      <c r="L8" s="8"/>
      <c r="M8" s="11"/>
      <c r="N8" s="8"/>
      <c r="O8" s="8"/>
      <c r="P8" s="8">
        <v>12800</v>
      </c>
      <c r="Q8" s="11">
        <v>2950</v>
      </c>
      <c r="R8" s="12">
        <v>7786.47</v>
      </c>
      <c r="S8" s="8">
        <v>2970.68</v>
      </c>
      <c r="T8" s="8"/>
      <c r="U8" s="90"/>
      <c r="V8" s="12"/>
      <c r="W8" s="8"/>
      <c r="X8" s="8">
        <v>10000</v>
      </c>
      <c r="Y8" s="90">
        <v>2500</v>
      </c>
      <c r="Z8" s="12"/>
      <c r="AA8" s="8"/>
      <c r="AB8" s="8">
        <v>9250</v>
      </c>
      <c r="AC8" s="90">
        <v>1250</v>
      </c>
      <c r="AD8" s="20">
        <f t="shared" si="0"/>
        <v>122067.54000000001</v>
      </c>
      <c r="AE8" s="21">
        <f t="shared" si="0"/>
        <v>16442</v>
      </c>
      <c r="AF8" s="22">
        <f t="shared" si="1"/>
        <v>138509.54</v>
      </c>
    </row>
    <row r="9" spans="1:32" ht="17.25" customHeight="1">
      <c r="A9" s="30">
        <v>6</v>
      </c>
      <c r="B9" s="171" t="s">
        <v>6506</v>
      </c>
      <c r="C9" s="172" t="s">
        <v>6507</v>
      </c>
      <c r="D9" s="88">
        <v>488.97</v>
      </c>
      <c r="E9" s="89">
        <v>39.979999999999997</v>
      </c>
      <c r="F9" s="96">
        <v>11104</v>
      </c>
      <c r="G9" s="96">
        <v>2776</v>
      </c>
      <c r="H9" s="9"/>
      <c r="I9" s="10"/>
      <c r="J9" s="40"/>
      <c r="K9" s="8"/>
      <c r="L9" s="8"/>
      <c r="M9" s="11"/>
      <c r="N9" s="8"/>
      <c r="O9" s="8"/>
      <c r="P9" s="8"/>
      <c r="Q9" s="11"/>
      <c r="R9" s="12"/>
      <c r="S9" s="8"/>
      <c r="T9" s="8"/>
      <c r="U9" s="90"/>
      <c r="V9" s="12"/>
      <c r="W9" s="8"/>
      <c r="X9" s="8">
        <v>12000</v>
      </c>
      <c r="Y9" s="90">
        <v>3000</v>
      </c>
      <c r="Z9" s="12"/>
      <c r="AA9" s="8"/>
      <c r="AB9" s="8"/>
      <c r="AC9" s="90"/>
      <c r="AD9" s="20">
        <f t="shared" si="0"/>
        <v>23592.97</v>
      </c>
      <c r="AE9" s="21">
        <f t="shared" si="0"/>
        <v>5815.98</v>
      </c>
      <c r="AF9" s="22">
        <f t="shared" si="1"/>
        <v>29408.95</v>
      </c>
    </row>
    <row r="10" spans="1:32" ht="17.25" customHeight="1">
      <c r="A10" s="30">
        <v>7</v>
      </c>
      <c r="B10" s="171" t="s">
        <v>6508</v>
      </c>
      <c r="C10" s="172" t="s">
        <v>6509</v>
      </c>
      <c r="D10" s="88">
        <v>77.53</v>
      </c>
      <c r="E10" s="89">
        <v>77.52</v>
      </c>
      <c r="F10" s="96">
        <v>5528</v>
      </c>
      <c r="G10" s="96">
        <v>1382</v>
      </c>
      <c r="H10" s="9"/>
      <c r="I10" s="10"/>
      <c r="J10" s="40"/>
      <c r="K10" s="8"/>
      <c r="L10" s="8"/>
      <c r="M10" s="11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/>
      <c r="AB10" s="8">
        <v>10500</v>
      </c>
      <c r="AC10" s="90">
        <v>4500</v>
      </c>
      <c r="AD10" s="20">
        <f t="shared" si="0"/>
        <v>26105.53</v>
      </c>
      <c r="AE10" s="21">
        <f t="shared" si="0"/>
        <v>8459.52</v>
      </c>
      <c r="AF10" s="22">
        <f t="shared" si="1"/>
        <v>34565.050000000003</v>
      </c>
    </row>
    <row r="11" spans="1:32" ht="17.25" customHeight="1">
      <c r="A11" s="30">
        <v>8</v>
      </c>
      <c r="B11" s="171" t="s">
        <v>6510</v>
      </c>
      <c r="C11" s="172" t="s">
        <v>6511</v>
      </c>
      <c r="D11" s="97"/>
      <c r="E11" s="98">
        <v>7.0000000000000007E-2</v>
      </c>
      <c r="F11" s="96">
        <v>7656</v>
      </c>
      <c r="G11" s="96">
        <v>1914</v>
      </c>
      <c r="H11" s="13"/>
      <c r="I11" s="14"/>
      <c r="J11" s="40"/>
      <c r="K11" s="8"/>
      <c r="L11" s="8"/>
      <c r="M11" s="11"/>
      <c r="N11" s="8"/>
      <c r="O11" s="8"/>
      <c r="P11" s="8">
        <v>15950</v>
      </c>
      <c r="Q11" s="11">
        <v>2200</v>
      </c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23606</v>
      </c>
      <c r="AE11" s="21">
        <f t="shared" si="0"/>
        <v>4114.07</v>
      </c>
      <c r="AF11" s="22">
        <f t="shared" si="1"/>
        <v>27720.07</v>
      </c>
    </row>
    <row r="12" spans="1:32" ht="17.25" customHeight="1">
      <c r="A12" s="30">
        <v>9</v>
      </c>
      <c r="B12" s="171" t="s">
        <v>6512</v>
      </c>
      <c r="C12" s="172" t="s">
        <v>6513</v>
      </c>
      <c r="D12" s="88">
        <v>5482.42</v>
      </c>
      <c r="E12" s="89">
        <v>12983.84</v>
      </c>
      <c r="F12" s="96">
        <v>8929.27</v>
      </c>
      <c r="G12" s="96">
        <v>8929.27</v>
      </c>
      <c r="H12" s="9"/>
      <c r="I12" s="10"/>
      <c r="J12" s="40"/>
      <c r="K12" s="8"/>
      <c r="L12" s="8"/>
      <c r="M12" s="11"/>
      <c r="N12" s="8"/>
      <c r="O12" s="8"/>
      <c r="P12" s="8">
        <v>14350</v>
      </c>
      <c r="Q12" s="11">
        <v>2500</v>
      </c>
      <c r="R12" s="12"/>
      <c r="S12" s="8"/>
      <c r="T12" s="8"/>
      <c r="U12" s="90"/>
      <c r="V12" s="12"/>
      <c r="W12" s="8"/>
      <c r="X12" s="8">
        <v>12000</v>
      </c>
      <c r="Y12" s="90">
        <v>3000</v>
      </c>
      <c r="Z12" s="12"/>
      <c r="AA12" s="8"/>
      <c r="AB12" s="8"/>
      <c r="AC12" s="90"/>
      <c r="AD12" s="20">
        <f t="shared" si="0"/>
        <v>40761.69</v>
      </c>
      <c r="AE12" s="21">
        <f t="shared" si="0"/>
        <v>27413.11</v>
      </c>
      <c r="AF12" s="22">
        <f t="shared" si="1"/>
        <v>68174.8</v>
      </c>
    </row>
    <row r="13" spans="1:32" ht="17.25" customHeight="1">
      <c r="A13" s="30">
        <v>10</v>
      </c>
      <c r="B13" s="171" t="s">
        <v>6514</v>
      </c>
      <c r="C13" s="172" t="s">
        <v>6515</v>
      </c>
      <c r="D13" s="88">
        <v>24564.400000000001</v>
      </c>
      <c r="E13" s="89">
        <v>14414.68</v>
      </c>
      <c r="F13" s="96">
        <v>4963.13</v>
      </c>
      <c r="G13" s="96">
        <v>1240.79</v>
      </c>
      <c r="H13" s="9"/>
      <c r="I13" s="10"/>
      <c r="J13" s="40">
        <v>26106.1</v>
      </c>
      <c r="K13" s="8">
        <v>3500.07</v>
      </c>
      <c r="L13" s="173">
        <v>3035.32</v>
      </c>
      <c r="M13" s="174">
        <v>921.72</v>
      </c>
      <c r="N13" s="8"/>
      <c r="O13" s="8"/>
      <c r="P13" s="8">
        <v>21437.01</v>
      </c>
      <c r="Q13" s="11">
        <v>2613</v>
      </c>
      <c r="R13" s="12">
        <v>16444.580000000002</v>
      </c>
      <c r="S13" s="8">
        <v>329.84</v>
      </c>
      <c r="T13" s="8"/>
      <c r="U13" s="90"/>
      <c r="V13" s="12"/>
      <c r="W13" s="8"/>
      <c r="X13" s="8">
        <v>12000</v>
      </c>
      <c r="Y13" s="90">
        <v>3000</v>
      </c>
      <c r="Z13" s="12"/>
      <c r="AA13" s="8"/>
      <c r="AB13" s="8">
        <v>4852</v>
      </c>
      <c r="AC13" s="90"/>
      <c r="AD13" s="20">
        <f t="shared" si="0"/>
        <v>113402.54000000001</v>
      </c>
      <c r="AE13" s="21">
        <f t="shared" si="0"/>
        <v>26020.100000000002</v>
      </c>
      <c r="AF13" s="22">
        <f t="shared" si="1"/>
        <v>139422.64000000001</v>
      </c>
    </row>
    <row r="14" spans="1:32" ht="17.25" customHeight="1">
      <c r="A14" s="30">
        <v>11</v>
      </c>
      <c r="B14" s="171" t="s">
        <v>6516</v>
      </c>
      <c r="C14" s="172" t="s">
        <v>6517</v>
      </c>
      <c r="D14" s="88">
        <v>804.2</v>
      </c>
      <c r="E14" s="89">
        <v>759.78</v>
      </c>
      <c r="F14" s="96">
        <v>6096</v>
      </c>
      <c r="G14" s="96">
        <v>1524</v>
      </c>
      <c r="H14" s="9"/>
      <c r="I14" s="10"/>
      <c r="J14" s="40">
        <v>10622.72</v>
      </c>
      <c r="K14" s="8">
        <v>1851.56</v>
      </c>
      <c r="L14" s="8"/>
      <c r="M14" s="11"/>
      <c r="N14" s="8"/>
      <c r="O14" s="8"/>
      <c r="P14" s="8">
        <v>12400</v>
      </c>
      <c r="Q14" s="11">
        <v>2500</v>
      </c>
      <c r="R14" s="12">
        <v>1126.0899999999999</v>
      </c>
      <c r="S14" s="8">
        <v>448.1</v>
      </c>
      <c r="T14" s="8"/>
      <c r="U14" s="90"/>
      <c r="V14" s="12"/>
      <c r="W14" s="8"/>
      <c r="X14" s="8">
        <v>10000</v>
      </c>
      <c r="Y14" s="90">
        <v>2500</v>
      </c>
      <c r="Z14" s="12"/>
      <c r="AA14" s="8"/>
      <c r="AB14" s="8"/>
      <c r="AC14" s="90"/>
      <c r="AD14" s="20">
        <f t="shared" si="0"/>
        <v>41049.009999999995</v>
      </c>
      <c r="AE14" s="21">
        <f t="shared" si="0"/>
        <v>9583.44</v>
      </c>
      <c r="AF14" s="22">
        <f t="shared" si="1"/>
        <v>50632.45</v>
      </c>
    </row>
    <row r="15" spans="1:32" ht="17.25" customHeight="1">
      <c r="A15" s="30">
        <v>12</v>
      </c>
      <c r="B15" s="171" t="s">
        <v>6518</v>
      </c>
      <c r="C15" s="172" t="s">
        <v>6519</v>
      </c>
      <c r="D15" s="88">
        <v>2433.85</v>
      </c>
      <c r="E15" s="89">
        <v>748.04</v>
      </c>
      <c r="F15" s="96">
        <v>7264</v>
      </c>
      <c r="G15" s="96">
        <v>1816</v>
      </c>
      <c r="H15" s="9"/>
      <c r="I15" s="10"/>
      <c r="J15" s="40"/>
      <c r="K15" s="8"/>
      <c r="L15" s="8"/>
      <c r="M15" s="11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9697.85</v>
      </c>
      <c r="AE15" s="21">
        <f t="shared" si="0"/>
        <v>2564.04</v>
      </c>
      <c r="AF15" s="22">
        <f t="shared" si="1"/>
        <v>12261.89</v>
      </c>
    </row>
    <row r="16" spans="1:32" ht="17.25" customHeight="1">
      <c r="A16" s="30">
        <v>13</v>
      </c>
      <c r="B16" s="171" t="s">
        <v>6520</v>
      </c>
      <c r="C16" s="172" t="s">
        <v>6521</v>
      </c>
      <c r="D16" s="88">
        <v>7679.96</v>
      </c>
      <c r="E16" s="89">
        <v>2657.49</v>
      </c>
      <c r="F16" s="96">
        <v>4033.19</v>
      </c>
      <c r="G16" s="96">
        <v>1008.3</v>
      </c>
      <c r="H16" s="9"/>
      <c r="I16" s="10"/>
      <c r="J16" s="40">
        <v>12224.52</v>
      </c>
      <c r="K16" s="8">
        <v>655</v>
      </c>
      <c r="L16" s="173">
        <v>1808.35</v>
      </c>
      <c r="M16" s="174">
        <v>529.44000000000005</v>
      </c>
      <c r="N16" s="8"/>
      <c r="O16" s="8"/>
      <c r="P16" s="8">
        <v>21400</v>
      </c>
      <c r="Q16" s="11">
        <v>2750</v>
      </c>
      <c r="R16" s="12">
        <v>39581.4</v>
      </c>
      <c r="S16" s="8">
        <v>16963.46</v>
      </c>
      <c r="T16" s="8"/>
      <c r="U16" s="90"/>
      <c r="V16" s="12"/>
      <c r="W16" s="8"/>
      <c r="X16" s="8"/>
      <c r="Y16" s="90"/>
      <c r="Z16" s="12">
        <v>128.69999999999999</v>
      </c>
      <c r="AA16" s="8">
        <v>55.15</v>
      </c>
      <c r="AB16" s="8">
        <v>10500</v>
      </c>
      <c r="AC16" s="90">
        <v>4500</v>
      </c>
      <c r="AD16" s="20">
        <f t="shared" si="0"/>
        <v>97356.12</v>
      </c>
      <c r="AE16" s="21">
        <f t="shared" si="0"/>
        <v>29118.84</v>
      </c>
      <c r="AF16" s="22">
        <f t="shared" si="1"/>
        <v>126474.95999999999</v>
      </c>
    </row>
    <row r="17" spans="1:32" ht="17.25" customHeight="1">
      <c r="A17" s="30">
        <v>14</v>
      </c>
      <c r="B17" s="171" t="s">
        <v>6522</v>
      </c>
      <c r="C17" s="172" t="s">
        <v>6523</v>
      </c>
      <c r="D17" s="88">
        <v>4416.25</v>
      </c>
      <c r="E17" s="89">
        <v>9926.19</v>
      </c>
      <c r="F17" s="96">
        <v>14305.5</v>
      </c>
      <c r="G17" s="96">
        <v>2524.5</v>
      </c>
      <c r="H17" s="9"/>
      <c r="I17" s="10"/>
      <c r="J17" s="40"/>
      <c r="K17" s="8">
        <v>7356.31</v>
      </c>
      <c r="L17" s="173">
        <v>8638.59</v>
      </c>
      <c r="M17" s="174">
        <v>1712.55</v>
      </c>
      <c r="N17" s="8"/>
      <c r="O17" s="8"/>
      <c r="P17" s="8">
        <v>24236</v>
      </c>
      <c r="Q17" s="11">
        <v>2550</v>
      </c>
      <c r="R17" s="12"/>
      <c r="S17" s="8"/>
      <c r="T17" s="8"/>
      <c r="U17" s="90"/>
      <c r="V17" s="12"/>
      <c r="W17" s="8"/>
      <c r="X17" s="8">
        <v>12000</v>
      </c>
      <c r="Y17" s="90">
        <v>3000</v>
      </c>
      <c r="Z17" s="12">
        <v>320</v>
      </c>
      <c r="AA17" s="8"/>
      <c r="AB17" s="8">
        <v>25894</v>
      </c>
      <c r="AC17" s="90">
        <v>9000</v>
      </c>
      <c r="AD17" s="20">
        <f t="shared" si="0"/>
        <v>89810.34</v>
      </c>
      <c r="AE17" s="21">
        <f t="shared" si="0"/>
        <v>36069.550000000003</v>
      </c>
      <c r="AF17" s="22">
        <f t="shared" si="1"/>
        <v>125879.89</v>
      </c>
    </row>
    <row r="18" spans="1:32" ht="17.25" customHeight="1">
      <c r="A18" s="30">
        <v>15</v>
      </c>
      <c r="B18" s="171" t="s">
        <v>6524</v>
      </c>
      <c r="C18" s="172" t="s">
        <v>6525</v>
      </c>
      <c r="D18" s="88">
        <v>1752.71</v>
      </c>
      <c r="E18" s="89">
        <v>7625.98</v>
      </c>
      <c r="F18" s="96">
        <v>6503.29</v>
      </c>
      <c r="G18" s="96">
        <v>1625.83</v>
      </c>
      <c r="H18" s="9"/>
      <c r="I18" s="10"/>
      <c r="J18" s="40"/>
      <c r="K18" s="8"/>
      <c r="L18" s="8"/>
      <c r="M18" s="11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10000</v>
      </c>
      <c r="Y18" s="90">
        <v>2500</v>
      </c>
      <c r="Z18" s="12"/>
      <c r="AA18" s="8"/>
      <c r="AB18" s="8"/>
      <c r="AC18" s="90"/>
      <c r="AD18" s="20">
        <f t="shared" si="0"/>
        <v>18256</v>
      </c>
      <c r="AE18" s="21">
        <f t="shared" si="0"/>
        <v>11751.81</v>
      </c>
      <c r="AF18" s="22">
        <f t="shared" si="1"/>
        <v>30007.809999999998</v>
      </c>
    </row>
    <row r="19" spans="1:32" ht="17.25" customHeight="1">
      <c r="A19" s="30">
        <v>16</v>
      </c>
      <c r="B19" s="171" t="s">
        <v>6526</v>
      </c>
      <c r="C19" s="172" t="s">
        <v>6527</v>
      </c>
      <c r="D19" s="88">
        <v>9052.5300000000007</v>
      </c>
      <c r="E19" s="89">
        <v>13111.44</v>
      </c>
      <c r="F19" s="96">
        <v>7555</v>
      </c>
      <c r="G19" s="96">
        <v>7555</v>
      </c>
      <c r="H19" s="9"/>
      <c r="I19" s="10"/>
      <c r="J19" s="40"/>
      <c r="K19" s="8"/>
      <c r="L19" s="8"/>
      <c r="M19" s="11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>
        <v>12000</v>
      </c>
      <c r="Y19" s="90">
        <v>3000</v>
      </c>
      <c r="Z19" s="12">
        <v>10500</v>
      </c>
      <c r="AA19" s="8"/>
      <c r="AB19" s="8">
        <v>17500</v>
      </c>
      <c r="AC19" s="90">
        <v>7500</v>
      </c>
      <c r="AD19" s="20">
        <f t="shared" si="0"/>
        <v>56607.53</v>
      </c>
      <c r="AE19" s="21">
        <f t="shared" si="0"/>
        <v>31166.440000000002</v>
      </c>
      <c r="AF19" s="22">
        <f t="shared" si="1"/>
        <v>87773.97</v>
      </c>
    </row>
    <row r="20" spans="1:32" ht="17.25" customHeight="1">
      <c r="A20" s="30">
        <v>17</v>
      </c>
      <c r="B20" s="171" t="s">
        <v>6528</v>
      </c>
      <c r="C20" s="172" t="s">
        <v>6529</v>
      </c>
      <c r="D20" s="88">
        <v>193.08</v>
      </c>
      <c r="E20" s="89">
        <v>32.94</v>
      </c>
      <c r="F20" s="96">
        <v>10512</v>
      </c>
      <c r="G20" s="96">
        <v>2628</v>
      </c>
      <c r="H20" s="9"/>
      <c r="I20" s="10"/>
      <c r="J20" s="40"/>
      <c r="K20" s="8"/>
      <c r="L20" s="8"/>
      <c r="M20" s="11"/>
      <c r="N20" s="8"/>
      <c r="O20" s="8"/>
      <c r="P20" s="8">
        <v>3000</v>
      </c>
      <c r="Q20" s="11">
        <v>1000</v>
      </c>
      <c r="R20" s="12"/>
      <c r="S20" s="8"/>
      <c r="T20" s="8"/>
      <c r="U20" s="90"/>
      <c r="V20" s="12"/>
      <c r="W20" s="8"/>
      <c r="X20" s="8">
        <v>12000</v>
      </c>
      <c r="Y20" s="90">
        <v>3000</v>
      </c>
      <c r="Z20" s="12"/>
      <c r="AA20" s="8"/>
      <c r="AB20" s="8"/>
      <c r="AC20" s="90"/>
      <c r="AD20" s="20">
        <f t="shared" si="0"/>
        <v>25705.08</v>
      </c>
      <c r="AE20" s="21">
        <f t="shared" si="0"/>
        <v>6660.9400000000005</v>
      </c>
      <c r="AF20" s="22">
        <f t="shared" si="1"/>
        <v>32366.020000000004</v>
      </c>
    </row>
    <row r="21" spans="1:32" ht="17.25" customHeight="1">
      <c r="A21" s="30">
        <v>18</v>
      </c>
      <c r="B21" s="171" t="s">
        <v>6530</v>
      </c>
      <c r="C21" s="172" t="s">
        <v>6531</v>
      </c>
      <c r="D21" s="88">
        <v>375.35</v>
      </c>
      <c r="E21" s="89"/>
      <c r="F21" s="96">
        <v>9779</v>
      </c>
      <c r="G21" s="96">
        <v>4191</v>
      </c>
      <c r="H21" s="9"/>
      <c r="I21" s="10"/>
      <c r="J21" s="40"/>
      <c r="K21" s="8"/>
      <c r="L21" s="8"/>
      <c r="M21" s="11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>
        <v>12000</v>
      </c>
      <c r="Y21" s="90">
        <v>3000</v>
      </c>
      <c r="Z21" s="12">
        <v>2954.11</v>
      </c>
      <c r="AA21" s="8">
        <v>23.18</v>
      </c>
      <c r="AB21" s="8">
        <v>21716</v>
      </c>
      <c r="AC21" s="90">
        <v>7500</v>
      </c>
      <c r="AD21" s="20">
        <f t="shared" si="0"/>
        <v>46824.46</v>
      </c>
      <c r="AE21" s="21">
        <f t="shared" si="0"/>
        <v>14714.18</v>
      </c>
      <c r="AF21" s="22">
        <f t="shared" si="1"/>
        <v>61538.64</v>
      </c>
    </row>
    <row r="22" spans="1:32" ht="17.25" customHeight="1">
      <c r="A22" s="30">
        <v>19</v>
      </c>
      <c r="B22" s="171" t="s">
        <v>6532</v>
      </c>
      <c r="C22" s="172" t="s">
        <v>6533</v>
      </c>
      <c r="D22" s="88">
        <v>55.06</v>
      </c>
      <c r="E22" s="89">
        <v>582.58000000000004</v>
      </c>
      <c r="F22" s="96">
        <v>7720</v>
      </c>
      <c r="G22" s="96">
        <v>1930</v>
      </c>
      <c r="H22" s="9"/>
      <c r="I22" s="10"/>
      <c r="J22" s="40"/>
      <c r="K22" s="8"/>
      <c r="L22" s="8"/>
      <c r="M22" s="11"/>
      <c r="N22" s="8"/>
      <c r="O22" s="8"/>
      <c r="P22" s="8">
        <v>29200</v>
      </c>
      <c r="Q22" s="11">
        <v>7550</v>
      </c>
      <c r="R22" s="12">
        <v>1271.01</v>
      </c>
      <c r="S22" s="8">
        <v>973.29</v>
      </c>
      <c r="T22" s="8"/>
      <c r="U22" s="90"/>
      <c r="V22" s="12"/>
      <c r="W22" s="8"/>
      <c r="X22" s="8">
        <v>10000</v>
      </c>
      <c r="Y22" s="90">
        <v>2500</v>
      </c>
      <c r="Z22" s="12"/>
      <c r="AA22" s="8"/>
      <c r="AB22" s="8">
        <v>14000</v>
      </c>
      <c r="AC22" s="90">
        <v>6000</v>
      </c>
      <c r="AD22" s="20">
        <f t="shared" si="0"/>
        <v>62246.07</v>
      </c>
      <c r="AE22" s="21">
        <f t="shared" si="0"/>
        <v>19535.87</v>
      </c>
      <c r="AF22" s="22">
        <f t="shared" si="1"/>
        <v>81781.94</v>
      </c>
    </row>
    <row r="23" spans="1:32" ht="17.25" customHeight="1">
      <c r="A23" s="30">
        <v>20</v>
      </c>
      <c r="B23" s="171" t="s">
        <v>6534</v>
      </c>
      <c r="C23" s="172" t="s">
        <v>6535</v>
      </c>
      <c r="D23" s="88">
        <v>1102.56</v>
      </c>
      <c r="E23" s="89">
        <v>275.63</v>
      </c>
      <c r="F23" s="96">
        <v>5832</v>
      </c>
      <c r="G23" s="96">
        <v>1458</v>
      </c>
      <c r="H23" s="9"/>
      <c r="I23" s="10"/>
      <c r="J23" s="40">
        <v>40247.53</v>
      </c>
      <c r="K23" s="8">
        <v>4276.2299999999996</v>
      </c>
      <c r="L23" s="8"/>
      <c r="M23" s="11"/>
      <c r="N23" s="8"/>
      <c r="O23" s="8"/>
      <c r="P23" s="8">
        <v>13850</v>
      </c>
      <c r="Q23" s="11">
        <v>2050</v>
      </c>
      <c r="R23" s="12">
        <v>565.24</v>
      </c>
      <c r="S23" s="8">
        <v>3809.97</v>
      </c>
      <c r="T23" s="8"/>
      <c r="U23" s="90"/>
      <c r="V23" s="12"/>
      <c r="W23" s="8"/>
      <c r="X23" s="8">
        <v>10000</v>
      </c>
      <c r="Y23" s="90">
        <v>2500</v>
      </c>
      <c r="Z23" s="12"/>
      <c r="AA23" s="8"/>
      <c r="AB23" s="8"/>
      <c r="AC23" s="90"/>
      <c r="AD23" s="20">
        <f t="shared" si="0"/>
        <v>71597.329999999987</v>
      </c>
      <c r="AE23" s="21">
        <f t="shared" si="0"/>
        <v>14369.83</v>
      </c>
      <c r="AF23" s="22">
        <f t="shared" si="1"/>
        <v>85967.159999999989</v>
      </c>
    </row>
    <row r="24" spans="1:32" ht="17.25" customHeight="1">
      <c r="A24" s="30">
        <v>21</v>
      </c>
      <c r="B24" s="171" t="s">
        <v>6536</v>
      </c>
      <c r="C24" s="172" t="s">
        <v>6537</v>
      </c>
      <c r="D24" s="88">
        <v>20784.27</v>
      </c>
      <c r="E24" s="89">
        <v>6605.51</v>
      </c>
      <c r="F24" s="96">
        <v>6024.76</v>
      </c>
      <c r="G24" s="96">
        <v>1506.19</v>
      </c>
      <c r="H24" s="9"/>
      <c r="I24" s="10"/>
      <c r="J24" s="40"/>
      <c r="K24" s="8"/>
      <c r="L24" s="8"/>
      <c r="M24" s="11"/>
      <c r="N24" s="8">
        <v>21600</v>
      </c>
      <c r="O24" s="8">
        <v>5000</v>
      </c>
      <c r="P24" s="8"/>
      <c r="Q24" s="11"/>
      <c r="R24" s="12">
        <v>23329.95</v>
      </c>
      <c r="S24" s="8">
        <v>12900</v>
      </c>
      <c r="T24" s="8"/>
      <c r="U24" s="90"/>
      <c r="V24" s="12"/>
      <c r="W24" s="8"/>
      <c r="X24" s="8">
        <v>12000</v>
      </c>
      <c r="Y24" s="90">
        <v>3000</v>
      </c>
      <c r="Z24" s="12">
        <v>28263.81</v>
      </c>
      <c r="AA24" s="8">
        <v>2103.71</v>
      </c>
      <c r="AB24" s="8">
        <v>4071.37</v>
      </c>
      <c r="AC24" s="90">
        <v>1744.87</v>
      </c>
      <c r="AD24" s="20">
        <f t="shared" si="0"/>
        <v>116074.15999999999</v>
      </c>
      <c r="AE24" s="21">
        <f t="shared" si="0"/>
        <v>32860.28</v>
      </c>
      <c r="AF24" s="22">
        <f t="shared" si="1"/>
        <v>148934.44</v>
      </c>
    </row>
    <row r="25" spans="1:32" ht="17.25" customHeight="1">
      <c r="A25" s="30">
        <v>22</v>
      </c>
      <c r="B25" s="171" t="s">
        <v>6538</v>
      </c>
      <c r="C25" s="172" t="s">
        <v>6539</v>
      </c>
      <c r="D25" s="88">
        <v>630.66999999999996</v>
      </c>
      <c r="E25" s="89">
        <v>333.62</v>
      </c>
      <c r="F25" s="96">
        <v>16088</v>
      </c>
      <c r="G25" s="96">
        <v>4022</v>
      </c>
      <c r="H25" s="9"/>
      <c r="I25" s="10"/>
      <c r="J25" s="40"/>
      <c r="K25" s="8"/>
      <c r="L25" s="8"/>
      <c r="M25" s="11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12000</v>
      </c>
      <c r="Y25" s="90">
        <v>3000</v>
      </c>
      <c r="Z25" s="12"/>
      <c r="AA25" s="8"/>
      <c r="AB25" s="8">
        <v>21000</v>
      </c>
      <c r="AC25" s="90">
        <v>9000</v>
      </c>
      <c r="AD25" s="20">
        <f t="shared" si="0"/>
        <v>49718.67</v>
      </c>
      <c r="AE25" s="21">
        <f t="shared" si="0"/>
        <v>16355.619999999999</v>
      </c>
      <c r="AF25" s="22">
        <f t="shared" si="1"/>
        <v>66074.289999999994</v>
      </c>
    </row>
    <row r="26" spans="1:32" ht="17.25" customHeight="1">
      <c r="A26" s="30">
        <v>23</v>
      </c>
      <c r="B26" s="171" t="s">
        <v>6540</v>
      </c>
      <c r="C26" s="172" t="s">
        <v>6541</v>
      </c>
      <c r="D26" s="88">
        <v>3809.43</v>
      </c>
      <c r="E26" s="89">
        <v>324.94</v>
      </c>
      <c r="F26" s="96">
        <v>17680</v>
      </c>
      <c r="G26" s="96">
        <v>4420</v>
      </c>
      <c r="H26" s="9"/>
      <c r="I26" s="10"/>
      <c r="J26" s="40">
        <v>113903.49</v>
      </c>
      <c r="K26" s="8">
        <v>2612.17</v>
      </c>
      <c r="L26" s="8"/>
      <c r="M26" s="11"/>
      <c r="N26" s="8"/>
      <c r="O26" s="8"/>
      <c r="P26" s="8">
        <v>1841.53</v>
      </c>
      <c r="Q26" s="11">
        <v>182.73</v>
      </c>
      <c r="R26" s="12">
        <v>173.48</v>
      </c>
      <c r="S26" s="8">
        <v>76.09</v>
      </c>
      <c r="T26" s="8"/>
      <c r="U26" s="90"/>
      <c r="V26" s="12"/>
      <c r="W26" s="8"/>
      <c r="X26" s="8">
        <v>12000</v>
      </c>
      <c r="Y26" s="90">
        <v>3000</v>
      </c>
      <c r="Z26" s="12">
        <v>16175</v>
      </c>
      <c r="AA26" s="8"/>
      <c r="AB26" s="8">
        <v>30483</v>
      </c>
      <c r="AC26" s="90">
        <v>10500</v>
      </c>
      <c r="AD26" s="20">
        <f t="shared" si="0"/>
        <v>196065.93000000002</v>
      </c>
      <c r="AE26" s="21">
        <f t="shared" si="0"/>
        <v>21115.93</v>
      </c>
      <c r="AF26" s="22">
        <f t="shared" si="1"/>
        <v>217181.86000000002</v>
      </c>
    </row>
    <row r="27" spans="1:32" ht="17.25" customHeight="1">
      <c r="A27" s="30">
        <v>24</v>
      </c>
      <c r="B27" s="171" t="s">
        <v>6542</v>
      </c>
      <c r="C27" s="172" t="s">
        <v>6543</v>
      </c>
      <c r="D27" s="88">
        <v>4887.16</v>
      </c>
      <c r="E27" s="89">
        <v>1939.1</v>
      </c>
      <c r="F27" s="96">
        <v>7480</v>
      </c>
      <c r="G27" s="96">
        <v>1870</v>
      </c>
      <c r="H27" s="9"/>
      <c r="I27" s="10"/>
      <c r="J27" s="40"/>
      <c r="K27" s="8"/>
      <c r="L27" s="8"/>
      <c r="M27" s="11"/>
      <c r="N27" s="8"/>
      <c r="O27" s="8"/>
      <c r="P27" s="8">
        <v>20256.29</v>
      </c>
      <c r="Q27" s="11">
        <v>2793.71</v>
      </c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/>
      <c r="AC27" s="90"/>
      <c r="AD27" s="20">
        <f t="shared" si="0"/>
        <v>42623.45</v>
      </c>
      <c r="AE27" s="21">
        <f t="shared" si="0"/>
        <v>9102.81</v>
      </c>
      <c r="AF27" s="22">
        <f t="shared" si="1"/>
        <v>51726.259999999995</v>
      </c>
    </row>
    <row r="28" spans="1:32" ht="17.25" customHeight="1">
      <c r="A28" s="30">
        <v>25</v>
      </c>
      <c r="B28" s="171" t="s">
        <v>6544</v>
      </c>
      <c r="C28" s="172" t="s">
        <v>6545</v>
      </c>
      <c r="D28" s="88">
        <v>4217.79</v>
      </c>
      <c r="E28" s="89">
        <v>4570.2299999999996</v>
      </c>
      <c r="F28" s="96">
        <v>11656</v>
      </c>
      <c r="G28" s="96">
        <v>2914</v>
      </c>
      <c r="H28" s="9"/>
      <c r="I28" s="10"/>
      <c r="J28" s="40">
        <v>139192.26999999999</v>
      </c>
      <c r="K28" s="8">
        <v>3810</v>
      </c>
      <c r="L28" s="8"/>
      <c r="M28" s="11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>
        <v>12000</v>
      </c>
      <c r="Y28" s="90">
        <v>3000</v>
      </c>
      <c r="Z28" s="12">
        <v>9662</v>
      </c>
      <c r="AA28" s="8">
        <v>2396.02</v>
      </c>
      <c r="AB28" s="8">
        <v>17426.66</v>
      </c>
      <c r="AC28" s="90">
        <v>7468.57</v>
      </c>
      <c r="AD28" s="20">
        <f t="shared" si="0"/>
        <v>194154.72</v>
      </c>
      <c r="AE28" s="21">
        <f t="shared" si="0"/>
        <v>24158.82</v>
      </c>
      <c r="AF28" s="22">
        <f t="shared" si="1"/>
        <v>218313.54</v>
      </c>
    </row>
    <row r="29" spans="1:32" ht="17.25" customHeight="1">
      <c r="A29" s="30">
        <v>26</v>
      </c>
      <c r="B29" s="171" t="s">
        <v>6546</v>
      </c>
      <c r="C29" s="172" t="s">
        <v>6547</v>
      </c>
      <c r="D29" s="88">
        <v>192.95</v>
      </c>
      <c r="E29" s="89">
        <v>48.09</v>
      </c>
      <c r="F29" s="96">
        <v>12136</v>
      </c>
      <c r="G29" s="96">
        <v>3034</v>
      </c>
      <c r="H29" s="9"/>
      <c r="I29" s="10"/>
      <c r="J29" s="40"/>
      <c r="K29" s="8"/>
      <c r="L29" s="8"/>
      <c r="M29" s="11"/>
      <c r="N29" s="8"/>
      <c r="O29" s="8"/>
      <c r="P29" s="8">
        <v>17312.82</v>
      </c>
      <c r="Q29" s="11">
        <v>4137.18</v>
      </c>
      <c r="R29" s="12"/>
      <c r="S29" s="8"/>
      <c r="T29" s="8"/>
      <c r="U29" s="90"/>
      <c r="V29" s="12"/>
      <c r="W29" s="8"/>
      <c r="X29" s="8">
        <v>12000</v>
      </c>
      <c r="Y29" s="90">
        <v>3000</v>
      </c>
      <c r="Z29" s="12"/>
      <c r="AA29" s="8"/>
      <c r="AB29" s="8">
        <v>21818</v>
      </c>
      <c r="AC29" s="90">
        <v>7500</v>
      </c>
      <c r="AD29" s="20">
        <f t="shared" si="0"/>
        <v>63459.770000000004</v>
      </c>
      <c r="AE29" s="21">
        <f t="shared" si="0"/>
        <v>17719.27</v>
      </c>
      <c r="AF29" s="22">
        <f t="shared" si="1"/>
        <v>81179.040000000008</v>
      </c>
    </row>
    <row r="30" spans="1:32" ht="17.25" customHeight="1">
      <c r="A30" s="30">
        <v>27</v>
      </c>
      <c r="B30" s="171" t="s">
        <v>6548</v>
      </c>
      <c r="C30" s="172" t="s">
        <v>6549</v>
      </c>
      <c r="D30" s="88">
        <v>204.74</v>
      </c>
      <c r="E30" s="89">
        <v>67.14</v>
      </c>
      <c r="F30" s="96">
        <v>12048</v>
      </c>
      <c r="G30" s="96">
        <v>3012</v>
      </c>
      <c r="H30" s="9"/>
      <c r="I30" s="10"/>
      <c r="J30" s="40"/>
      <c r="K30" s="8"/>
      <c r="L30" s="8"/>
      <c r="M30" s="11"/>
      <c r="N30" s="8"/>
      <c r="O30" s="8"/>
      <c r="P30" s="8">
        <v>34415.040000000001</v>
      </c>
      <c r="Q30" s="11">
        <v>3334.97</v>
      </c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25360</v>
      </c>
      <c r="AC30" s="90">
        <v>9000</v>
      </c>
      <c r="AD30" s="20">
        <f t="shared" si="0"/>
        <v>72027.78</v>
      </c>
      <c r="AE30" s="21">
        <f t="shared" si="0"/>
        <v>15414.11</v>
      </c>
      <c r="AF30" s="22">
        <f t="shared" si="1"/>
        <v>87441.89</v>
      </c>
    </row>
    <row r="31" spans="1:32" ht="17.25" customHeight="1">
      <c r="A31" s="30">
        <v>28</v>
      </c>
      <c r="B31" s="171" t="s">
        <v>6550</v>
      </c>
      <c r="C31" s="172" t="s">
        <v>6551</v>
      </c>
      <c r="D31" s="88">
        <v>443.36</v>
      </c>
      <c r="E31" s="89">
        <v>158.29</v>
      </c>
      <c r="F31" s="96">
        <v>9552</v>
      </c>
      <c r="G31" s="96">
        <v>2388</v>
      </c>
      <c r="H31" s="9"/>
      <c r="I31" s="10"/>
      <c r="J31" s="40"/>
      <c r="K31" s="8"/>
      <c r="L31" s="8"/>
      <c r="M31" s="11"/>
      <c r="N31" s="8"/>
      <c r="O31" s="8"/>
      <c r="P31" s="8">
        <v>18000</v>
      </c>
      <c r="Q31" s="11">
        <v>2250</v>
      </c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27995.360000000001</v>
      </c>
      <c r="AE31" s="21">
        <f t="shared" si="0"/>
        <v>4796.29</v>
      </c>
      <c r="AF31" s="22">
        <f t="shared" si="1"/>
        <v>32791.65</v>
      </c>
    </row>
    <row r="32" spans="1:32" ht="17.25" customHeight="1">
      <c r="A32" s="30">
        <v>29</v>
      </c>
      <c r="B32" s="171" t="s">
        <v>6552</v>
      </c>
      <c r="C32" s="172" t="s">
        <v>6553</v>
      </c>
      <c r="D32" s="88">
        <v>2585.62</v>
      </c>
      <c r="E32" s="89">
        <v>493.38</v>
      </c>
      <c r="F32" s="96">
        <v>13112</v>
      </c>
      <c r="G32" s="96">
        <v>3278</v>
      </c>
      <c r="H32" s="9"/>
      <c r="I32" s="10"/>
      <c r="J32" s="40"/>
      <c r="K32" s="8"/>
      <c r="L32" s="8"/>
      <c r="M32" s="11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15697.619999999999</v>
      </c>
      <c r="AE32" s="21">
        <f t="shared" si="0"/>
        <v>3771.38</v>
      </c>
      <c r="AF32" s="22">
        <f t="shared" si="1"/>
        <v>19469</v>
      </c>
    </row>
    <row r="33" spans="1:32" ht="17.25" customHeight="1">
      <c r="A33" s="30">
        <v>30</v>
      </c>
      <c r="B33" s="171" t="s">
        <v>6554</v>
      </c>
      <c r="C33" s="172" t="s">
        <v>6555</v>
      </c>
      <c r="D33" s="88">
        <v>1002.33</v>
      </c>
      <c r="E33" s="89">
        <v>345.74</v>
      </c>
      <c r="F33" s="96">
        <v>8802</v>
      </c>
      <c r="G33" s="96">
        <v>5868</v>
      </c>
      <c r="H33" s="9"/>
      <c r="I33" s="10"/>
      <c r="J33" s="40">
        <v>28684.47</v>
      </c>
      <c r="K33" s="8">
        <v>6231.78</v>
      </c>
      <c r="L33" s="8"/>
      <c r="M33" s="11"/>
      <c r="N33" s="8"/>
      <c r="O33" s="8"/>
      <c r="P33" s="8">
        <v>13500</v>
      </c>
      <c r="Q33" s="11">
        <v>1900</v>
      </c>
      <c r="R33" s="12">
        <v>17908.419999999998</v>
      </c>
      <c r="S33" s="8">
        <v>1401.16</v>
      </c>
      <c r="T33" s="8"/>
      <c r="U33" s="90"/>
      <c r="V33" s="12"/>
      <c r="W33" s="8"/>
      <c r="X33" s="8">
        <v>12000</v>
      </c>
      <c r="Y33" s="90">
        <v>3000</v>
      </c>
      <c r="Z33" s="12"/>
      <c r="AA33" s="8"/>
      <c r="AB33" s="8"/>
      <c r="AC33" s="90"/>
      <c r="AD33" s="20">
        <f t="shared" si="0"/>
        <v>81897.22</v>
      </c>
      <c r="AE33" s="21">
        <f t="shared" si="0"/>
        <v>18746.68</v>
      </c>
      <c r="AF33" s="22">
        <f t="shared" si="1"/>
        <v>100643.9</v>
      </c>
    </row>
    <row r="34" spans="1:32" ht="17.25" customHeight="1">
      <c r="A34" s="30">
        <v>31</v>
      </c>
      <c r="B34" s="171" t="s">
        <v>6556</v>
      </c>
      <c r="C34" s="172" t="s">
        <v>6557</v>
      </c>
      <c r="D34" s="88"/>
      <c r="E34" s="89">
        <v>21568.5</v>
      </c>
      <c r="F34" s="96">
        <v>18096</v>
      </c>
      <c r="G34" s="96">
        <v>4524</v>
      </c>
      <c r="H34" s="9"/>
      <c r="I34" s="10"/>
      <c r="J34" s="40"/>
      <c r="K34" s="8"/>
      <c r="L34" s="8"/>
      <c r="M34" s="11"/>
      <c r="N34" s="8"/>
      <c r="O34" s="8"/>
      <c r="P34" s="8">
        <v>14950</v>
      </c>
      <c r="Q34" s="11">
        <v>2750</v>
      </c>
      <c r="R34" s="12"/>
      <c r="S34" s="8"/>
      <c r="T34" s="8"/>
      <c r="U34" s="90"/>
      <c r="V34" s="12"/>
      <c r="W34" s="8"/>
      <c r="X34" s="8"/>
      <c r="Y34" s="90"/>
      <c r="Z34" s="12">
        <v>34095.97</v>
      </c>
      <c r="AA34" s="8">
        <v>3774.53</v>
      </c>
      <c r="AB34" s="8">
        <v>37555.99</v>
      </c>
      <c r="AC34" s="90">
        <v>13856.57</v>
      </c>
      <c r="AD34" s="20">
        <f t="shared" si="0"/>
        <v>104697.95999999999</v>
      </c>
      <c r="AE34" s="21">
        <f t="shared" si="0"/>
        <v>46473.599999999999</v>
      </c>
      <c r="AF34" s="22">
        <f t="shared" si="1"/>
        <v>151171.56</v>
      </c>
    </row>
    <row r="35" spans="1:32" ht="17.25" customHeight="1">
      <c r="A35" s="30">
        <v>32</v>
      </c>
      <c r="B35" s="171" t="s">
        <v>6558</v>
      </c>
      <c r="C35" s="172" t="s">
        <v>6559</v>
      </c>
      <c r="D35" s="88">
        <v>24032.46</v>
      </c>
      <c r="E35" s="89">
        <v>9758.3700000000008</v>
      </c>
      <c r="F35" s="96">
        <v>4360</v>
      </c>
      <c r="G35" s="96">
        <v>1090</v>
      </c>
      <c r="H35" s="9"/>
      <c r="I35" s="10"/>
      <c r="J35" s="40"/>
      <c r="K35" s="8"/>
      <c r="L35" s="8"/>
      <c r="M35" s="11"/>
      <c r="N35" s="8"/>
      <c r="O35" s="8"/>
      <c r="P35" s="8">
        <v>19850</v>
      </c>
      <c r="Q35" s="11">
        <v>3300</v>
      </c>
      <c r="R35" s="12">
        <v>19784.29</v>
      </c>
      <c r="S35" s="8">
        <v>5567.14</v>
      </c>
      <c r="T35" s="8"/>
      <c r="U35" s="90"/>
      <c r="V35" s="12"/>
      <c r="W35" s="8"/>
      <c r="X35" s="8">
        <v>8000</v>
      </c>
      <c r="Y35" s="90">
        <v>2000</v>
      </c>
      <c r="Z35" s="12"/>
      <c r="AA35" s="8"/>
      <c r="AB35" s="8">
        <v>21751</v>
      </c>
      <c r="AC35" s="90">
        <v>5500</v>
      </c>
      <c r="AD35" s="20">
        <f t="shared" si="0"/>
        <v>97777.75</v>
      </c>
      <c r="AE35" s="21">
        <f t="shared" si="0"/>
        <v>27215.510000000002</v>
      </c>
      <c r="AF35" s="22">
        <f t="shared" si="1"/>
        <v>124993.26000000001</v>
      </c>
    </row>
    <row r="36" spans="1:32" ht="17.25" customHeight="1">
      <c r="A36" s="30">
        <v>33</v>
      </c>
      <c r="B36" s="171" t="s">
        <v>6560</v>
      </c>
      <c r="C36" s="172" t="s">
        <v>6561</v>
      </c>
      <c r="D36" s="88">
        <v>46.03</v>
      </c>
      <c r="E36" s="89">
        <v>18.760000000000002</v>
      </c>
      <c r="F36" s="96">
        <v>5640</v>
      </c>
      <c r="G36" s="96">
        <v>1410</v>
      </c>
      <c r="H36" s="9"/>
      <c r="I36" s="10"/>
      <c r="J36" s="40"/>
      <c r="K36" s="8"/>
      <c r="L36" s="8"/>
      <c r="M36" s="11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10000</v>
      </c>
      <c r="Y36" s="90">
        <v>2500</v>
      </c>
      <c r="Z36" s="12"/>
      <c r="AA36" s="8"/>
      <c r="AB36" s="8"/>
      <c r="AC36" s="90"/>
      <c r="AD36" s="20">
        <f t="shared" si="0"/>
        <v>15686.029999999999</v>
      </c>
      <c r="AE36" s="21">
        <f t="shared" si="0"/>
        <v>3928.76</v>
      </c>
      <c r="AF36" s="22">
        <f t="shared" si="1"/>
        <v>19614.79</v>
      </c>
    </row>
    <row r="37" spans="1:32" ht="17.25" customHeight="1">
      <c r="A37" s="30">
        <v>34</v>
      </c>
      <c r="B37" s="171" t="s">
        <v>6562</v>
      </c>
      <c r="C37" s="172" t="s">
        <v>6563</v>
      </c>
      <c r="D37" s="88"/>
      <c r="E37" s="89">
        <v>134.4</v>
      </c>
      <c r="F37" s="96">
        <v>9824</v>
      </c>
      <c r="G37" s="96">
        <v>2456</v>
      </c>
      <c r="H37" s="9"/>
      <c r="I37" s="10"/>
      <c r="J37" s="40">
        <v>117018.45</v>
      </c>
      <c r="K37" s="8">
        <v>4818.41</v>
      </c>
      <c r="L37" s="8"/>
      <c r="M37" s="11"/>
      <c r="N37" s="8"/>
      <c r="O37" s="8"/>
      <c r="P37" s="8">
        <v>23700</v>
      </c>
      <c r="Q37" s="11">
        <v>5550</v>
      </c>
      <c r="R37" s="12">
        <v>417.54</v>
      </c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150959.99000000002</v>
      </c>
      <c r="AE37" s="21">
        <f t="shared" si="0"/>
        <v>12958.81</v>
      </c>
      <c r="AF37" s="22">
        <f t="shared" si="1"/>
        <v>163918.80000000002</v>
      </c>
    </row>
    <row r="38" spans="1:32" ht="17.25" customHeight="1">
      <c r="A38" s="30">
        <v>35</v>
      </c>
      <c r="B38" s="171" t="s">
        <v>6564</v>
      </c>
      <c r="C38" s="172" t="s">
        <v>6565</v>
      </c>
      <c r="D38" s="88">
        <v>93.26</v>
      </c>
      <c r="E38" s="89">
        <v>25.2</v>
      </c>
      <c r="F38" s="96">
        <v>10514</v>
      </c>
      <c r="G38" s="96">
        <v>4506</v>
      </c>
      <c r="H38" s="9"/>
      <c r="I38" s="10"/>
      <c r="J38" s="40"/>
      <c r="K38" s="8"/>
      <c r="L38" s="8"/>
      <c r="M38" s="11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>
        <v>12000</v>
      </c>
      <c r="Y38" s="90">
        <v>3000</v>
      </c>
      <c r="Z38" s="12"/>
      <c r="AA38" s="8"/>
      <c r="AB38" s="8">
        <v>17500</v>
      </c>
      <c r="AC38" s="90">
        <v>7500</v>
      </c>
      <c r="AD38" s="20">
        <f t="shared" si="0"/>
        <v>40107.26</v>
      </c>
      <c r="AE38" s="21">
        <f t="shared" si="0"/>
        <v>15031.2</v>
      </c>
      <c r="AF38" s="22">
        <f t="shared" si="1"/>
        <v>55138.460000000006</v>
      </c>
    </row>
    <row r="39" spans="1:32" ht="17.25" customHeight="1">
      <c r="A39" s="30">
        <v>36</v>
      </c>
      <c r="B39" s="171" t="s">
        <v>6566</v>
      </c>
      <c r="C39" s="172" t="s">
        <v>6567</v>
      </c>
      <c r="D39" s="88">
        <v>20.85</v>
      </c>
      <c r="E39" s="89">
        <v>31.29</v>
      </c>
      <c r="F39" s="96">
        <v>11632</v>
      </c>
      <c r="G39" s="96">
        <v>2908</v>
      </c>
      <c r="H39" s="9"/>
      <c r="I39" s="10"/>
      <c r="J39" s="40">
        <v>75279.399999999994</v>
      </c>
      <c r="K39" s="8">
        <v>994.9</v>
      </c>
      <c r="L39" s="8"/>
      <c r="M39" s="11"/>
      <c r="N39" s="8"/>
      <c r="O39" s="8"/>
      <c r="P39" s="8">
        <v>33165.39</v>
      </c>
      <c r="Q39" s="11">
        <v>5834.62</v>
      </c>
      <c r="R39" s="12"/>
      <c r="S39" s="8"/>
      <c r="T39" s="8"/>
      <c r="U39" s="90"/>
      <c r="V39" s="12"/>
      <c r="W39" s="8"/>
      <c r="X39" s="8">
        <v>12000</v>
      </c>
      <c r="Y39" s="90">
        <v>3000</v>
      </c>
      <c r="Z39" s="12"/>
      <c r="AA39" s="8"/>
      <c r="AB39" s="8"/>
      <c r="AC39" s="90"/>
      <c r="AD39" s="20">
        <f t="shared" si="0"/>
        <v>132097.64000000001</v>
      </c>
      <c r="AE39" s="21">
        <f t="shared" si="0"/>
        <v>12768.81</v>
      </c>
      <c r="AF39" s="22">
        <f t="shared" si="1"/>
        <v>144866.45000000001</v>
      </c>
    </row>
    <row r="40" spans="1:32" ht="17.25" customHeight="1">
      <c r="A40" s="30">
        <v>37</v>
      </c>
      <c r="B40" s="171" t="s">
        <v>6568</v>
      </c>
      <c r="C40" s="172" t="s">
        <v>6569</v>
      </c>
      <c r="D40" s="88">
        <v>14329.15</v>
      </c>
      <c r="E40" s="89">
        <v>14665.92</v>
      </c>
      <c r="F40" s="96">
        <v>1056.6500000000001</v>
      </c>
      <c r="G40" s="96">
        <v>264.17</v>
      </c>
      <c r="H40" s="9"/>
      <c r="I40" s="10"/>
      <c r="J40" s="40">
        <v>53874.3</v>
      </c>
      <c r="K40" s="8">
        <v>3870.69</v>
      </c>
      <c r="L40" s="8"/>
      <c r="M40" s="11"/>
      <c r="N40" s="8"/>
      <c r="O40" s="8"/>
      <c r="P40" s="8">
        <v>17500</v>
      </c>
      <c r="Q40" s="11">
        <v>2500</v>
      </c>
      <c r="R40" s="12">
        <v>37158.19</v>
      </c>
      <c r="S40" s="8">
        <v>13889.22</v>
      </c>
      <c r="T40" s="8"/>
      <c r="U40" s="90"/>
      <c r="V40" s="12"/>
      <c r="W40" s="8"/>
      <c r="X40" s="8">
        <v>12000</v>
      </c>
      <c r="Y40" s="90">
        <v>3000</v>
      </c>
      <c r="Z40" s="12"/>
      <c r="AA40" s="8"/>
      <c r="AB40" s="8">
        <v>2914</v>
      </c>
      <c r="AC40" s="90"/>
      <c r="AD40" s="20">
        <f t="shared" si="0"/>
        <v>138832.29</v>
      </c>
      <c r="AE40" s="21">
        <f t="shared" si="0"/>
        <v>38190</v>
      </c>
      <c r="AF40" s="22">
        <f t="shared" si="1"/>
        <v>177022.29</v>
      </c>
    </row>
    <row r="41" spans="1:32" ht="17.25" customHeight="1">
      <c r="A41" s="30">
        <v>38</v>
      </c>
      <c r="B41" s="171" t="s">
        <v>6570</v>
      </c>
      <c r="C41" s="172" t="s">
        <v>6571</v>
      </c>
      <c r="D41" s="88">
        <v>81.67</v>
      </c>
      <c r="E41" s="89">
        <v>20.37</v>
      </c>
      <c r="F41" s="96">
        <v>11128</v>
      </c>
      <c r="G41" s="96">
        <v>2782</v>
      </c>
      <c r="H41" s="9"/>
      <c r="I41" s="10"/>
      <c r="J41" s="40">
        <v>66427.759999999995</v>
      </c>
      <c r="K41" s="8">
        <v>5565.81</v>
      </c>
      <c r="L41" s="8"/>
      <c r="M41" s="11"/>
      <c r="N41" s="8"/>
      <c r="O41" s="8"/>
      <c r="P41" s="8">
        <v>24100</v>
      </c>
      <c r="Q41" s="11">
        <v>1750</v>
      </c>
      <c r="R41" s="12">
        <v>7428.32</v>
      </c>
      <c r="S41" s="8">
        <v>465.35</v>
      </c>
      <c r="T41" s="8"/>
      <c r="U41" s="90"/>
      <c r="V41" s="12"/>
      <c r="W41" s="8"/>
      <c r="X41" s="8"/>
      <c r="Y41" s="90"/>
      <c r="Z41" s="12"/>
      <c r="AA41" s="8"/>
      <c r="AB41" s="8"/>
      <c r="AC41" s="90"/>
      <c r="AD41" s="20">
        <f t="shared" si="0"/>
        <v>109165.75</v>
      </c>
      <c r="AE41" s="21">
        <f t="shared" si="0"/>
        <v>10583.53</v>
      </c>
      <c r="AF41" s="22">
        <f t="shared" si="1"/>
        <v>119749.28</v>
      </c>
    </row>
    <row r="42" spans="1:32" ht="17.25" customHeight="1">
      <c r="A42" s="30">
        <v>39</v>
      </c>
      <c r="B42" s="171" t="s">
        <v>6572</v>
      </c>
      <c r="C42" s="172" t="s">
        <v>6573</v>
      </c>
      <c r="D42" s="88">
        <v>3787.69</v>
      </c>
      <c r="E42" s="89">
        <v>31602.73</v>
      </c>
      <c r="F42" s="96">
        <v>12544</v>
      </c>
      <c r="G42" s="96">
        <v>3136</v>
      </c>
      <c r="H42" s="9"/>
      <c r="I42" s="10"/>
      <c r="J42" s="40">
        <v>111345.47</v>
      </c>
      <c r="K42" s="8">
        <v>7588.04</v>
      </c>
      <c r="L42" s="173">
        <v>31000</v>
      </c>
      <c r="M42" s="174">
        <v>3900</v>
      </c>
      <c r="N42" s="8"/>
      <c r="O42" s="8"/>
      <c r="P42" s="8">
        <v>12450</v>
      </c>
      <c r="Q42" s="11">
        <v>1700</v>
      </c>
      <c r="R42" s="12">
        <v>11258.45</v>
      </c>
      <c r="S42" s="8">
        <v>4916.34</v>
      </c>
      <c r="T42" s="8"/>
      <c r="U42" s="90"/>
      <c r="V42" s="12"/>
      <c r="W42" s="8"/>
      <c r="X42" s="8">
        <v>12000</v>
      </c>
      <c r="Y42" s="90">
        <v>3000</v>
      </c>
      <c r="Z42" s="12">
        <v>6933</v>
      </c>
      <c r="AA42" s="8">
        <v>15000</v>
      </c>
      <c r="AB42" s="8">
        <v>25381</v>
      </c>
      <c r="AC42" s="90">
        <v>9000</v>
      </c>
      <c r="AD42" s="20">
        <f t="shared" si="0"/>
        <v>226699.61000000002</v>
      </c>
      <c r="AE42" s="21">
        <f t="shared" si="0"/>
        <v>79843.11</v>
      </c>
      <c r="AF42" s="22">
        <f t="shared" si="1"/>
        <v>306542.72000000003</v>
      </c>
    </row>
    <row r="43" spans="1:32" ht="17.25" customHeight="1">
      <c r="A43" s="30">
        <v>40</v>
      </c>
      <c r="B43" s="171" t="s">
        <v>6574</v>
      </c>
      <c r="C43" s="172" t="s">
        <v>6575</v>
      </c>
      <c r="D43" s="88">
        <v>199.7</v>
      </c>
      <c r="E43" s="89">
        <v>119.71</v>
      </c>
      <c r="F43" s="96">
        <v>8344</v>
      </c>
      <c r="G43" s="96">
        <v>2086</v>
      </c>
      <c r="H43" s="9"/>
      <c r="I43" s="10"/>
      <c r="J43" s="40"/>
      <c r="K43" s="8"/>
      <c r="L43" s="8"/>
      <c r="M43" s="11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>
        <v>10000</v>
      </c>
      <c r="Y43" s="90">
        <v>2500</v>
      </c>
      <c r="Z43" s="12"/>
      <c r="AA43" s="8"/>
      <c r="AB43" s="8"/>
      <c r="AC43" s="90"/>
      <c r="AD43" s="20">
        <f t="shared" si="0"/>
        <v>18543.7</v>
      </c>
      <c r="AE43" s="21">
        <f t="shared" si="0"/>
        <v>4705.71</v>
      </c>
      <c r="AF43" s="22">
        <f t="shared" si="1"/>
        <v>23249.41</v>
      </c>
    </row>
    <row r="44" spans="1:32" ht="17.25" customHeight="1">
      <c r="A44" s="30">
        <v>41</v>
      </c>
      <c r="B44" s="171" t="s">
        <v>6576</v>
      </c>
      <c r="C44" s="172" t="s">
        <v>6577</v>
      </c>
      <c r="D44" s="88">
        <v>283.26</v>
      </c>
      <c r="E44" s="89">
        <v>184.68</v>
      </c>
      <c r="F44" s="96">
        <v>5676</v>
      </c>
      <c r="G44" s="96">
        <v>3784</v>
      </c>
      <c r="H44" s="9"/>
      <c r="I44" s="10"/>
      <c r="J44" s="40">
        <v>59897.86</v>
      </c>
      <c r="K44" s="8"/>
      <c r="L44" s="8"/>
      <c r="M44" s="11"/>
      <c r="N44" s="8"/>
      <c r="O44" s="8"/>
      <c r="P44" s="8">
        <v>16350</v>
      </c>
      <c r="Q44" s="11">
        <v>1900</v>
      </c>
      <c r="R44" s="12"/>
      <c r="S44" s="8"/>
      <c r="T44" s="8"/>
      <c r="U44" s="90"/>
      <c r="V44" s="12"/>
      <c r="W44" s="8"/>
      <c r="X44" s="8">
        <v>10000</v>
      </c>
      <c r="Y44" s="90">
        <v>2500</v>
      </c>
      <c r="Z44" s="12"/>
      <c r="AA44" s="8"/>
      <c r="AB44" s="8"/>
      <c r="AC44" s="90"/>
      <c r="AD44" s="20">
        <f t="shared" si="0"/>
        <v>92207.12</v>
      </c>
      <c r="AE44" s="21">
        <f t="shared" si="0"/>
        <v>8368.68</v>
      </c>
      <c r="AF44" s="22">
        <f t="shared" si="1"/>
        <v>100575.79999999999</v>
      </c>
    </row>
    <row r="45" spans="1:32" ht="17.25" customHeight="1">
      <c r="A45" s="30">
        <v>42</v>
      </c>
      <c r="B45" s="171" t="s">
        <v>6578</v>
      </c>
      <c r="C45" s="172" t="s">
        <v>6579</v>
      </c>
      <c r="D45" s="88">
        <v>26830.58</v>
      </c>
      <c r="E45" s="89">
        <v>4915.28</v>
      </c>
      <c r="F45" s="96">
        <v>12093.43</v>
      </c>
      <c r="G45" s="96">
        <v>3023.36</v>
      </c>
      <c r="H45" s="9"/>
      <c r="I45" s="10"/>
      <c r="J45" s="40">
        <v>14040.3</v>
      </c>
      <c r="K45" s="8">
        <v>5310</v>
      </c>
      <c r="L45" s="173">
        <v>1619.54</v>
      </c>
      <c r="M45" s="174">
        <v>1208.75</v>
      </c>
      <c r="N45" s="8"/>
      <c r="O45" s="8"/>
      <c r="P45" s="8">
        <v>16286.91</v>
      </c>
      <c r="Q45" s="11">
        <v>2813.09</v>
      </c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70870.759999999995</v>
      </c>
      <c r="AE45" s="21">
        <f t="shared" si="0"/>
        <v>17270.48</v>
      </c>
      <c r="AF45" s="22">
        <f t="shared" si="1"/>
        <v>88141.239999999991</v>
      </c>
    </row>
    <row r="46" spans="1:32" ht="17.25" customHeight="1">
      <c r="A46" s="30">
        <v>43</v>
      </c>
      <c r="B46" s="171" t="s">
        <v>6580</v>
      </c>
      <c r="C46" s="172" t="s">
        <v>6581</v>
      </c>
      <c r="D46" s="88">
        <v>429.88</v>
      </c>
      <c r="E46" s="89">
        <v>13.11</v>
      </c>
      <c r="F46" s="96">
        <v>12848</v>
      </c>
      <c r="G46" s="96">
        <v>3212</v>
      </c>
      <c r="H46" s="9"/>
      <c r="I46" s="10"/>
      <c r="J46" s="40">
        <v>214619.01</v>
      </c>
      <c r="K46" s="8">
        <v>8093.67</v>
      </c>
      <c r="L46" s="8"/>
      <c r="M46" s="11"/>
      <c r="N46" s="8"/>
      <c r="O46" s="8"/>
      <c r="P46" s="8">
        <v>14600</v>
      </c>
      <c r="Q46" s="11">
        <v>2850</v>
      </c>
      <c r="R46" s="12"/>
      <c r="S46" s="8"/>
      <c r="T46" s="8"/>
      <c r="U46" s="90"/>
      <c r="V46" s="12"/>
      <c r="W46" s="8"/>
      <c r="X46" s="8"/>
      <c r="Y46" s="90"/>
      <c r="Z46" s="12">
        <v>187.91</v>
      </c>
      <c r="AA46" s="8">
        <v>80.41</v>
      </c>
      <c r="AB46" s="8">
        <v>17500</v>
      </c>
      <c r="AC46" s="90">
        <v>7500</v>
      </c>
      <c r="AD46" s="20">
        <f t="shared" si="0"/>
        <v>260184.80000000002</v>
      </c>
      <c r="AE46" s="21">
        <f t="shared" si="0"/>
        <v>21749.190000000002</v>
      </c>
      <c r="AF46" s="22">
        <f t="shared" si="1"/>
        <v>281933.99</v>
      </c>
    </row>
    <row r="47" spans="1:32" ht="17.25" customHeight="1">
      <c r="A47" s="30">
        <v>44</v>
      </c>
      <c r="B47" s="171" t="s">
        <v>6582</v>
      </c>
      <c r="C47" s="172" t="s">
        <v>6583</v>
      </c>
      <c r="D47" s="88">
        <v>165.56</v>
      </c>
      <c r="E47" s="89">
        <v>41.35</v>
      </c>
      <c r="F47" s="96">
        <v>7624</v>
      </c>
      <c r="G47" s="96">
        <v>1906</v>
      </c>
      <c r="H47" s="9"/>
      <c r="I47" s="10"/>
      <c r="J47" s="40"/>
      <c r="K47" s="8"/>
      <c r="L47" s="8"/>
      <c r="M47" s="11"/>
      <c r="N47" s="8"/>
      <c r="O47" s="8"/>
      <c r="P47" s="8">
        <v>16450</v>
      </c>
      <c r="Q47" s="11">
        <v>2500</v>
      </c>
      <c r="R47" s="12"/>
      <c r="S47" s="8"/>
      <c r="T47" s="8"/>
      <c r="U47" s="90"/>
      <c r="V47" s="12"/>
      <c r="W47" s="8"/>
      <c r="X47" s="8">
        <v>10000</v>
      </c>
      <c r="Y47" s="90">
        <v>2500</v>
      </c>
      <c r="Z47" s="12"/>
      <c r="AA47" s="8"/>
      <c r="AB47" s="8"/>
      <c r="AC47" s="90"/>
      <c r="AD47" s="20">
        <f t="shared" si="0"/>
        <v>34239.56</v>
      </c>
      <c r="AE47" s="21">
        <f t="shared" si="0"/>
        <v>6947.35</v>
      </c>
      <c r="AF47" s="22">
        <f t="shared" si="1"/>
        <v>41186.909999999996</v>
      </c>
    </row>
    <row r="48" spans="1:32" ht="17.25" customHeight="1">
      <c r="A48" s="30">
        <v>45</v>
      </c>
      <c r="B48" s="171" t="s">
        <v>6584</v>
      </c>
      <c r="C48" s="172" t="s">
        <v>6585</v>
      </c>
      <c r="D48" s="88">
        <v>3761.93</v>
      </c>
      <c r="E48" s="89">
        <v>842.27</v>
      </c>
      <c r="F48" s="96">
        <v>11585.5</v>
      </c>
      <c r="G48" s="96">
        <v>2044.5</v>
      </c>
      <c r="H48" s="9"/>
      <c r="I48" s="10"/>
      <c r="J48" s="40">
        <v>18376.88</v>
      </c>
      <c r="K48" s="8">
        <v>5918.4</v>
      </c>
      <c r="L48" s="173">
        <v>7369.44</v>
      </c>
      <c r="M48" s="174">
        <v>3288.31</v>
      </c>
      <c r="N48" s="8"/>
      <c r="O48" s="8"/>
      <c r="P48" s="8">
        <v>19343</v>
      </c>
      <c r="Q48" s="11">
        <v>4000</v>
      </c>
      <c r="R48" s="12">
        <v>26166.97</v>
      </c>
      <c r="S48" s="8">
        <v>8108.53</v>
      </c>
      <c r="T48" s="8"/>
      <c r="U48" s="90"/>
      <c r="V48" s="12"/>
      <c r="W48" s="8"/>
      <c r="X48" s="8">
        <v>12000</v>
      </c>
      <c r="Y48" s="90">
        <v>3000</v>
      </c>
      <c r="Z48" s="12"/>
      <c r="AA48" s="8"/>
      <c r="AB48" s="8"/>
      <c r="AC48" s="90"/>
      <c r="AD48" s="20">
        <f t="shared" si="0"/>
        <v>98603.72</v>
      </c>
      <c r="AE48" s="21">
        <f t="shared" si="0"/>
        <v>27202.01</v>
      </c>
      <c r="AF48" s="22">
        <f t="shared" si="1"/>
        <v>125805.73</v>
      </c>
    </row>
    <row r="49" spans="1:32" ht="17.25" customHeight="1">
      <c r="A49" s="30">
        <v>46</v>
      </c>
      <c r="B49" s="171" t="s">
        <v>6586</v>
      </c>
      <c r="C49" s="172" t="s">
        <v>6587</v>
      </c>
      <c r="D49" s="88">
        <v>765.61</v>
      </c>
      <c r="E49" s="89">
        <v>1047.06</v>
      </c>
      <c r="F49" s="96">
        <v>14224</v>
      </c>
      <c r="G49" s="96">
        <v>3556</v>
      </c>
      <c r="H49" s="9"/>
      <c r="I49" s="10"/>
      <c r="J49" s="40"/>
      <c r="K49" s="8"/>
      <c r="L49" s="8"/>
      <c r="M49" s="11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>
        <v>12000</v>
      </c>
      <c r="Y49" s="90">
        <v>3000</v>
      </c>
      <c r="Z49" s="12"/>
      <c r="AA49" s="8"/>
      <c r="AB49" s="8"/>
      <c r="AC49" s="90"/>
      <c r="AD49" s="20">
        <f t="shared" si="0"/>
        <v>26989.61</v>
      </c>
      <c r="AE49" s="21">
        <f t="shared" si="0"/>
        <v>7603.0599999999995</v>
      </c>
      <c r="AF49" s="22">
        <f t="shared" si="1"/>
        <v>34592.67</v>
      </c>
    </row>
    <row r="50" spans="1:32" ht="17.25" customHeight="1">
      <c r="A50" s="30">
        <v>47</v>
      </c>
      <c r="B50" s="171" t="s">
        <v>6588</v>
      </c>
      <c r="C50" s="172" t="s">
        <v>6589</v>
      </c>
      <c r="D50" s="88">
        <v>1801.71</v>
      </c>
      <c r="E50" s="89">
        <v>569.02</v>
      </c>
      <c r="F50" s="96">
        <v>9675</v>
      </c>
      <c r="G50" s="96">
        <v>9675</v>
      </c>
      <c r="H50" s="9"/>
      <c r="I50" s="10"/>
      <c r="J50" s="40"/>
      <c r="K50" s="8"/>
      <c r="L50" s="8"/>
      <c r="M50" s="11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>
        <v>12000</v>
      </c>
      <c r="Y50" s="90">
        <v>3000</v>
      </c>
      <c r="Z50" s="12">
        <v>3027.85</v>
      </c>
      <c r="AA50" s="8">
        <v>1924.4</v>
      </c>
      <c r="AB50" s="8">
        <v>21000</v>
      </c>
      <c r="AC50" s="90">
        <v>9000</v>
      </c>
      <c r="AD50" s="20">
        <f t="shared" si="0"/>
        <v>47504.56</v>
      </c>
      <c r="AE50" s="21">
        <f t="shared" si="0"/>
        <v>24168.42</v>
      </c>
      <c r="AF50" s="22">
        <f t="shared" si="1"/>
        <v>71672.98</v>
      </c>
    </row>
    <row r="51" spans="1:32" ht="17.25" customHeight="1">
      <c r="A51" s="30">
        <v>48</v>
      </c>
      <c r="B51" s="171" t="s">
        <v>6590</v>
      </c>
      <c r="C51" s="172" t="s">
        <v>6591</v>
      </c>
      <c r="D51" s="88">
        <v>12594.43</v>
      </c>
      <c r="E51" s="89">
        <v>8648.4500000000007</v>
      </c>
      <c r="F51" s="96">
        <v>14784</v>
      </c>
      <c r="G51" s="96">
        <v>3696</v>
      </c>
      <c r="H51" s="9"/>
      <c r="I51" s="10"/>
      <c r="J51" s="40">
        <v>46398.21</v>
      </c>
      <c r="K51" s="8">
        <v>7995.71</v>
      </c>
      <c r="L51" s="173">
        <v>16634.5</v>
      </c>
      <c r="M51" s="174">
        <v>8526.59</v>
      </c>
      <c r="N51" s="8"/>
      <c r="O51" s="8"/>
      <c r="P51" s="8">
        <v>2805.66</v>
      </c>
      <c r="Q51" s="11">
        <v>217.19</v>
      </c>
      <c r="R51" s="12">
        <v>10895.93</v>
      </c>
      <c r="S51" s="8">
        <v>10902.8</v>
      </c>
      <c r="T51" s="8"/>
      <c r="U51" s="90"/>
      <c r="V51" s="12"/>
      <c r="W51" s="8"/>
      <c r="X51" s="8">
        <v>12000</v>
      </c>
      <c r="Y51" s="90">
        <v>3000</v>
      </c>
      <c r="Z51" s="12">
        <v>8800</v>
      </c>
      <c r="AA51" s="8">
        <v>430.49</v>
      </c>
      <c r="AB51" s="8">
        <v>32254</v>
      </c>
      <c r="AC51" s="90">
        <v>9000</v>
      </c>
      <c r="AD51" s="20">
        <f t="shared" si="0"/>
        <v>157166.73000000001</v>
      </c>
      <c r="AE51" s="21">
        <f t="shared" si="0"/>
        <v>52417.229999999996</v>
      </c>
      <c r="AF51" s="22">
        <f t="shared" si="1"/>
        <v>209583.96000000002</v>
      </c>
    </row>
    <row r="52" spans="1:32" ht="17.25" customHeight="1">
      <c r="A52" s="30">
        <v>49</v>
      </c>
      <c r="B52" s="171" t="s">
        <v>6592</v>
      </c>
      <c r="C52" s="172" t="s">
        <v>6593</v>
      </c>
      <c r="D52" s="88">
        <v>929.77</v>
      </c>
      <c r="E52" s="89"/>
      <c r="F52" s="96">
        <v>15664</v>
      </c>
      <c r="G52" s="96">
        <v>3916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12000</v>
      </c>
      <c r="Y52" s="90">
        <v>3000</v>
      </c>
      <c r="Z52" s="12"/>
      <c r="AA52" s="8"/>
      <c r="AB52" s="8"/>
      <c r="AC52" s="90"/>
      <c r="AD52" s="20">
        <f t="shared" si="0"/>
        <v>28593.77</v>
      </c>
      <c r="AE52" s="21">
        <f t="shared" si="0"/>
        <v>6916</v>
      </c>
      <c r="AF52" s="22">
        <f t="shared" si="1"/>
        <v>35509.770000000004</v>
      </c>
    </row>
    <row r="53" spans="1:32" ht="17.25" customHeight="1">
      <c r="A53" s="30">
        <v>50</v>
      </c>
      <c r="B53" s="171" t="s">
        <v>6594</v>
      </c>
      <c r="C53" s="172" t="s">
        <v>6595</v>
      </c>
      <c r="D53" s="88">
        <v>3192.28</v>
      </c>
      <c r="E53" s="89"/>
      <c r="F53" s="96">
        <v>14672</v>
      </c>
      <c r="G53" s="96">
        <v>3668</v>
      </c>
      <c r="H53" s="9"/>
      <c r="I53" s="10"/>
      <c r="J53" s="40">
        <v>24110.52</v>
      </c>
      <c r="K53" s="154">
        <v>2855.67</v>
      </c>
      <c r="L53" s="154"/>
      <c r="M53" s="154"/>
      <c r="N53" s="154"/>
      <c r="O53" s="154"/>
      <c r="P53" s="8">
        <v>15600</v>
      </c>
      <c r="Q53" s="11">
        <v>2100</v>
      </c>
      <c r="R53" s="12">
        <v>2251.1799999999998</v>
      </c>
      <c r="S53" s="8">
        <v>331.25</v>
      </c>
      <c r="T53" s="8"/>
      <c r="U53" s="90"/>
      <c r="V53" s="12"/>
      <c r="W53" s="8"/>
      <c r="X53" s="8">
        <v>12000</v>
      </c>
      <c r="Y53" s="90">
        <v>3000</v>
      </c>
      <c r="Z53" s="12"/>
      <c r="AA53" s="8"/>
      <c r="AB53" s="8">
        <v>17500</v>
      </c>
      <c r="AC53" s="90">
        <v>7500</v>
      </c>
      <c r="AD53" s="20">
        <f t="shared" si="0"/>
        <v>89325.98000000001</v>
      </c>
      <c r="AE53" s="21">
        <f t="shared" si="0"/>
        <v>19454.919999999998</v>
      </c>
      <c r="AF53" s="22">
        <f t="shared" si="1"/>
        <v>108780.90000000001</v>
      </c>
    </row>
    <row r="54" spans="1:32" ht="17.25" customHeight="1" thickBot="1">
      <c r="A54" s="30">
        <v>51</v>
      </c>
      <c r="B54" s="171" t="s">
        <v>6596</v>
      </c>
      <c r="C54" s="172" t="s">
        <v>6597</v>
      </c>
      <c r="D54" s="88">
        <v>18341.740000000002</v>
      </c>
      <c r="E54" s="89">
        <v>10835.37</v>
      </c>
      <c r="F54" s="96">
        <v>3276.45</v>
      </c>
      <c r="G54" s="96">
        <v>819.11</v>
      </c>
      <c r="H54" s="9"/>
      <c r="I54" s="10"/>
      <c r="J54" s="40"/>
      <c r="K54" s="8"/>
      <c r="L54" s="8"/>
      <c r="M54" s="8"/>
      <c r="N54" s="8"/>
      <c r="O54" s="8"/>
      <c r="P54" s="8">
        <v>12200</v>
      </c>
      <c r="Q54" s="11">
        <v>4850</v>
      </c>
      <c r="R54" s="12"/>
      <c r="S54" s="8"/>
      <c r="T54" s="8"/>
      <c r="U54" s="90"/>
      <c r="V54" s="12"/>
      <c r="W54" s="8"/>
      <c r="X54" s="8">
        <v>12000</v>
      </c>
      <c r="Y54" s="90">
        <v>3000</v>
      </c>
      <c r="Z54" s="12"/>
      <c r="AA54" s="8"/>
      <c r="AB54" s="8"/>
      <c r="AC54" s="90"/>
      <c r="AD54" s="20">
        <f t="shared" si="0"/>
        <v>45818.19</v>
      </c>
      <c r="AE54" s="21">
        <f t="shared" si="0"/>
        <v>19504.480000000003</v>
      </c>
      <c r="AF54" s="22">
        <f t="shared" si="1"/>
        <v>65322.670000000006</v>
      </c>
    </row>
    <row r="55" spans="1:32" s="48" customFormat="1" ht="27.75" customHeight="1" thickTop="1" thickBot="1">
      <c r="A55" s="214"/>
      <c r="B55" s="301" t="s">
        <v>15</v>
      </c>
      <c r="C55" s="302"/>
      <c r="D55" s="42">
        <f t="shared" ref="D55:AF55" si="2">SUM(D4:D54)</f>
        <v>255030.49999999997</v>
      </c>
      <c r="E55" s="43">
        <f t="shared" si="2"/>
        <v>191161.72999999995</v>
      </c>
      <c r="F55" s="43">
        <f t="shared" ref="F55:G55" si="3">SUM(F4:F54)</f>
        <v>482219.69000000006</v>
      </c>
      <c r="G55" s="43">
        <f t="shared" si="3"/>
        <v>152288.15</v>
      </c>
      <c r="H55" s="43">
        <f t="shared" si="2"/>
        <v>0</v>
      </c>
      <c r="I55" s="46">
        <f t="shared" si="2"/>
        <v>0</v>
      </c>
      <c r="J55" s="42">
        <f t="shared" si="2"/>
        <v>1316640.0899999999</v>
      </c>
      <c r="K55" s="43">
        <f t="shared" si="2"/>
        <v>101201.29</v>
      </c>
      <c r="L55" s="43">
        <f t="shared" ref="L55:O55" si="4">SUM(L4:L54)</f>
        <v>70539.41</v>
      </c>
      <c r="M55" s="43">
        <f t="shared" si="4"/>
        <v>20196.830000000002</v>
      </c>
      <c r="N55" s="43">
        <f t="shared" si="4"/>
        <v>21600</v>
      </c>
      <c r="O55" s="43">
        <f t="shared" si="4"/>
        <v>5000</v>
      </c>
      <c r="P55" s="43">
        <f t="shared" si="2"/>
        <v>572004.44000000006</v>
      </c>
      <c r="Q55" s="46">
        <f t="shared" si="2"/>
        <v>97643.839999999997</v>
      </c>
      <c r="R55" s="42">
        <f t="shared" si="2"/>
        <v>270610.94000000006</v>
      </c>
      <c r="S55" s="43">
        <f t="shared" si="2"/>
        <v>104303.73000000001</v>
      </c>
      <c r="T55" s="43">
        <f t="shared" si="2"/>
        <v>0</v>
      </c>
      <c r="U55" s="44">
        <f t="shared" si="2"/>
        <v>0</v>
      </c>
      <c r="V55" s="42">
        <f t="shared" ref="V55:AC55" si="5">SUM(V4:V54)</f>
        <v>0</v>
      </c>
      <c r="W55" s="43">
        <f t="shared" si="5"/>
        <v>0</v>
      </c>
      <c r="X55" s="43">
        <f t="shared" si="5"/>
        <v>430000</v>
      </c>
      <c r="Y55" s="44">
        <f t="shared" si="5"/>
        <v>107500</v>
      </c>
      <c r="Z55" s="42">
        <f t="shared" si="5"/>
        <v>127048.35</v>
      </c>
      <c r="AA55" s="43">
        <f t="shared" si="5"/>
        <v>25787.890000000003</v>
      </c>
      <c r="AB55" s="43">
        <f t="shared" si="5"/>
        <v>445227.02</v>
      </c>
      <c r="AC55" s="44">
        <f t="shared" si="5"/>
        <v>161820.01</v>
      </c>
      <c r="AD55" s="282">
        <f t="shared" si="2"/>
        <v>3990920.44</v>
      </c>
      <c r="AE55" s="283">
        <f t="shared" si="2"/>
        <v>966903.47000000032</v>
      </c>
      <c r="AF55" s="284">
        <f t="shared" si="2"/>
        <v>4957823.9100000011</v>
      </c>
    </row>
    <row r="56" spans="1:32" ht="12" customHeight="1" thickTop="1">
      <c r="A56" s="2"/>
      <c r="B56" s="3"/>
      <c r="C56" s="4"/>
      <c r="D56" s="5"/>
      <c r="E56" s="5"/>
      <c r="F56" s="5"/>
      <c r="G56" s="5"/>
      <c r="H56" s="6"/>
      <c r="I56" s="6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>
      <c r="L57" s="307" t="s">
        <v>381</v>
      </c>
      <c r="M57" s="307"/>
    </row>
    <row r="58" spans="1:32">
      <c r="L58" s="307"/>
      <c r="M58" s="307"/>
    </row>
    <row r="59" spans="1:32">
      <c r="L59" s="307"/>
      <c r="M59" s="307"/>
    </row>
  </sheetData>
  <mergeCells count="8">
    <mergeCell ref="V2:Y2"/>
    <mergeCell ref="Z2:AC2"/>
    <mergeCell ref="AD2:AE2"/>
    <mergeCell ref="B55:C55"/>
    <mergeCell ref="L57:M59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F39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8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6598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6599</v>
      </c>
      <c r="C4" s="172" t="s">
        <v>6600</v>
      </c>
      <c r="D4" s="82"/>
      <c r="E4" s="83"/>
      <c r="F4" s="96">
        <v>2530</v>
      </c>
      <c r="G4" s="96">
        <v>2530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>
        <v>14000</v>
      </c>
      <c r="AC4" s="84">
        <v>6000</v>
      </c>
      <c r="AD4" s="20">
        <f>SUM(D4,F4,H4,J4,L4,N4,P4,R4,T4,V4,X4,Z4,AB4)</f>
        <v>16530</v>
      </c>
      <c r="AE4" s="21">
        <f>SUM(E4,G4,I4,K4,M4,O4,Q4,S4,U4,W4,Y4,AA4,AC4)</f>
        <v>8530</v>
      </c>
      <c r="AF4" s="22">
        <f>AD4+AE4</f>
        <v>25060</v>
      </c>
    </row>
    <row r="5" spans="1:32" ht="17.25" customHeight="1">
      <c r="A5" s="30">
        <v>2</v>
      </c>
      <c r="B5" s="171" t="s">
        <v>6601</v>
      </c>
      <c r="C5" s="172" t="s">
        <v>6602</v>
      </c>
      <c r="D5" s="88"/>
      <c r="E5" s="89"/>
      <c r="F5" s="96">
        <v>4767</v>
      </c>
      <c r="G5" s="96">
        <v>2043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>
        <v>12916</v>
      </c>
      <c r="AC5" s="90">
        <v>4500</v>
      </c>
      <c r="AD5" s="20">
        <f t="shared" ref="AD5:AE34" si="0">SUM(D5,F5,H5,J5,L5,N5,P5,R5,T5,V5,X5,Z5,AB5)</f>
        <v>17683</v>
      </c>
      <c r="AE5" s="21">
        <f t="shared" si="0"/>
        <v>6543</v>
      </c>
      <c r="AF5" s="22">
        <f t="shared" ref="AF5:AF34" si="1">AD5+AE5</f>
        <v>24226</v>
      </c>
    </row>
    <row r="6" spans="1:32" ht="17.25" customHeight="1">
      <c r="A6" s="30">
        <v>3</v>
      </c>
      <c r="B6" s="171" t="s">
        <v>6603</v>
      </c>
      <c r="C6" s="172" t="s">
        <v>6604</v>
      </c>
      <c r="D6" s="88">
        <v>0.45</v>
      </c>
      <c r="E6" s="89">
        <v>108</v>
      </c>
      <c r="F6" s="96">
        <v>3752</v>
      </c>
      <c r="G6" s="96">
        <v>938</v>
      </c>
      <c r="H6" s="9"/>
      <c r="I6" s="10"/>
      <c r="J6" s="40"/>
      <c r="K6" s="8"/>
      <c r="L6" s="8"/>
      <c r="M6" s="8"/>
      <c r="N6" s="8"/>
      <c r="O6" s="8"/>
      <c r="P6" s="8">
        <v>21300</v>
      </c>
      <c r="Q6" s="11">
        <v>5350</v>
      </c>
      <c r="R6" s="12"/>
      <c r="S6" s="8"/>
      <c r="T6" s="8"/>
      <c r="U6" s="90"/>
      <c r="V6" s="12"/>
      <c r="W6" s="8"/>
      <c r="X6" s="8"/>
      <c r="Y6" s="90"/>
      <c r="Z6" s="12"/>
      <c r="AA6" s="8"/>
      <c r="AB6" s="8">
        <v>1912</v>
      </c>
      <c r="AC6" s="90"/>
      <c r="AD6" s="20">
        <f t="shared" si="0"/>
        <v>26964.45</v>
      </c>
      <c r="AE6" s="21">
        <f t="shared" si="0"/>
        <v>6396</v>
      </c>
      <c r="AF6" s="22">
        <f t="shared" si="1"/>
        <v>33360.449999999997</v>
      </c>
    </row>
    <row r="7" spans="1:32" ht="17.25" customHeight="1">
      <c r="A7" s="30">
        <v>4</v>
      </c>
      <c r="B7" s="171" t="s">
        <v>6605</v>
      </c>
      <c r="C7" s="172" t="s">
        <v>6606</v>
      </c>
      <c r="D7" s="88"/>
      <c r="E7" s="89"/>
      <c r="F7" s="96">
        <v>9248</v>
      </c>
      <c r="G7" s="96">
        <v>2312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>
        <v>12000</v>
      </c>
      <c r="Y7" s="90">
        <v>3000</v>
      </c>
      <c r="Z7" s="12"/>
      <c r="AA7" s="8"/>
      <c r="AB7" s="8">
        <v>17397</v>
      </c>
      <c r="AC7" s="90">
        <v>6000</v>
      </c>
      <c r="AD7" s="20">
        <f t="shared" si="0"/>
        <v>38645</v>
      </c>
      <c r="AE7" s="21">
        <f t="shared" si="0"/>
        <v>11312</v>
      </c>
      <c r="AF7" s="22">
        <f t="shared" si="1"/>
        <v>49957</v>
      </c>
    </row>
    <row r="8" spans="1:32" ht="17.25" customHeight="1">
      <c r="A8" s="30">
        <v>5</v>
      </c>
      <c r="B8" s="171" t="s">
        <v>6607</v>
      </c>
      <c r="C8" s="172" t="s">
        <v>6608</v>
      </c>
      <c r="D8" s="88"/>
      <c r="E8" s="89"/>
      <c r="F8" s="96">
        <v>2360</v>
      </c>
      <c r="G8" s="96">
        <v>590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8000</v>
      </c>
      <c r="Y8" s="90">
        <v>2000</v>
      </c>
      <c r="Z8" s="12"/>
      <c r="AA8" s="8"/>
      <c r="AB8" s="8">
        <v>11812</v>
      </c>
      <c r="AC8" s="90">
        <v>4500</v>
      </c>
      <c r="AD8" s="20">
        <f t="shared" si="0"/>
        <v>22172</v>
      </c>
      <c r="AE8" s="21">
        <f t="shared" si="0"/>
        <v>7090</v>
      </c>
      <c r="AF8" s="22">
        <f t="shared" si="1"/>
        <v>29262</v>
      </c>
    </row>
    <row r="9" spans="1:32" ht="17.25" customHeight="1">
      <c r="A9" s="30">
        <v>6</v>
      </c>
      <c r="B9" s="171" t="s">
        <v>6609</v>
      </c>
      <c r="C9" s="172" t="s">
        <v>6610</v>
      </c>
      <c r="D9" s="88"/>
      <c r="E9" s="89"/>
      <c r="F9" s="96">
        <v>4880</v>
      </c>
      <c r="G9" s="96">
        <v>1220</v>
      </c>
      <c r="H9" s="9"/>
      <c r="I9" s="10"/>
      <c r="J9" s="40"/>
      <c r="K9" s="8"/>
      <c r="L9" s="8"/>
      <c r="M9" s="8"/>
      <c r="N9" s="8"/>
      <c r="O9" s="8"/>
      <c r="P9" s="8">
        <v>26950</v>
      </c>
      <c r="Q9" s="11">
        <v>3150</v>
      </c>
      <c r="R9" s="12"/>
      <c r="S9" s="8"/>
      <c r="T9" s="8"/>
      <c r="U9" s="90"/>
      <c r="V9" s="12"/>
      <c r="W9" s="8"/>
      <c r="X9" s="8">
        <v>10000</v>
      </c>
      <c r="Y9" s="90">
        <v>2500</v>
      </c>
      <c r="Z9" s="12"/>
      <c r="AA9" s="8"/>
      <c r="AB9" s="8">
        <v>17017</v>
      </c>
      <c r="AC9" s="90">
        <v>6300</v>
      </c>
      <c r="AD9" s="20">
        <f t="shared" si="0"/>
        <v>58847</v>
      </c>
      <c r="AE9" s="21">
        <f t="shared" si="0"/>
        <v>13170</v>
      </c>
      <c r="AF9" s="22">
        <f t="shared" si="1"/>
        <v>72017</v>
      </c>
    </row>
    <row r="10" spans="1:32" ht="17.25" customHeight="1">
      <c r="A10" s="30">
        <v>7</v>
      </c>
      <c r="B10" s="171" t="s">
        <v>6611</v>
      </c>
      <c r="C10" s="172" t="s">
        <v>6612</v>
      </c>
      <c r="D10" s="88"/>
      <c r="E10" s="89">
        <v>3</v>
      </c>
      <c r="F10" s="96">
        <v>7536</v>
      </c>
      <c r="G10" s="96">
        <v>1884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/>
      <c r="AB10" s="8"/>
      <c r="AC10" s="90"/>
      <c r="AD10" s="20">
        <f t="shared" si="0"/>
        <v>17536</v>
      </c>
      <c r="AE10" s="21">
        <f t="shared" si="0"/>
        <v>4387</v>
      </c>
      <c r="AF10" s="22">
        <f t="shared" si="1"/>
        <v>21923</v>
      </c>
    </row>
    <row r="11" spans="1:32" ht="17.25" customHeight="1">
      <c r="A11" s="30">
        <v>8</v>
      </c>
      <c r="B11" s="171" t="s">
        <v>6613</v>
      </c>
      <c r="C11" s="172" t="s">
        <v>6614</v>
      </c>
      <c r="D11" s="97"/>
      <c r="E11" s="98">
        <v>27.76</v>
      </c>
      <c r="F11" s="96">
        <v>6304</v>
      </c>
      <c r="G11" s="96">
        <v>1576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>
        <v>10000</v>
      </c>
      <c r="Y11" s="90">
        <v>2500</v>
      </c>
      <c r="Z11" s="12"/>
      <c r="AA11" s="8"/>
      <c r="AB11" s="8">
        <v>17500</v>
      </c>
      <c r="AC11" s="90">
        <v>7500</v>
      </c>
      <c r="AD11" s="20">
        <f t="shared" si="0"/>
        <v>33804</v>
      </c>
      <c r="AE11" s="21">
        <f t="shared" si="0"/>
        <v>11603.76</v>
      </c>
      <c r="AF11" s="22">
        <f t="shared" si="1"/>
        <v>45407.76</v>
      </c>
    </row>
    <row r="12" spans="1:32" ht="17.25" customHeight="1">
      <c r="A12" s="30">
        <v>9</v>
      </c>
      <c r="B12" s="171" t="s">
        <v>6615</v>
      </c>
      <c r="C12" s="172" t="s">
        <v>6616</v>
      </c>
      <c r="D12" s="88"/>
      <c r="E12" s="89"/>
      <c r="F12" s="96">
        <v>2832</v>
      </c>
      <c r="G12" s="96">
        <v>708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2832</v>
      </c>
      <c r="AE12" s="21">
        <f t="shared" si="0"/>
        <v>708</v>
      </c>
      <c r="AF12" s="22">
        <f t="shared" si="1"/>
        <v>3540</v>
      </c>
    </row>
    <row r="13" spans="1:32" ht="17.25" customHeight="1">
      <c r="A13" s="30">
        <v>10</v>
      </c>
      <c r="B13" s="171" t="s">
        <v>6617</v>
      </c>
      <c r="C13" s="172" t="s">
        <v>6618</v>
      </c>
      <c r="D13" s="88">
        <v>6936.21</v>
      </c>
      <c r="E13" s="89">
        <v>3286.9</v>
      </c>
      <c r="F13" s="96">
        <v>5527.54</v>
      </c>
      <c r="G13" s="96">
        <v>1381.89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12"/>
      <c r="AA13" s="8"/>
      <c r="AB13" s="8">
        <v>14000</v>
      </c>
      <c r="AC13" s="90">
        <v>6000</v>
      </c>
      <c r="AD13" s="20">
        <f t="shared" si="0"/>
        <v>36463.75</v>
      </c>
      <c r="AE13" s="21">
        <f t="shared" si="0"/>
        <v>13168.79</v>
      </c>
      <c r="AF13" s="22">
        <f t="shared" si="1"/>
        <v>49632.54</v>
      </c>
    </row>
    <row r="14" spans="1:32" ht="17.25" customHeight="1">
      <c r="A14" s="30">
        <v>11</v>
      </c>
      <c r="B14" s="171" t="s">
        <v>6619</v>
      </c>
      <c r="C14" s="172" t="s">
        <v>6620</v>
      </c>
      <c r="D14" s="88">
        <v>96.13</v>
      </c>
      <c r="E14" s="89">
        <v>12</v>
      </c>
      <c r="F14" s="96">
        <v>6808</v>
      </c>
      <c r="G14" s="96">
        <v>1702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>
        <v>12985</v>
      </c>
      <c r="AC14" s="90">
        <v>4500</v>
      </c>
      <c r="AD14" s="20">
        <f t="shared" si="0"/>
        <v>19889.13</v>
      </c>
      <c r="AE14" s="21">
        <f t="shared" si="0"/>
        <v>6214</v>
      </c>
      <c r="AF14" s="22">
        <f t="shared" si="1"/>
        <v>26103.13</v>
      </c>
    </row>
    <row r="15" spans="1:32" ht="17.25" customHeight="1">
      <c r="A15" s="30">
        <v>12</v>
      </c>
      <c r="B15" s="171" t="s">
        <v>6621</v>
      </c>
      <c r="C15" s="172" t="s">
        <v>6622</v>
      </c>
      <c r="D15" s="88">
        <v>0.02</v>
      </c>
      <c r="E15" s="89"/>
      <c r="F15" s="96">
        <v>7880</v>
      </c>
      <c r="G15" s="96">
        <v>1970</v>
      </c>
      <c r="H15" s="9"/>
      <c r="I15" s="10"/>
      <c r="J15" s="40"/>
      <c r="K15" s="8"/>
      <c r="L15" s="8"/>
      <c r="M15" s="8"/>
      <c r="N15" s="8"/>
      <c r="O15" s="8"/>
      <c r="P15" s="8">
        <v>3000</v>
      </c>
      <c r="Q15" s="11">
        <v>1000</v>
      </c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>
        <v>17190</v>
      </c>
      <c r="AC15" s="90">
        <v>6000</v>
      </c>
      <c r="AD15" s="20">
        <f t="shared" si="0"/>
        <v>28070.02</v>
      </c>
      <c r="AE15" s="21">
        <f t="shared" si="0"/>
        <v>8970</v>
      </c>
      <c r="AF15" s="22">
        <f t="shared" si="1"/>
        <v>37040.020000000004</v>
      </c>
    </row>
    <row r="16" spans="1:32" ht="17.25" customHeight="1">
      <c r="A16" s="30">
        <v>13</v>
      </c>
      <c r="B16" s="171" t="s">
        <v>6623</v>
      </c>
      <c r="C16" s="172" t="s">
        <v>6624</v>
      </c>
      <c r="D16" s="88"/>
      <c r="E16" s="89"/>
      <c r="F16" s="96">
        <v>7888</v>
      </c>
      <c r="G16" s="96">
        <v>1972</v>
      </c>
      <c r="H16" s="9"/>
      <c r="I16" s="10"/>
      <c r="J16" s="40"/>
      <c r="K16" s="8"/>
      <c r="L16" s="8"/>
      <c r="M16" s="8"/>
      <c r="N16" s="8"/>
      <c r="O16" s="8"/>
      <c r="P16" s="8">
        <v>26400</v>
      </c>
      <c r="Q16" s="11">
        <v>1750</v>
      </c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20573</v>
      </c>
      <c r="AC16" s="90">
        <v>7500</v>
      </c>
      <c r="AD16" s="20">
        <f t="shared" si="0"/>
        <v>54861</v>
      </c>
      <c r="AE16" s="21">
        <f t="shared" si="0"/>
        <v>11222</v>
      </c>
      <c r="AF16" s="22">
        <f t="shared" si="1"/>
        <v>66083</v>
      </c>
    </row>
    <row r="17" spans="1:32" ht="17.25" customHeight="1">
      <c r="A17" s="30">
        <v>14</v>
      </c>
      <c r="B17" s="171" t="s">
        <v>6625</v>
      </c>
      <c r="C17" s="172" t="s">
        <v>6626</v>
      </c>
      <c r="D17" s="88"/>
      <c r="E17" s="89">
        <v>2267</v>
      </c>
      <c r="F17" s="96">
        <v>3716</v>
      </c>
      <c r="G17" s="96">
        <v>5574</v>
      </c>
      <c r="H17" s="9"/>
      <c r="I17" s="10"/>
      <c r="J17" s="40"/>
      <c r="K17" s="8"/>
      <c r="L17" s="8"/>
      <c r="M17" s="8"/>
      <c r="N17" s="8"/>
      <c r="O17" s="8"/>
      <c r="P17" s="8">
        <v>16000</v>
      </c>
      <c r="Q17" s="11">
        <v>6450</v>
      </c>
      <c r="R17" s="12"/>
      <c r="S17" s="8"/>
      <c r="T17" s="8"/>
      <c r="U17" s="90"/>
      <c r="V17" s="12"/>
      <c r="W17" s="8"/>
      <c r="X17" s="8">
        <v>10000</v>
      </c>
      <c r="Y17" s="90">
        <v>2500</v>
      </c>
      <c r="Z17" s="12"/>
      <c r="AA17" s="8"/>
      <c r="AB17" s="8">
        <v>20309</v>
      </c>
      <c r="AC17" s="90">
        <v>7500</v>
      </c>
      <c r="AD17" s="20">
        <f t="shared" si="0"/>
        <v>50025</v>
      </c>
      <c r="AE17" s="21">
        <f t="shared" si="0"/>
        <v>24291</v>
      </c>
      <c r="AF17" s="22">
        <f t="shared" si="1"/>
        <v>74316</v>
      </c>
    </row>
    <row r="18" spans="1:32" ht="17.25" customHeight="1">
      <c r="A18" s="30">
        <v>15</v>
      </c>
      <c r="B18" s="171" t="s">
        <v>6627</v>
      </c>
      <c r="C18" s="172" t="s">
        <v>6628</v>
      </c>
      <c r="D18" s="88">
        <v>1775</v>
      </c>
      <c r="E18" s="89"/>
      <c r="F18" s="96">
        <v>3232</v>
      </c>
      <c r="G18" s="96">
        <v>808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>
        <v>160</v>
      </c>
      <c r="S18" s="8">
        <v>1188.1300000000001</v>
      </c>
      <c r="T18" s="8"/>
      <c r="U18" s="90"/>
      <c r="V18" s="12"/>
      <c r="W18" s="8"/>
      <c r="X18" s="8"/>
      <c r="Y18" s="90"/>
      <c r="Z18" s="12"/>
      <c r="AA18" s="8"/>
      <c r="AB18" s="8">
        <v>8483</v>
      </c>
      <c r="AC18" s="90">
        <v>3000</v>
      </c>
      <c r="AD18" s="20">
        <f t="shared" si="0"/>
        <v>13650</v>
      </c>
      <c r="AE18" s="21">
        <f t="shared" si="0"/>
        <v>4996.13</v>
      </c>
      <c r="AF18" s="22">
        <f t="shared" si="1"/>
        <v>18646.13</v>
      </c>
    </row>
    <row r="19" spans="1:32" ht="17.25" customHeight="1">
      <c r="A19" s="30">
        <v>16</v>
      </c>
      <c r="B19" s="171" t="s">
        <v>6629</v>
      </c>
      <c r="C19" s="172" t="s">
        <v>6630</v>
      </c>
      <c r="D19" s="88"/>
      <c r="E19" s="89"/>
      <c r="F19" s="96">
        <v>7288</v>
      </c>
      <c r="G19" s="96">
        <v>1822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16632</v>
      </c>
      <c r="AC19" s="90">
        <v>6000</v>
      </c>
      <c r="AD19" s="20">
        <f t="shared" si="0"/>
        <v>23920</v>
      </c>
      <c r="AE19" s="21">
        <f t="shared" si="0"/>
        <v>7822</v>
      </c>
      <c r="AF19" s="22">
        <f t="shared" si="1"/>
        <v>31742</v>
      </c>
    </row>
    <row r="20" spans="1:32" ht="17.25" customHeight="1">
      <c r="A20" s="30">
        <v>17</v>
      </c>
      <c r="B20" s="171" t="s">
        <v>6631</v>
      </c>
      <c r="C20" s="172" t="s">
        <v>6632</v>
      </c>
      <c r="D20" s="88"/>
      <c r="E20" s="89"/>
      <c r="F20" s="96">
        <v>4280</v>
      </c>
      <c r="G20" s="96">
        <v>1070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>
        <v>12649</v>
      </c>
      <c r="AC20" s="90">
        <v>4500</v>
      </c>
      <c r="AD20" s="20">
        <f t="shared" si="0"/>
        <v>16929</v>
      </c>
      <c r="AE20" s="21">
        <f t="shared" si="0"/>
        <v>5570</v>
      </c>
      <c r="AF20" s="22">
        <f t="shared" si="1"/>
        <v>22499</v>
      </c>
    </row>
    <row r="21" spans="1:32" ht="17.25" customHeight="1">
      <c r="A21" s="30">
        <v>18</v>
      </c>
      <c r="B21" s="171" t="s">
        <v>6633</v>
      </c>
      <c r="C21" s="172" t="s">
        <v>6634</v>
      </c>
      <c r="D21" s="88"/>
      <c r="E21" s="89"/>
      <c r="F21" s="96">
        <v>4680</v>
      </c>
      <c r="G21" s="96">
        <v>1170</v>
      </c>
      <c r="H21" s="9"/>
      <c r="I21" s="10"/>
      <c r="J21" s="40"/>
      <c r="K21" s="8"/>
      <c r="L21" s="8"/>
      <c r="M21" s="8"/>
      <c r="N21" s="8"/>
      <c r="O21" s="8"/>
      <c r="P21" s="8">
        <v>17800</v>
      </c>
      <c r="Q21" s="11">
        <v>5500</v>
      </c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12736</v>
      </c>
      <c r="AC21" s="90">
        <v>4500</v>
      </c>
      <c r="AD21" s="20">
        <f t="shared" si="0"/>
        <v>35216</v>
      </c>
      <c r="AE21" s="21">
        <f t="shared" si="0"/>
        <v>11170</v>
      </c>
      <c r="AF21" s="22">
        <f t="shared" si="1"/>
        <v>46386</v>
      </c>
    </row>
    <row r="22" spans="1:32" ht="17.25" customHeight="1">
      <c r="A22" s="30">
        <v>19</v>
      </c>
      <c r="B22" s="171" t="s">
        <v>6635</v>
      </c>
      <c r="C22" s="172" t="s">
        <v>6636</v>
      </c>
      <c r="D22" s="88"/>
      <c r="E22" s="89"/>
      <c r="F22" s="96">
        <v>5648</v>
      </c>
      <c r="G22" s="96">
        <v>1412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>
        <v>10500</v>
      </c>
      <c r="AC22" s="90">
        <v>4500</v>
      </c>
      <c r="AD22" s="20">
        <f t="shared" si="0"/>
        <v>16148</v>
      </c>
      <c r="AE22" s="21">
        <f t="shared" si="0"/>
        <v>5912</v>
      </c>
      <c r="AF22" s="22">
        <f t="shared" si="1"/>
        <v>22060</v>
      </c>
    </row>
    <row r="23" spans="1:32" ht="17.25" customHeight="1">
      <c r="A23" s="30">
        <v>20</v>
      </c>
      <c r="B23" s="171" t="s">
        <v>6637</v>
      </c>
      <c r="C23" s="172" t="s">
        <v>6638</v>
      </c>
      <c r="D23" s="88">
        <v>365.07</v>
      </c>
      <c r="E23" s="89"/>
      <c r="F23" s="96">
        <v>6944</v>
      </c>
      <c r="G23" s="96">
        <v>1736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7309.07</v>
      </c>
      <c r="AE23" s="21">
        <f t="shared" si="0"/>
        <v>1736</v>
      </c>
      <c r="AF23" s="22">
        <f t="shared" si="1"/>
        <v>9045.07</v>
      </c>
    </row>
    <row r="24" spans="1:32" ht="17.25" customHeight="1">
      <c r="A24" s="30">
        <v>21</v>
      </c>
      <c r="B24" s="171" t="s">
        <v>6639</v>
      </c>
      <c r="C24" s="172" t="s">
        <v>6640</v>
      </c>
      <c r="D24" s="88"/>
      <c r="E24" s="89">
        <v>0.01</v>
      </c>
      <c r="F24" s="96">
        <v>6504</v>
      </c>
      <c r="G24" s="96">
        <v>1626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14000</v>
      </c>
      <c r="AC24" s="90">
        <v>6000</v>
      </c>
      <c r="AD24" s="20">
        <f t="shared" si="0"/>
        <v>20504</v>
      </c>
      <c r="AE24" s="21">
        <f t="shared" si="0"/>
        <v>7626.01</v>
      </c>
      <c r="AF24" s="22">
        <f t="shared" si="1"/>
        <v>28130.010000000002</v>
      </c>
    </row>
    <row r="25" spans="1:32" ht="17.25" customHeight="1">
      <c r="A25" s="30">
        <v>22</v>
      </c>
      <c r="B25" s="171" t="s">
        <v>6641</v>
      </c>
      <c r="C25" s="172" t="s">
        <v>6642</v>
      </c>
      <c r="D25" s="88">
        <v>16790.509999999998</v>
      </c>
      <c r="E25" s="89">
        <v>13696.57</v>
      </c>
      <c r="F25" s="96">
        <v>0</v>
      </c>
      <c r="G25" s="96">
        <v>0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16790.509999999998</v>
      </c>
      <c r="AE25" s="21">
        <f t="shared" si="0"/>
        <v>13696.57</v>
      </c>
      <c r="AF25" s="22">
        <f t="shared" si="1"/>
        <v>30487.079999999998</v>
      </c>
    </row>
    <row r="26" spans="1:32" ht="17.25" customHeight="1">
      <c r="A26" s="30">
        <v>23</v>
      </c>
      <c r="B26" s="171" t="s">
        <v>6643</v>
      </c>
      <c r="C26" s="172" t="s">
        <v>6644</v>
      </c>
      <c r="D26" s="88"/>
      <c r="E26" s="89"/>
      <c r="F26" s="96">
        <v>4280</v>
      </c>
      <c r="G26" s="96">
        <v>1070</v>
      </c>
      <c r="H26" s="9"/>
      <c r="I26" s="10"/>
      <c r="J26" s="40"/>
      <c r="K26" s="8"/>
      <c r="L26" s="8"/>
      <c r="M26" s="8"/>
      <c r="N26" s="8"/>
      <c r="O26" s="8"/>
      <c r="P26" s="8">
        <v>18317.93</v>
      </c>
      <c r="Q26" s="11">
        <v>4832.08</v>
      </c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>
        <v>10500</v>
      </c>
      <c r="AC26" s="90">
        <v>4500</v>
      </c>
      <c r="AD26" s="20">
        <f t="shared" si="0"/>
        <v>33097.93</v>
      </c>
      <c r="AE26" s="21">
        <f t="shared" si="0"/>
        <v>10402.08</v>
      </c>
      <c r="AF26" s="22">
        <f t="shared" si="1"/>
        <v>43500.01</v>
      </c>
    </row>
    <row r="27" spans="1:32" ht="17.25" customHeight="1">
      <c r="A27" s="30">
        <v>24</v>
      </c>
      <c r="B27" s="171" t="s">
        <v>6645</v>
      </c>
      <c r="C27" s="172" t="s">
        <v>6646</v>
      </c>
      <c r="D27" s="88"/>
      <c r="E27" s="89"/>
      <c r="F27" s="96">
        <v>3186</v>
      </c>
      <c r="G27" s="96">
        <v>2124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3186</v>
      </c>
      <c r="AE27" s="21">
        <f t="shared" si="0"/>
        <v>2124</v>
      </c>
      <c r="AF27" s="22">
        <f t="shared" si="1"/>
        <v>5310</v>
      </c>
    </row>
    <row r="28" spans="1:32" ht="17.25" customHeight="1">
      <c r="A28" s="30">
        <v>25</v>
      </c>
      <c r="B28" s="171" t="s">
        <v>6647</v>
      </c>
      <c r="C28" s="172" t="s">
        <v>6648</v>
      </c>
      <c r="D28" s="88"/>
      <c r="E28" s="89"/>
      <c r="F28" s="96">
        <v>1128</v>
      </c>
      <c r="G28" s="96">
        <v>282</v>
      </c>
      <c r="H28" s="9"/>
      <c r="I28" s="10"/>
      <c r="J28" s="40"/>
      <c r="K28" s="8"/>
      <c r="L28" s="8"/>
      <c r="M28" s="8"/>
      <c r="N28" s="8"/>
      <c r="O28" s="8"/>
      <c r="P28" s="8">
        <v>10700</v>
      </c>
      <c r="Q28" s="11">
        <v>2100</v>
      </c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8204</v>
      </c>
      <c r="AC28" s="90">
        <v>3000</v>
      </c>
      <c r="AD28" s="20">
        <f t="shared" si="0"/>
        <v>20032</v>
      </c>
      <c r="AE28" s="21">
        <f t="shared" si="0"/>
        <v>5382</v>
      </c>
      <c r="AF28" s="22">
        <f t="shared" si="1"/>
        <v>25414</v>
      </c>
    </row>
    <row r="29" spans="1:32" ht="17.25" customHeight="1">
      <c r="A29" s="30">
        <v>26</v>
      </c>
      <c r="B29" s="171" t="s">
        <v>6649</v>
      </c>
      <c r="C29" s="172" t="s">
        <v>6650</v>
      </c>
      <c r="D29" s="88">
        <v>10</v>
      </c>
      <c r="E29" s="89"/>
      <c r="F29" s="96">
        <v>5232</v>
      </c>
      <c r="G29" s="96">
        <v>1308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5242</v>
      </c>
      <c r="AE29" s="21">
        <f t="shared" si="0"/>
        <v>1308</v>
      </c>
      <c r="AF29" s="22">
        <f t="shared" si="1"/>
        <v>6550</v>
      </c>
    </row>
    <row r="30" spans="1:32" ht="17.25" customHeight="1">
      <c r="A30" s="30">
        <v>27</v>
      </c>
      <c r="B30" s="171" t="s">
        <v>6651</v>
      </c>
      <c r="C30" s="172" t="s">
        <v>6652</v>
      </c>
      <c r="D30" s="88"/>
      <c r="E30" s="89"/>
      <c r="F30" s="96">
        <v>4608</v>
      </c>
      <c r="G30" s="96">
        <v>1152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10000</v>
      </c>
      <c r="Y30" s="90">
        <v>2500</v>
      </c>
      <c r="Z30" s="12"/>
      <c r="AA30" s="8"/>
      <c r="AB30" s="8">
        <v>12805</v>
      </c>
      <c r="AC30" s="90">
        <v>4500</v>
      </c>
      <c r="AD30" s="20">
        <f t="shared" si="0"/>
        <v>27413</v>
      </c>
      <c r="AE30" s="21">
        <f t="shared" si="0"/>
        <v>8152</v>
      </c>
      <c r="AF30" s="22">
        <f t="shared" si="1"/>
        <v>35565</v>
      </c>
    </row>
    <row r="31" spans="1:32" ht="17.25" customHeight="1">
      <c r="A31" s="30">
        <v>28</v>
      </c>
      <c r="B31" s="171" t="s">
        <v>6653</v>
      </c>
      <c r="C31" s="172" t="s">
        <v>6654</v>
      </c>
      <c r="D31" s="88">
        <v>2584.14</v>
      </c>
      <c r="E31" s="89">
        <v>1019.43</v>
      </c>
      <c r="F31" s="96">
        <v>5832</v>
      </c>
      <c r="G31" s="96">
        <v>1458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>
        <v>10500</v>
      </c>
      <c r="AC31" s="90">
        <v>4500</v>
      </c>
      <c r="AD31" s="20">
        <f t="shared" si="0"/>
        <v>18916.14</v>
      </c>
      <c r="AE31" s="21">
        <f t="shared" si="0"/>
        <v>6977.43</v>
      </c>
      <c r="AF31" s="22">
        <f t="shared" si="1"/>
        <v>25893.57</v>
      </c>
    </row>
    <row r="32" spans="1:32" ht="17.25" customHeight="1">
      <c r="A32" s="30">
        <v>29</v>
      </c>
      <c r="B32" s="171" t="s">
        <v>6655</v>
      </c>
      <c r="C32" s="172" t="s">
        <v>6656</v>
      </c>
      <c r="D32" s="88">
        <v>3207.87</v>
      </c>
      <c r="E32" s="89">
        <v>381.34</v>
      </c>
      <c r="F32" s="96">
        <v>4808</v>
      </c>
      <c r="G32" s="96">
        <v>1202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>
        <v>712.57</v>
      </c>
      <c r="T32" s="8"/>
      <c r="U32" s="90"/>
      <c r="V32" s="12"/>
      <c r="W32" s="8"/>
      <c r="X32" s="8"/>
      <c r="Y32" s="90"/>
      <c r="Z32" s="12"/>
      <c r="AA32" s="8"/>
      <c r="AB32" s="8">
        <v>12802</v>
      </c>
      <c r="AC32" s="90">
        <v>4500</v>
      </c>
      <c r="AD32" s="20">
        <f t="shared" si="0"/>
        <v>20817.87</v>
      </c>
      <c r="AE32" s="21">
        <f t="shared" si="0"/>
        <v>6795.91</v>
      </c>
      <c r="AF32" s="22">
        <f t="shared" si="1"/>
        <v>27613.78</v>
      </c>
    </row>
    <row r="33" spans="1:32" ht="17.25" customHeight="1">
      <c r="A33" s="30">
        <v>30</v>
      </c>
      <c r="B33" s="171" t="s">
        <v>6657</v>
      </c>
      <c r="C33" s="172" t="s">
        <v>6658</v>
      </c>
      <c r="D33" s="88"/>
      <c r="E33" s="89"/>
      <c r="F33" s="96">
        <v>2976</v>
      </c>
      <c r="G33" s="96">
        <v>744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2976</v>
      </c>
      <c r="AE33" s="21">
        <f t="shared" si="0"/>
        <v>744</v>
      </c>
      <c r="AF33" s="22">
        <f t="shared" si="1"/>
        <v>3720</v>
      </c>
    </row>
    <row r="34" spans="1:32" ht="17.25" customHeight="1" thickBot="1">
      <c r="A34" s="30">
        <v>31</v>
      </c>
      <c r="B34" s="171" t="s">
        <v>6659</v>
      </c>
      <c r="C34" s="172" t="s">
        <v>6660</v>
      </c>
      <c r="D34" s="88"/>
      <c r="E34" s="89"/>
      <c r="F34" s="96">
        <v>864</v>
      </c>
      <c r="G34" s="96">
        <v>216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/>
      <c r="AC34" s="90"/>
      <c r="AD34" s="20">
        <f t="shared" si="0"/>
        <v>864</v>
      </c>
      <c r="AE34" s="21">
        <f t="shared" si="0"/>
        <v>216</v>
      </c>
      <c r="AF34" s="22">
        <f t="shared" si="1"/>
        <v>1080</v>
      </c>
    </row>
    <row r="35" spans="1:32" s="48" customFormat="1" ht="27.75" customHeight="1" thickTop="1" thickBot="1">
      <c r="A35" s="214"/>
      <c r="B35" s="301" t="s">
        <v>15</v>
      </c>
      <c r="C35" s="302"/>
      <c r="D35" s="42">
        <f t="shared" ref="D35:AF35" si="2">SUM(D4:D34)</f>
        <v>31765.399999999998</v>
      </c>
      <c r="E35" s="43">
        <f t="shared" si="2"/>
        <v>20802.009999999998</v>
      </c>
      <c r="F35" s="43">
        <f t="shared" si="2"/>
        <v>147518.54</v>
      </c>
      <c r="G35" s="43">
        <f t="shared" si="2"/>
        <v>45600.89</v>
      </c>
      <c r="H35" s="43">
        <f t="shared" si="2"/>
        <v>0</v>
      </c>
      <c r="I35" s="46">
        <f t="shared" si="2"/>
        <v>0</v>
      </c>
      <c r="J35" s="42">
        <f t="shared" si="2"/>
        <v>0</v>
      </c>
      <c r="K35" s="43">
        <f t="shared" si="2"/>
        <v>0</v>
      </c>
      <c r="L35" s="43">
        <f t="shared" si="2"/>
        <v>0</v>
      </c>
      <c r="M35" s="43">
        <f t="shared" si="2"/>
        <v>0</v>
      </c>
      <c r="N35" s="43">
        <f t="shared" si="2"/>
        <v>0</v>
      </c>
      <c r="O35" s="43">
        <f t="shared" si="2"/>
        <v>0</v>
      </c>
      <c r="P35" s="43">
        <f t="shared" si="2"/>
        <v>140467.93</v>
      </c>
      <c r="Q35" s="46">
        <f t="shared" si="2"/>
        <v>30132.080000000002</v>
      </c>
      <c r="R35" s="42">
        <f t="shared" si="2"/>
        <v>160</v>
      </c>
      <c r="S35" s="43">
        <f t="shared" si="2"/>
        <v>1900.7000000000003</v>
      </c>
      <c r="T35" s="43">
        <f t="shared" si="2"/>
        <v>0</v>
      </c>
      <c r="U35" s="44">
        <f t="shared" si="2"/>
        <v>0</v>
      </c>
      <c r="V35" s="42">
        <f t="shared" si="2"/>
        <v>0</v>
      </c>
      <c r="W35" s="43">
        <f t="shared" si="2"/>
        <v>0</v>
      </c>
      <c r="X35" s="43">
        <f t="shared" si="2"/>
        <v>80000</v>
      </c>
      <c r="Y35" s="44">
        <f t="shared" si="2"/>
        <v>20000</v>
      </c>
      <c r="Z35" s="42">
        <f t="shared" si="2"/>
        <v>0</v>
      </c>
      <c r="AA35" s="43">
        <f t="shared" si="2"/>
        <v>0</v>
      </c>
      <c r="AB35" s="43">
        <f t="shared" si="2"/>
        <v>307422</v>
      </c>
      <c r="AC35" s="44">
        <f t="shared" si="2"/>
        <v>115800</v>
      </c>
      <c r="AD35" s="49">
        <f t="shared" si="2"/>
        <v>707333.87000000011</v>
      </c>
      <c r="AE35" s="50">
        <f t="shared" si="2"/>
        <v>234235.68</v>
      </c>
      <c r="AF35" s="51">
        <f t="shared" si="2"/>
        <v>941569.54999999993</v>
      </c>
    </row>
    <row r="36" spans="1:32" ht="13.5" customHeight="1" thickTop="1">
      <c r="A36" s="2"/>
      <c r="B36" s="3"/>
      <c r="C36" s="4"/>
      <c r="D36" s="5"/>
      <c r="E36" s="5"/>
      <c r="F36" s="5"/>
      <c r="G36" s="5"/>
      <c r="H36" s="6"/>
      <c r="I36" s="6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>
      <c r="L37" s="307" t="s">
        <v>381</v>
      </c>
      <c r="M37" s="307"/>
    </row>
    <row r="38" spans="1:32">
      <c r="L38" s="307"/>
      <c r="M38" s="307"/>
    </row>
    <row r="39" spans="1:32">
      <c r="L39" s="307"/>
      <c r="M39" s="307"/>
    </row>
  </sheetData>
  <mergeCells count="8">
    <mergeCell ref="V2:Y2"/>
    <mergeCell ref="Z2:AC2"/>
    <mergeCell ref="AD2:AE2"/>
    <mergeCell ref="B35:C35"/>
    <mergeCell ref="L37:M39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F61"/>
  <sheetViews>
    <sheetView workbookViewId="0">
      <selection activeCell="B20" sqref="B20"/>
    </sheetView>
  </sheetViews>
  <sheetFormatPr defaultRowHeight="15"/>
  <cols>
    <col min="1" max="1" width="4.7109375" style="1" customWidth="1"/>
    <col min="2" max="2" width="56.42578125" style="1" customWidth="1"/>
    <col min="3" max="3" width="17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449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54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49" t="s">
        <v>450</v>
      </c>
      <c r="C4" s="150" t="s">
        <v>451</v>
      </c>
      <c r="D4" s="82"/>
      <c r="E4" s="83">
        <v>202.04</v>
      </c>
      <c r="F4" s="111">
        <v>2504</v>
      </c>
      <c r="G4" s="111">
        <v>626</v>
      </c>
      <c r="H4" s="129"/>
      <c r="I4" s="53"/>
      <c r="J4" s="39"/>
      <c r="K4" s="17"/>
      <c r="L4" s="17"/>
      <c r="M4" s="17"/>
      <c r="N4" s="17"/>
      <c r="O4" s="17"/>
      <c r="P4" s="17">
        <v>23700</v>
      </c>
      <c r="Q4" s="18">
        <v>3000</v>
      </c>
      <c r="R4" s="19"/>
      <c r="S4" s="17"/>
      <c r="T4" s="17"/>
      <c r="U4" s="84"/>
      <c r="V4" s="85"/>
      <c r="W4" s="34"/>
      <c r="X4" s="39"/>
      <c r="Y4" s="84"/>
      <c r="Z4" s="85"/>
      <c r="AA4" s="34"/>
      <c r="AB4" s="39"/>
      <c r="AC4" s="84"/>
      <c r="AD4" s="20">
        <f>SUM(D4,F4,H4,J4,L4,N4,P4,R4,T4,V4,X4,Z4,AB4)</f>
        <v>26204</v>
      </c>
      <c r="AE4" s="21">
        <f>SUM(E4,G4,I4,K4,M4,O4,Q4,S4,U4,W4,Y4,AA4,AC4)</f>
        <v>3828.04</v>
      </c>
      <c r="AF4" s="22">
        <f>AD4+AE4</f>
        <v>30032.04</v>
      </c>
    </row>
    <row r="5" spans="1:32" ht="17.25" customHeight="1">
      <c r="A5" s="30">
        <v>2</v>
      </c>
      <c r="B5" s="151" t="s">
        <v>452</v>
      </c>
      <c r="C5" s="152" t="s">
        <v>453</v>
      </c>
      <c r="D5" s="88"/>
      <c r="E5" s="89">
        <v>12.99</v>
      </c>
      <c r="F5" s="96">
        <v>4344</v>
      </c>
      <c r="G5" s="96">
        <v>1086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91"/>
      <c r="W5" s="8"/>
      <c r="X5" s="40"/>
      <c r="Y5" s="90"/>
      <c r="Z5" s="91"/>
      <c r="AA5" s="8"/>
      <c r="AB5" s="40"/>
      <c r="AC5" s="90"/>
      <c r="AD5" s="20">
        <f t="shared" ref="AD5:AE58" si="0">SUM(D5,F5,H5,J5,L5,N5,P5,R5,T5,V5,X5,Z5,AB5)</f>
        <v>4344</v>
      </c>
      <c r="AE5" s="21">
        <f t="shared" si="0"/>
        <v>1098.99</v>
      </c>
      <c r="AF5" s="22">
        <f t="shared" ref="AF5:AF58" si="1">AD5+AE5</f>
        <v>5442.99</v>
      </c>
    </row>
    <row r="6" spans="1:32" ht="17.25" customHeight="1">
      <c r="A6" s="30">
        <v>3</v>
      </c>
      <c r="B6" s="151" t="s">
        <v>454</v>
      </c>
      <c r="C6" s="152" t="s">
        <v>455</v>
      </c>
      <c r="D6" s="88"/>
      <c r="E6" s="89"/>
      <c r="F6" s="96">
        <v>6408</v>
      </c>
      <c r="G6" s="96">
        <v>1602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/>
      <c r="AA6" s="8"/>
      <c r="AB6" s="40">
        <v>10500</v>
      </c>
      <c r="AC6" s="90">
        <v>4500</v>
      </c>
      <c r="AD6" s="20">
        <f t="shared" si="0"/>
        <v>16908</v>
      </c>
      <c r="AE6" s="21">
        <f t="shared" si="0"/>
        <v>6102</v>
      </c>
      <c r="AF6" s="22">
        <f t="shared" si="1"/>
        <v>23010</v>
      </c>
    </row>
    <row r="7" spans="1:32" ht="17.25" customHeight="1">
      <c r="A7" s="30">
        <v>4</v>
      </c>
      <c r="B7" s="151" t="s">
        <v>456</v>
      </c>
      <c r="C7" s="152" t="s">
        <v>457</v>
      </c>
      <c r="D7" s="88">
        <v>311.24</v>
      </c>
      <c r="E7" s="89">
        <v>39.85</v>
      </c>
      <c r="F7" s="96">
        <v>6464</v>
      </c>
      <c r="G7" s="96">
        <v>1616</v>
      </c>
      <c r="H7" s="9"/>
      <c r="I7" s="10"/>
      <c r="J7" s="40"/>
      <c r="K7" s="8"/>
      <c r="L7" s="8"/>
      <c r="M7" s="8"/>
      <c r="N7" s="8">
        <v>36000</v>
      </c>
      <c r="O7" s="8">
        <v>5000</v>
      </c>
      <c r="P7" s="8"/>
      <c r="Q7" s="11"/>
      <c r="R7" s="12"/>
      <c r="S7" s="8"/>
      <c r="T7" s="8"/>
      <c r="U7" s="90"/>
      <c r="V7" s="91"/>
      <c r="W7" s="8"/>
      <c r="X7" s="40">
        <v>10000</v>
      </c>
      <c r="Y7" s="90">
        <v>2500</v>
      </c>
      <c r="Z7" s="91"/>
      <c r="AA7" s="8"/>
      <c r="AB7" s="40"/>
      <c r="AC7" s="90"/>
      <c r="AD7" s="20">
        <f t="shared" si="0"/>
        <v>52775.24</v>
      </c>
      <c r="AE7" s="21">
        <f t="shared" si="0"/>
        <v>9155.85</v>
      </c>
      <c r="AF7" s="22">
        <f t="shared" si="1"/>
        <v>61931.09</v>
      </c>
    </row>
    <row r="8" spans="1:32" ht="17.25" customHeight="1">
      <c r="A8" s="30">
        <v>5</v>
      </c>
      <c r="B8" s="151" t="s">
        <v>458</v>
      </c>
      <c r="C8" s="152" t="s">
        <v>459</v>
      </c>
      <c r="D8" s="88">
        <v>997.6</v>
      </c>
      <c r="E8" s="89">
        <v>1254.6400000000001</v>
      </c>
      <c r="F8" s="96">
        <v>388.06</v>
      </c>
      <c r="G8" s="96">
        <v>97.02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91"/>
      <c r="W8" s="8"/>
      <c r="X8" s="40"/>
      <c r="Y8" s="90"/>
      <c r="Z8" s="91"/>
      <c r="AA8" s="8"/>
      <c r="AB8" s="40">
        <v>10500</v>
      </c>
      <c r="AC8" s="90">
        <v>4500</v>
      </c>
      <c r="AD8" s="20">
        <f t="shared" si="0"/>
        <v>11885.66</v>
      </c>
      <c r="AE8" s="21">
        <f t="shared" si="0"/>
        <v>5851.66</v>
      </c>
      <c r="AF8" s="22">
        <f t="shared" si="1"/>
        <v>17737.32</v>
      </c>
    </row>
    <row r="9" spans="1:32" ht="17.25" customHeight="1">
      <c r="A9" s="30">
        <v>6</v>
      </c>
      <c r="B9" s="151" t="s">
        <v>460</v>
      </c>
      <c r="C9" s="152" t="s">
        <v>461</v>
      </c>
      <c r="D9" s="88"/>
      <c r="E9" s="89">
        <v>1300.49</v>
      </c>
      <c r="F9" s="96">
        <v>6304</v>
      </c>
      <c r="G9" s="96">
        <v>1576</v>
      </c>
      <c r="H9" s="9"/>
      <c r="I9" s="10"/>
      <c r="J9" s="40"/>
      <c r="K9" s="8"/>
      <c r="L9" s="8"/>
      <c r="M9" s="8"/>
      <c r="N9" s="8">
        <v>21400</v>
      </c>
      <c r="O9" s="8">
        <v>5500</v>
      </c>
      <c r="P9" s="8"/>
      <c r="Q9" s="11"/>
      <c r="R9" s="12"/>
      <c r="S9" s="8"/>
      <c r="T9" s="8"/>
      <c r="U9" s="90"/>
      <c r="V9" s="91"/>
      <c r="W9" s="8"/>
      <c r="X9" s="40"/>
      <c r="Y9" s="90"/>
      <c r="Z9" s="91"/>
      <c r="AA9" s="8"/>
      <c r="AB9" s="40">
        <v>10500</v>
      </c>
      <c r="AC9" s="90">
        <v>4500</v>
      </c>
      <c r="AD9" s="20">
        <f t="shared" si="0"/>
        <v>38204</v>
      </c>
      <c r="AE9" s="21">
        <f t="shared" si="0"/>
        <v>12876.49</v>
      </c>
      <c r="AF9" s="22">
        <f t="shared" si="1"/>
        <v>51080.49</v>
      </c>
    </row>
    <row r="10" spans="1:32" ht="17.25" customHeight="1">
      <c r="A10" s="30">
        <v>7</v>
      </c>
      <c r="B10" s="151" t="s">
        <v>462</v>
      </c>
      <c r="C10" s="153">
        <v>15679411000122</v>
      </c>
      <c r="D10" s="88"/>
      <c r="E10" s="89"/>
      <c r="F10" s="96">
        <v>1800</v>
      </c>
      <c r="G10" s="96">
        <v>450</v>
      </c>
      <c r="H10" s="9"/>
      <c r="I10" s="10"/>
      <c r="J10" s="40"/>
      <c r="K10" s="8"/>
      <c r="L10" s="8"/>
      <c r="M10" s="8"/>
      <c r="N10" s="8"/>
      <c r="O10" s="8"/>
      <c r="P10" s="8">
        <v>21300</v>
      </c>
      <c r="Q10" s="11">
        <v>5900</v>
      </c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>
        <v>11304</v>
      </c>
      <c r="AC10" s="90">
        <v>4200</v>
      </c>
      <c r="AD10" s="20">
        <f t="shared" si="0"/>
        <v>34404</v>
      </c>
      <c r="AE10" s="21">
        <f t="shared" si="0"/>
        <v>10550</v>
      </c>
      <c r="AF10" s="22">
        <f t="shared" si="1"/>
        <v>44954</v>
      </c>
    </row>
    <row r="11" spans="1:32" ht="17.25" customHeight="1">
      <c r="A11" s="30">
        <v>8</v>
      </c>
      <c r="B11" s="151" t="s">
        <v>463</v>
      </c>
      <c r="C11" s="152" t="s">
        <v>464</v>
      </c>
      <c r="D11" s="88">
        <v>3728</v>
      </c>
      <c r="E11" s="89">
        <v>932</v>
      </c>
      <c r="F11" s="96">
        <v>1073.27</v>
      </c>
      <c r="G11" s="96">
        <v>268.32</v>
      </c>
      <c r="H11" s="9"/>
      <c r="I11" s="10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14700</v>
      </c>
      <c r="AC11" s="90">
        <v>6300</v>
      </c>
      <c r="AD11" s="20">
        <f t="shared" si="0"/>
        <v>19501.27</v>
      </c>
      <c r="AE11" s="21">
        <f t="shared" si="0"/>
        <v>7500.32</v>
      </c>
      <c r="AF11" s="22">
        <f t="shared" si="1"/>
        <v>27001.59</v>
      </c>
    </row>
    <row r="12" spans="1:32" ht="17.25" customHeight="1">
      <c r="A12" s="30">
        <v>9</v>
      </c>
      <c r="B12" s="151" t="s">
        <v>465</v>
      </c>
      <c r="C12" s="152" t="s">
        <v>466</v>
      </c>
      <c r="D12" s="97"/>
      <c r="E12" s="98"/>
      <c r="F12" s="98">
        <v>10456</v>
      </c>
      <c r="G12" s="98">
        <v>2614</v>
      </c>
      <c r="H12" s="13"/>
      <c r="I12" s="14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91"/>
      <c r="W12" s="8"/>
      <c r="X12" s="40">
        <v>12000</v>
      </c>
      <c r="Y12" s="90">
        <v>3000</v>
      </c>
      <c r="Z12" s="91"/>
      <c r="AA12" s="8"/>
      <c r="AB12" s="40"/>
      <c r="AC12" s="90"/>
      <c r="AD12" s="20">
        <f t="shared" si="0"/>
        <v>22456</v>
      </c>
      <c r="AE12" s="21">
        <f t="shared" si="0"/>
        <v>5614</v>
      </c>
      <c r="AF12" s="22">
        <f t="shared" si="1"/>
        <v>28070</v>
      </c>
    </row>
    <row r="13" spans="1:32" ht="17.25" customHeight="1">
      <c r="A13" s="30">
        <v>10</v>
      </c>
      <c r="B13" s="151" t="s">
        <v>467</v>
      </c>
      <c r="C13" s="152" t="s">
        <v>468</v>
      </c>
      <c r="D13" s="88">
        <v>7407.79</v>
      </c>
      <c r="E13" s="89">
        <v>2966.71</v>
      </c>
      <c r="F13" s="96">
        <v>1803.38</v>
      </c>
      <c r="G13" s="96">
        <v>450.85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91"/>
      <c r="W13" s="8"/>
      <c r="X13" s="40"/>
      <c r="Y13" s="90"/>
      <c r="Z13" s="91"/>
      <c r="AA13" s="8"/>
      <c r="AB13" s="40"/>
      <c r="AC13" s="90"/>
      <c r="AD13" s="20">
        <f t="shared" si="0"/>
        <v>9211.17</v>
      </c>
      <c r="AE13" s="21">
        <f t="shared" si="0"/>
        <v>3417.56</v>
      </c>
      <c r="AF13" s="22">
        <f t="shared" si="1"/>
        <v>12628.73</v>
      </c>
    </row>
    <row r="14" spans="1:32" ht="17.25" customHeight="1">
      <c r="A14" s="30">
        <v>11</v>
      </c>
      <c r="B14" s="151" t="s">
        <v>469</v>
      </c>
      <c r="C14" s="152" t="s">
        <v>470</v>
      </c>
      <c r="D14" s="88">
        <v>596.54</v>
      </c>
      <c r="E14" s="89">
        <v>1545.26</v>
      </c>
      <c r="F14" s="96">
        <v>7512</v>
      </c>
      <c r="G14" s="96">
        <v>1878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91"/>
      <c r="W14" s="8"/>
      <c r="X14" s="40"/>
      <c r="Y14" s="90"/>
      <c r="Z14" s="91"/>
      <c r="AA14" s="8"/>
      <c r="AB14" s="40"/>
      <c r="AC14" s="90"/>
      <c r="AD14" s="20">
        <f t="shared" si="0"/>
        <v>8108.54</v>
      </c>
      <c r="AE14" s="21">
        <f t="shared" si="0"/>
        <v>3423.26</v>
      </c>
      <c r="AF14" s="22">
        <f t="shared" si="1"/>
        <v>11531.8</v>
      </c>
    </row>
    <row r="15" spans="1:32" ht="17.25" customHeight="1">
      <c r="A15" s="30">
        <v>12</v>
      </c>
      <c r="B15" s="151" t="s">
        <v>471</v>
      </c>
      <c r="C15" s="152" t="s">
        <v>472</v>
      </c>
      <c r="D15" s="88"/>
      <c r="E15" s="89">
        <v>1393.73</v>
      </c>
      <c r="F15" s="96">
        <v>6464</v>
      </c>
      <c r="G15" s="96">
        <v>1616</v>
      </c>
      <c r="H15" s="9"/>
      <c r="I15" s="10"/>
      <c r="J15" s="40"/>
      <c r="K15" s="8"/>
      <c r="L15" s="8"/>
      <c r="M15" s="8"/>
      <c r="N15" s="8"/>
      <c r="O15" s="8"/>
      <c r="P15" s="8">
        <v>17800</v>
      </c>
      <c r="Q15" s="11">
        <v>2200</v>
      </c>
      <c r="R15" s="12"/>
      <c r="S15" s="8"/>
      <c r="T15" s="8"/>
      <c r="U15" s="90"/>
      <c r="V15" s="91"/>
      <c r="W15" s="8"/>
      <c r="X15" s="40">
        <v>10000</v>
      </c>
      <c r="Y15" s="90">
        <v>2500</v>
      </c>
      <c r="Z15" s="91"/>
      <c r="AA15" s="8"/>
      <c r="AB15" s="40">
        <v>17500</v>
      </c>
      <c r="AC15" s="90">
        <v>7500</v>
      </c>
      <c r="AD15" s="20">
        <f t="shared" si="0"/>
        <v>51764</v>
      </c>
      <c r="AE15" s="21">
        <f t="shared" si="0"/>
        <v>15209.73</v>
      </c>
      <c r="AF15" s="22">
        <f t="shared" si="1"/>
        <v>66973.73</v>
      </c>
    </row>
    <row r="16" spans="1:32" ht="17.25" customHeight="1">
      <c r="A16" s="30">
        <v>13</v>
      </c>
      <c r="B16" s="151" t="s">
        <v>473</v>
      </c>
      <c r="C16" s="152" t="s">
        <v>474</v>
      </c>
      <c r="D16" s="88"/>
      <c r="E16" s="89"/>
      <c r="F16" s="96">
        <v>7112</v>
      </c>
      <c r="G16" s="96">
        <v>1778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91"/>
      <c r="W16" s="8"/>
      <c r="X16" s="40"/>
      <c r="Y16" s="90"/>
      <c r="Z16" s="91"/>
      <c r="AA16" s="8"/>
      <c r="AB16" s="40"/>
      <c r="AC16" s="90"/>
      <c r="AD16" s="20">
        <f t="shared" si="0"/>
        <v>7112</v>
      </c>
      <c r="AE16" s="21">
        <f t="shared" si="0"/>
        <v>1778</v>
      </c>
      <c r="AF16" s="22">
        <f t="shared" si="1"/>
        <v>8890</v>
      </c>
    </row>
    <row r="17" spans="1:32" ht="17.25" customHeight="1">
      <c r="A17" s="30">
        <v>14</v>
      </c>
      <c r="B17" s="151" t="s">
        <v>475</v>
      </c>
      <c r="C17" s="152" t="s">
        <v>476</v>
      </c>
      <c r="D17" s="88"/>
      <c r="E17" s="89">
        <v>207.95</v>
      </c>
      <c r="F17" s="96">
        <v>4664</v>
      </c>
      <c r="G17" s="96">
        <v>1166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91"/>
      <c r="W17" s="8"/>
      <c r="X17" s="40">
        <v>10000</v>
      </c>
      <c r="Y17" s="90">
        <v>2500</v>
      </c>
      <c r="Z17" s="91"/>
      <c r="AA17" s="8"/>
      <c r="AB17" s="40"/>
      <c r="AC17" s="90"/>
      <c r="AD17" s="20">
        <f t="shared" si="0"/>
        <v>14664</v>
      </c>
      <c r="AE17" s="21">
        <f t="shared" si="0"/>
        <v>3873.95</v>
      </c>
      <c r="AF17" s="22">
        <f t="shared" si="1"/>
        <v>18537.95</v>
      </c>
    </row>
    <row r="18" spans="1:32" ht="17.25" customHeight="1">
      <c r="A18" s="30">
        <v>15</v>
      </c>
      <c r="B18" s="151" t="s">
        <v>477</v>
      </c>
      <c r="C18" s="152" t="s">
        <v>478</v>
      </c>
      <c r="D18" s="88"/>
      <c r="E18" s="89"/>
      <c r="F18" s="96">
        <v>4736</v>
      </c>
      <c r="G18" s="96">
        <v>1184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91"/>
      <c r="W18" s="8"/>
      <c r="X18" s="40"/>
      <c r="Y18" s="90"/>
      <c r="Z18" s="91"/>
      <c r="AA18" s="8"/>
      <c r="AB18" s="40"/>
      <c r="AC18" s="90"/>
      <c r="AD18" s="20">
        <f t="shared" si="0"/>
        <v>4736</v>
      </c>
      <c r="AE18" s="21">
        <f t="shared" si="0"/>
        <v>1184</v>
      </c>
      <c r="AF18" s="22">
        <f t="shared" si="1"/>
        <v>5920</v>
      </c>
    </row>
    <row r="19" spans="1:32" ht="17.25" customHeight="1">
      <c r="A19" s="30">
        <v>16</v>
      </c>
      <c r="B19" s="151" t="s">
        <v>479</v>
      </c>
      <c r="C19" s="152" t="s">
        <v>480</v>
      </c>
      <c r="D19" s="88"/>
      <c r="E19" s="89"/>
      <c r="F19" s="96">
        <v>8008</v>
      </c>
      <c r="G19" s="96">
        <v>2002</v>
      </c>
      <c r="H19" s="9"/>
      <c r="I19" s="10"/>
      <c r="J19" s="40"/>
      <c r="K19" s="8"/>
      <c r="L19" s="8"/>
      <c r="M19" s="8"/>
      <c r="N19" s="8">
        <v>41400</v>
      </c>
      <c r="O19" s="8">
        <v>5900</v>
      </c>
      <c r="P19" s="8"/>
      <c r="Q19" s="11"/>
      <c r="R19" s="12"/>
      <c r="S19" s="8"/>
      <c r="T19" s="8"/>
      <c r="U19" s="90"/>
      <c r="V19" s="91"/>
      <c r="W19" s="8"/>
      <c r="X19" s="40"/>
      <c r="Y19" s="90"/>
      <c r="Z19" s="91"/>
      <c r="AA19" s="8"/>
      <c r="AB19" s="40">
        <v>17500</v>
      </c>
      <c r="AC19" s="90">
        <v>7500</v>
      </c>
      <c r="AD19" s="20">
        <f t="shared" si="0"/>
        <v>66908</v>
      </c>
      <c r="AE19" s="21">
        <f t="shared" si="0"/>
        <v>15402</v>
      </c>
      <c r="AF19" s="22">
        <f t="shared" si="1"/>
        <v>82310</v>
      </c>
    </row>
    <row r="20" spans="1:32" ht="17.25" customHeight="1">
      <c r="A20" s="30">
        <v>17</v>
      </c>
      <c r="B20" s="151" t="s">
        <v>481</v>
      </c>
      <c r="C20" s="152" t="s">
        <v>482</v>
      </c>
      <c r="D20" s="88"/>
      <c r="E20" s="89">
        <v>1231</v>
      </c>
      <c r="F20" s="96">
        <v>4792</v>
      </c>
      <c r="G20" s="96">
        <v>1198</v>
      </c>
      <c r="H20" s="9"/>
      <c r="I20" s="10"/>
      <c r="J20" s="40">
        <v>16339.49</v>
      </c>
      <c r="K20" s="8">
        <v>3650</v>
      </c>
      <c r="L20" s="8"/>
      <c r="M20" s="8"/>
      <c r="N20" s="8"/>
      <c r="O20" s="8"/>
      <c r="P20" s="8">
        <v>7200</v>
      </c>
      <c r="Q20" s="11">
        <v>2350</v>
      </c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/>
      <c r="AC20" s="90"/>
      <c r="AD20" s="20">
        <f t="shared" si="0"/>
        <v>28331.489999999998</v>
      </c>
      <c r="AE20" s="21">
        <f t="shared" si="0"/>
        <v>8429</v>
      </c>
      <c r="AF20" s="22">
        <f t="shared" si="1"/>
        <v>36760.49</v>
      </c>
    </row>
    <row r="21" spans="1:32" ht="17.25" customHeight="1">
      <c r="A21" s="30">
        <v>18</v>
      </c>
      <c r="B21" s="151" t="s">
        <v>483</v>
      </c>
      <c r="C21" s="152" t="s">
        <v>484</v>
      </c>
      <c r="D21" s="88">
        <v>1865.98</v>
      </c>
      <c r="E21" s="89">
        <v>559.29</v>
      </c>
      <c r="F21" s="96">
        <v>1345.21</v>
      </c>
      <c r="G21" s="96">
        <v>336.3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>
        <v>11686</v>
      </c>
      <c r="AC21" s="90">
        <v>4500</v>
      </c>
      <c r="AD21" s="20">
        <f t="shared" si="0"/>
        <v>14897.19</v>
      </c>
      <c r="AE21" s="21">
        <f t="shared" si="0"/>
        <v>5395.59</v>
      </c>
      <c r="AF21" s="22">
        <f t="shared" si="1"/>
        <v>20292.78</v>
      </c>
    </row>
    <row r="22" spans="1:32" ht="17.25" customHeight="1">
      <c r="A22" s="30">
        <v>19</v>
      </c>
      <c r="B22" s="151" t="s">
        <v>485</v>
      </c>
      <c r="C22" s="152" t="s">
        <v>486</v>
      </c>
      <c r="D22" s="88">
        <v>114.96</v>
      </c>
      <c r="E22" s="89"/>
      <c r="F22" s="96">
        <v>7256</v>
      </c>
      <c r="G22" s="96">
        <v>1814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/>
      <c r="Y22" s="90"/>
      <c r="Z22" s="91"/>
      <c r="AA22" s="8"/>
      <c r="AB22" s="40">
        <v>14000</v>
      </c>
      <c r="AC22" s="90">
        <v>6000</v>
      </c>
      <c r="AD22" s="20">
        <f t="shared" si="0"/>
        <v>21370.959999999999</v>
      </c>
      <c r="AE22" s="21">
        <f t="shared" si="0"/>
        <v>7814</v>
      </c>
      <c r="AF22" s="22">
        <f t="shared" si="1"/>
        <v>29184.959999999999</v>
      </c>
    </row>
    <row r="23" spans="1:32" ht="17.25" customHeight="1">
      <c r="A23" s="30">
        <v>20</v>
      </c>
      <c r="B23" s="151" t="s">
        <v>487</v>
      </c>
      <c r="C23" s="152" t="s">
        <v>488</v>
      </c>
      <c r="D23" s="88"/>
      <c r="E23" s="89"/>
      <c r="F23" s="96">
        <v>4392</v>
      </c>
      <c r="G23" s="96">
        <v>1098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4392</v>
      </c>
      <c r="AE23" s="21">
        <f t="shared" si="0"/>
        <v>1098</v>
      </c>
      <c r="AF23" s="22">
        <f t="shared" si="1"/>
        <v>5490</v>
      </c>
    </row>
    <row r="24" spans="1:32" ht="17.25" customHeight="1">
      <c r="A24" s="30">
        <v>21</v>
      </c>
      <c r="B24" s="151" t="s">
        <v>489</v>
      </c>
      <c r="C24" s="152" t="s">
        <v>490</v>
      </c>
      <c r="D24" s="88"/>
      <c r="E24" s="89"/>
      <c r="F24" s="96">
        <v>11296</v>
      </c>
      <c r="G24" s="96">
        <v>2824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>
        <v>12000</v>
      </c>
      <c r="Y24" s="90">
        <v>3000</v>
      </c>
      <c r="Z24" s="91"/>
      <c r="AA24" s="8"/>
      <c r="AB24" s="40"/>
      <c r="AC24" s="90"/>
      <c r="AD24" s="20">
        <f t="shared" si="0"/>
        <v>23296</v>
      </c>
      <c r="AE24" s="21">
        <f t="shared" si="0"/>
        <v>5824</v>
      </c>
      <c r="AF24" s="22">
        <f t="shared" si="1"/>
        <v>29120</v>
      </c>
    </row>
    <row r="25" spans="1:32" ht="17.25" customHeight="1">
      <c r="A25" s="30">
        <v>22</v>
      </c>
      <c r="B25" s="151" t="s">
        <v>491</v>
      </c>
      <c r="C25" s="152" t="s">
        <v>492</v>
      </c>
      <c r="D25" s="88">
        <v>1432.87</v>
      </c>
      <c r="E25" s="89">
        <v>5356.79</v>
      </c>
      <c r="F25" s="96">
        <v>6328</v>
      </c>
      <c r="G25" s="96">
        <v>1582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91"/>
      <c r="W25" s="8"/>
      <c r="X25" s="40"/>
      <c r="Y25" s="90"/>
      <c r="Z25" s="91"/>
      <c r="AA25" s="8"/>
      <c r="AB25" s="40"/>
      <c r="AC25" s="90"/>
      <c r="AD25" s="20">
        <f t="shared" si="0"/>
        <v>7760.87</v>
      </c>
      <c r="AE25" s="21">
        <f t="shared" si="0"/>
        <v>6938.79</v>
      </c>
      <c r="AF25" s="22">
        <f t="shared" si="1"/>
        <v>14699.66</v>
      </c>
    </row>
    <row r="26" spans="1:32" ht="17.25" customHeight="1">
      <c r="A26" s="30">
        <v>23</v>
      </c>
      <c r="B26" s="151" t="s">
        <v>493</v>
      </c>
      <c r="C26" s="152" t="s">
        <v>494</v>
      </c>
      <c r="D26" s="88"/>
      <c r="E26" s="89">
        <v>36.380000000000003</v>
      </c>
      <c r="F26" s="96">
        <v>2768</v>
      </c>
      <c r="G26" s="96">
        <v>692</v>
      </c>
      <c r="H26" s="9"/>
      <c r="I26" s="10"/>
      <c r="J26" s="40"/>
      <c r="K26" s="8"/>
      <c r="L26" s="8"/>
      <c r="M26" s="8"/>
      <c r="N26" s="8">
        <v>33300</v>
      </c>
      <c r="O26" s="8">
        <v>10400</v>
      </c>
      <c r="P26" s="8"/>
      <c r="Q26" s="11"/>
      <c r="R26" s="12"/>
      <c r="S26" s="8"/>
      <c r="T26" s="8"/>
      <c r="U26" s="90"/>
      <c r="V26" s="91"/>
      <c r="W26" s="8"/>
      <c r="X26" s="40"/>
      <c r="Y26" s="90"/>
      <c r="Z26" s="91"/>
      <c r="AA26" s="8"/>
      <c r="AB26" s="40"/>
      <c r="AC26" s="90"/>
      <c r="AD26" s="20">
        <f t="shared" si="0"/>
        <v>36068</v>
      </c>
      <c r="AE26" s="21">
        <f t="shared" si="0"/>
        <v>11128.38</v>
      </c>
      <c r="AF26" s="22">
        <f t="shared" si="1"/>
        <v>47196.38</v>
      </c>
    </row>
    <row r="27" spans="1:32" ht="17.25" customHeight="1">
      <c r="A27" s="30">
        <v>24</v>
      </c>
      <c r="B27" s="151" t="s">
        <v>495</v>
      </c>
      <c r="C27" s="152" t="s">
        <v>496</v>
      </c>
      <c r="D27" s="88">
        <v>2608.4699999999998</v>
      </c>
      <c r="E27" s="89">
        <v>1645.25</v>
      </c>
      <c r="F27" s="96">
        <v>3933.91</v>
      </c>
      <c r="G27" s="96">
        <v>983.48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/>
      <c r="AC27" s="90"/>
      <c r="AD27" s="20">
        <f t="shared" si="0"/>
        <v>6542.3799999999992</v>
      </c>
      <c r="AE27" s="21">
        <f t="shared" si="0"/>
        <v>2628.73</v>
      </c>
      <c r="AF27" s="22">
        <f t="shared" si="1"/>
        <v>9171.1099999999988</v>
      </c>
    </row>
    <row r="28" spans="1:32" ht="17.25" customHeight="1">
      <c r="A28" s="30">
        <v>25</v>
      </c>
      <c r="B28" s="151" t="s">
        <v>497</v>
      </c>
      <c r="C28" s="152" t="s">
        <v>498</v>
      </c>
      <c r="D28" s="88">
        <v>23.37</v>
      </c>
      <c r="E28" s="89">
        <v>42.84</v>
      </c>
      <c r="F28" s="96">
        <v>4408</v>
      </c>
      <c r="G28" s="96">
        <v>1102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91"/>
      <c r="W28" s="8"/>
      <c r="X28" s="40">
        <v>10000</v>
      </c>
      <c r="Y28" s="90">
        <v>2500</v>
      </c>
      <c r="Z28" s="91"/>
      <c r="AA28" s="8"/>
      <c r="AB28" s="40"/>
      <c r="AC28" s="90"/>
      <c r="AD28" s="20">
        <f t="shared" si="0"/>
        <v>14431.369999999999</v>
      </c>
      <c r="AE28" s="21">
        <f t="shared" si="0"/>
        <v>3644.84</v>
      </c>
      <c r="AF28" s="22">
        <f t="shared" si="1"/>
        <v>18076.21</v>
      </c>
    </row>
    <row r="29" spans="1:32" ht="17.25" customHeight="1">
      <c r="A29" s="30">
        <v>26</v>
      </c>
      <c r="B29" s="151" t="s">
        <v>465</v>
      </c>
      <c r="C29" s="152" t="s">
        <v>499</v>
      </c>
      <c r="D29" s="88"/>
      <c r="E29" s="89">
        <v>2071.0500000000002</v>
      </c>
      <c r="F29" s="96">
        <v>8040</v>
      </c>
      <c r="G29" s="96">
        <v>2010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91"/>
      <c r="W29" s="8"/>
      <c r="X29" s="40">
        <v>10000</v>
      </c>
      <c r="Y29" s="90">
        <v>2500</v>
      </c>
      <c r="Z29" s="91"/>
      <c r="AA29" s="8"/>
      <c r="AB29" s="40"/>
      <c r="AC29" s="90"/>
      <c r="AD29" s="20">
        <f t="shared" si="0"/>
        <v>18040</v>
      </c>
      <c r="AE29" s="21">
        <f t="shared" si="0"/>
        <v>6581.05</v>
      </c>
      <c r="AF29" s="22">
        <f t="shared" si="1"/>
        <v>24621.05</v>
      </c>
    </row>
    <row r="30" spans="1:32" ht="17.25" customHeight="1">
      <c r="A30" s="30">
        <v>27</v>
      </c>
      <c r="B30" s="151" t="s">
        <v>500</v>
      </c>
      <c r="C30" s="152" t="s">
        <v>501</v>
      </c>
      <c r="D30" s="88">
        <v>4838.6000000000004</v>
      </c>
      <c r="E30" s="89">
        <v>7614.6</v>
      </c>
      <c r="F30" s="96">
        <v>2369.85</v>
      </c>
      <c r="G30" s="96">
        <v>592.46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91"/>
      <c r="W30" s="8"/>
      <c r="X30" s="40"/>
      <c r="Y30" s="90"/>
      <c r="Z30" s="91"/>
      <c r="AA30" s="8"/>
      <c r="AB30" s="40">
        <v>14000</v>
      </c>
      <c r="AC30" s="90">
        <v>6000</v>
      </c>
      <c r="AD30" s="20">
        <f t="shared" si="0"/>
        <v>21208.45</v>
      </c>
      <c r="AE30" s="21">
        <f t="shared" si="0"/>
        <v>14207.060000000001</v>
      </c>
      <c r="AF30" s="22">
        <f t="shared" si="1"/>
        <v>35415.51</v>
      </c>
    </row>
    <row r="31" spans="1:32" ht="17.25" customHeight="1">
      <c r="A31" s="30">
        <v>28</v>
      </c>
      <c r="B31" s="151" t="s">
        <v>502</v>
      </c>
      <c r="C31" s="152" t="s">
        <v>503</v>
      </c>
      <c r="D31" s="88"/>
      <c r="E31" s="89"/>
      <c r="F31" s="96">
        <v>2584</v>
      </c>
      <c r="G31" s="96">
        <v>646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/>
      <c r="AC31" s="90"/>
      <c r="AD31" s="20">
        <f t="shared" si="0"/>
        <v>2584</v>
      </c>
      <c r="AE31" s="21">
        <f t="shared" si="0"/>
        <v>646</v>
      </c>
      <c r="AF31" s="22">
        <f t="shared" si="1"/>
        <v>3230</v>
      </c>
    </row>
    <row r="32" spans="1:32" ht="17.25" customHeight="1">
      <c r="A32" s="30">
        <v>29</v>
      </c>
      <c r="B32" s="151" t="s">
        <v>504</v>
      </c>
      <c r="C32" s="152" t="s">
        <v>505</v>
      </c>
      <c r="D32" s="88">
        <v>3080.09</v>
      </c>
      <c r="E32" s="89">
        <v>2214.14</v>
      </c>
      <c r="F32" s="96">
        <v>3470.67</v>
      </c>
      <c r="G32" s="96">
        <v>867.67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6550.76</v>
      </c>
      <c r="AE32" s="21">
        <f t="shared" si="0"/>
        <v>3081.81</v>
      </c>
      <c r="AF32" s="22">
        <f t="shared" si="1"/>
        <v>9632.57</v>
      </c>
    </row>
    <row r="33" spans="1:32" ht="17.25" customHeight="1">
      <c r="A33" s="30">
        <v>30</v>
      </c>
      <c r="B33" s="151" t="s">
        <v>506</v>
      </c>
      <c r="C33" s="152" t="s">
        <v>507</v>
      </c>
      <c r="D33" s="88">
        <v>757.23</v>
      </c>
      <c r="E33" s="89">
        <v>34.94</v>
      </c>
      <c r="F33" s="96">
        <v>3888</v>
      </c>
      <c r="G33" s="96">
        <v>972</v>
      </c>
      <c r="H33" s="9"/>
      <c r="I33" s="10"/>
      <c r="J33" s="40"/>
      <c r="K33" s="8"/>
      <c r="L33" s="8"/>
      <c r="M33" s="8"/>
      <c r="N33" s="8"/>
      <c r="O33" s="8"/>
      <c r="P33" s="8">
        <v>29750</v>
      </c>
      <c r="Q33" s="11">
        <v>3100</v>
      </c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>
        <v>12484</v>
      </c>
      <c r="AC33" s="90">
        <v>4500</v>
      </c>
      <c r="AD33" s="20">
        <f t="shared" si="0"/>
        <v>46879.229999999996</v>
      </c>
      <c r="AE33" s="21">
        <f t="shared" si="0"/>
        <v>8606.94</v>
      </c>
      <c r="AF33" s="22">
        <f t="shared" si="1"/>
        <v>55486.17</v>
      </c>
    </row>
    <row r="34" spans="1:32" ht="17.25" customHeight="1">
      <c r="A34" s="30">
        <v>31</v>
      </c>
      <c r="B34" s="151" t="s">
        <v>508</v>
      </c>
      <c r="C34" s="152" t="s">
        <v>509</v>
      </c>
      <c r="D34" s="88"/>
      <c r="E34" s="89"/>
      <c r="F34" s="89">
        <v>1956</v>
      </c>
      <c r="G34" s="89">
        <v>2934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/>
      <c r="AC34" s="90"/>
      <c r="AD34" s="20">
        <f t="shared" si="0"/>
        <v>1956</v>
      </c>
      <c r="AE34" s="21">
        <f t="shared" si="0"/>
        <v>2934</v>
      </c>
      <c r="AF34" s="22">
        <f t="shared" si="1"/>
        <v>4890</v>
      </c>
    </row>
    <row r="35" spans="1:32" ht="17.25" customHeight="1">
      <c r="A35" s="30">
        <v>32</v>
      </c>
      <c r="B35" s="151" t="s">
        <v>510</v>
      </c>
      <c r="C35" s="152" t="s">
        <v>511</v>
      </c>
      <c r="D35" s="88"/>
      <c r="E35" s="89"/>
      <c r="F35" s="96">
        <v>8816</v>
      </c>
      <c r="G35" s="96">
        <v>2204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>
        <v>21000</v>
      </c>
      <c r="AC35" s="90">
        <v>9000</v>
      </c>
      <c r="AD35" s="20">
        <f t="shared" si="0"/>
        <v>29816</v>
      </c>
      <c r="AE35" s="21">
        <f t="shared" si="0"/>
        <v>11204</v>
      </c>
      <c r="AF35" s="22">
        <f t="shared" si="1"/>
        <v>41020</v>
      </c>
    </row>
    <row r="36" spans="1:32" ht="17.25" customHeight="1">
      <c r="A36" s="30">
        <v>33</v>
      </c>
      <c r="B36" s="151" t="s">
        <v>512</v>
      </c>
      <c r="C36" s="152" t="s">
        <v>513</v>
      </c>
      <c r="D36" s="88">
        <v>3820.05</v>
      </c>
      <c r="E36" s="89">
        <v>537.54</v>
      </c>
      <c r="F36" s="96">
        <v>5520</v>
      </c>
      <c r="G36" s="96">
        <v>1380</v>
      </c>
      <c r="H36" s="9"/>
      <c r="I36" s="10"/>
      <c r="J36" s="40"/>
      <c r="K36" s="8"/>
      <c r="L36" s="8"/>
      <c r="M36" s="8"/>
      <c r="N36" s="8"/>
      <c r="O36" s="8"/>
      <c r="P36" s="8">
        <v>44100</v>
      </c>
      <c r="Q36" s="11">
        <v>3550</v>
      </c>
      <c r="R36" s="12"/>
      <c r="S36" s="8"/>
      <c r="T36" s="8"/>
      <c r="U36" s="90"/>
      <c r="V36" s="91"/>
      <c r="W36" s="8"/>
      <c r="X36" s="40"/>
      <c r="Y36" s="90"/>
      <c r="Z36" s="91"/>
      <c r="AA36" s="8"/>
      <c r="AB36" s="40"/>
      <c r="AC36" s="90"/>
      <c r="AD36" s="20">
        <f t="shared" si="0"/>
        <v>53440.05</v>
      </c>
      <c r="AE36" s="21">
        <f t="shared" si="0"/>
        <v>5467.54</v>
      </c>
      <c r="AF36" s="22">
        <f t="shared" si="1"/>
        <v>58907.590000000004</v>
      </c>
    </row>
    <row r="37" spans="1:32" ht="17.25" customHeight="1">
      <c r="A37" s="30">
        <v>34</v>
      </c>
      <c r="B37" s="151" t="s">
        <v>514</v>
      </c>
      <c r="C37" s="152" t="s">
        <v>515</v>
      </c>
      <c r="D37" s="88">
        <v>2400</v>
      </c>
      <c r="E37" s="89">
        <v>600</v>
      </c>
      <c r="F37" s="96">
        <v>158.59</v>
      </c>
      <c r="G37" s="96">
        <v>39.65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>
        <v>8099</v>
      </c>
      <c r="AC37" s="90">
        <v>3000</v>
      </c>
      <c r="AD37" s="20">
        <f t="shared" si="0"/>
        <v>10657.59</v>
      </c>
      <c r="AE37" s="21">
        <f t="shared" si="0"/>
        <v>3639.65</v>
      </c>
      <c r="AF37" s="22">
        <f t="shared" si="1"/>
        <v>14297.24</v>
      </c>
    </row>
    <row r="38" spans="1:32" ht="17.25" customHeight="1">
      <c r="A38" s="30">
        <v>35</v>
      </c>
      <c r="B38" s="151" t="s">
        <v>516</v>
      </c>
      <c r="C38" s="152" t="s">
        <v>517</v>
      </c>
      <c r="D38" s="88">
        <v>351.94</v>
      </c>
      <c r="E38" s="89"/>
      <c r="F38" s="96">
        <v>3710</v>
      </c>
      <c r="G38" s="96">
        <v>3710</v>
      </c>
      <c r="H38" s="9"/>
      <c r="I38" s="10"/>
      <c r="J38" s="40"/>
      <c r="K38" s="8"/>
      <c r="L38" s="8"/>
      <c r="M38" s="8"/>
      <c r="N38" s="8"/>
      <c r="O38" s="8"/>
      <c r="P38" s="8">
        <v>12700</v>
      </c>
      <c r="Q38" s="11">
        <v>5800</v>
      </c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/>
      <c r="AC38" s="90"/>
      <c r="AD38" s="20">
        <f t="shared" si="0"/>
        <v>16761.939999999999</v>
      </c>
      <c r="AE38" s="21">
        <f t="shared" si="0"/>
        <v>9510</v>
      </c>
      <c r="AF38" s="22">
        <f t="shared" si="1"/>
        <v>26271.94</v>
      </c>
    </row>
    <row r="39" spans="1:32" ht="17.25" customHeight="1">
      <c r="A39" s="30">
        <v>36</v>
      </c>
      <c r="B39" s="151" t="s">
        <v>518</v>
      </c>
      <c r="C39" s="152" t="s">
        <v>519</v>
      </c>
      <c r="D39" s="88">
        <v>131.88</v>
      </c>
      <c r="E39" s="89">
        <v>111.18</v>
      </c>
      <c r="F39" s="96">
        <v>8096</v>
      </c>
      <c r="G39" s="96">
        <v>2024</v>
      </c>
      <c r="H39" s="9"/>
      <c r="I39" s="10"/>
      <c r="J39" s="40"/>
      <c r="K39" s="8"/>
      <c r="L39" s="8"/>
      <c r="M39" s="8"/>
      <c r="N39" s="8"/>
      <c r="O39" s="8"/>
      <c r="P39" s="8">
        <v>28500</v>
      </c>
      <c r="Q39" s="11">
        <v>3250</v>
      </c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>
        <v>14000</v>
      </c>
      <c r="AC39" s="90">
        <v>6000</v>
      </c>
      <c r="AD39" s="20">
        <f t="shared" si="0"/>
        <v>50727.88</v>
      </c>
      <c r="AE39" s="21">
        <f t="shared" si="0"/>
        <v>11385.18</v>
      </c>
      <c r="AF39" s="22">
        <f t="shared" si="1"/>
        <v>62113.06</v>
      </c>
    </row>
    <row r="40" spans="1:32" ht="17.25" customHeight="1">
      <c r="A40" s="30">
        <v>37</v>
      </c>
      <c r="B40" s="151" t="s">
        <v>520</v>
      </c>
      <c r="C40" s="152" t="s">
        <v>521</v>
      </c>
      <c r="D40" s="88">
        <v>83.08</v>
      </c>
      <c r="E40" s="89">
        <v>20.77</v>
      </c>
      <c r="F40" s="96">
        <v>3577</v>
      </c>
      <c r="G40" s="96">
        <v>1533</v>
      </c>
      <c r="H40" s="9"/>
      <c r="I40" s="10"/>
      <c r="J40" s="40"/>
      <c r="K40" s="8"/>
      <c r="L40" s="8"/>
      <c r="M40" s="8"/>
      <c r="N40" s="8"/>
      <c r="O40" s="8"/>
      <c r="P40" s="8">
        <v>13750</v>
      </c>
      <c r="Q40" s="11">
        <v>2000</v>
      </c>
      <c r="R40" s="12"/>
      <c r="S40" s="8"/>
      <c r="T40" s="8"/>
      <c r="U40" s="90"/>
      <c r="V40" s="91"/>
      <c r="W40" s="8"/>
      <c r="X40" s="40"/>
      <c r="Y40" s="90"/>
      <c r="Z40" s="91"/>
      <c r="AA40" s="8"/>
      <c r="AB40" s="40"/>
      <c r="AC40" s="90"/>
      <c r="AD40" s="20">
        <f t="shared" si="0"/>
        <v>17410.080000000002</v>
      </c>
      <c r="AE40" s="21">
        <f t="shared" si="0"/>
        <v>3553.77</v>
      </c>
      <c r="AF40" s="22">
        <f t="shared" si="1"/>
        <v>20963.850000000002</v>
      </c>
    </row>
    <row r="41" spans="1:32" ht="17.25" customHeight="1">
      <c r="A41" s="30">
        <v>38</v>
      </c>
      <c r="B41" s="151" t="s">
        <v>522</v>
      </c>
      <c r="C41" s="152" t="s">
        <v>523</v>
      </c>
      <c r="D41" s="88"/>
      <c r="E41" s="89"/>
      <c r="F41" s="96">
        <v>5944</v>
      </c>
      <c r="G41" s="96">
        <v>1486</v>
      </c>
      <c r="H41" s="9"/>
      <c r="I41" s="10"/>
      <c r="J41" s="40"/>
      <c r="K41" s="8"/>
      <c r="L41" s="8"/>
      <c r="M41" s="8"/>
      <c r="N41" s="8"/>
      <c r="O41" s="8"/>
      <c r="P41" s="8">
        <v>12250</v>
      </c>
      <c r="Q41" s="11">
        <v>3400</v>
      </c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18194</v>
      </c>
      <c r="AE41" s="21">
        <f t="shared" si="0"/>
        <v>4886</v>
      </c>
      <c r="AF41" s="22">
        <f t="shared" si="1"/>
        <v>23080</v>
      </c>
    </row>
    <row r="42" spans="1:32" ht="17.25" customHeight="1">
      <c r="A42" s="30">
        <v>39</v>
      </c>
      <c r="B42" s="151" t="s">
        <v>524</v>
      </c>
      <c r="C42" s="152" t="s">
        <v>525</v>
      </c>
      <c r="D42" s="88"/>
      <c r="E42" s="89"/>
      <c r="F42" s="96">
        <v>7952</v>
      </c>
      <c r="G42" s="96">
        <v>1988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>
        <v>14000</v>
      </c>
      <c r="AC42" s="90">
        <v>6000</v>
      </c>
      <c r="AD42" s="20">
        <f t="shared" si="0"/>
        <v>21952</v>
      </c>
      <c r="AE42" s="21">
        <f t="shared" si="0"/>
        <v>7988</v>
      </c>
      <c r="AF42" s="22">
        <f t="shared" si="1"/>
        <v>29940</v>
      </c>
    </row>
    <row r="43" spans="1:32" ht="17.25" customHeight="1">
      <c r="A43" s="30">
        <v>40</v>
      </c>
      <c r="B43" s="151" t="s">
        <v>526</v>
      </c>
      <c r="C43" s="152" t="s">
        <v>527</v>
      </c>
      <c r="D43" s="88"/>
      <c r="E43" s="89"/>
      <c r="F43" s="96">
        <v>6952</v>
      </c>
      <c r="G43" s="96">
        <v>1738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6952</v>
      </c>
      <c r="AE43" s="21">
        <f t="shared" si="0"/>
        <v>1738</v>
      </c>
      <c r="AF43" s="22">
        <f t="shared" si="1"/>
        <v>8690</v>
      </c>
    </row>
    <row r="44" spans="1:32" ht="17.25" customHeight="1">
      <c r="A44" s="30">
        <v>41</v>
      </c>
      <c r="B44" s="151" t="s">
        <v>528</v>
      </c>
      <c r="C44" s="152" t="s">
        <v>529</v>
      </c>
      <c r="D44" s="88">
        <v>24.91</v>
      </c>
      <c r="E44" s="89">
        <v>1540</v>
      </c>
      <c r="F44" s="96">
        <v>6192</v>
      </c>
      <c r="G44" s="96">
        <v>1548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8"/>
      <c r="X44" s="40"/>
      <c r="Y44" s="90"/>
      <c r="Z44" s="91"/>
      <c r="AA44" s="8"/>
      <c r="AB44" s="40"/>
      <c r="AC44" s="90"/>
      <c r="AD44" s="20">
        <f t="shared" si="0"/>
        <v>6216.91</v>
      </c>
      <c r="AE44" s="21">
        <f t="shared" si="0"/>
        <v>3088</v>
      </c>
      <c r="AF44" s="22">
        <f t="shared" si="1"/>
        <v>9304.91</v>
      </c>
    </row>
    <row r="45" spans="1:32" ht="17.25" customHeight="1">
      <c r="A45" s="30">
        <v>42</v>
      </c>
      <c r="B45" s="151" t="s">
        <v>530</v>
      </c>
      <c r="C45" s="152" t="s">
        <v>531</v>
      </c>
      <c r="D45" s="88"/>
      <c r="E45" s="89"/>
      <c r="F45" s="96">
        <v>1928</v>
      </c>
      <c r="G45" s="96">
        <v>482</v>
      </c>
      <c r="H45" s="9"/>
      <c r="I45" s="10"/>
      <c r="J45" s="40"/>
      <c r="K45" s="8"/>
      <c r="L45" s="8"/>
      <c r="M45" s="8"/>
      <c r="N45" s="8"/>
      <c r="O45" s="8"/>
      <c r="P45" s="8">
        <v>19850</v>
      </c>
      <c r="Q45" s="11">
        <v>2050</v>
      </c>
      <c r="R45" s="12"/>
      <c r="S45" s="8"/>
      <c r="T45" s="8"/>
      <c r="U45" s="90"/>
      <c r="V45" s="91"/>
      <c r="W45" s="8"/>
      <c r="X45" s="40"/>
      <c r="Y45" s="90"/>
      <c r="Z45" s="91"/>
      <c r="AA45" s="8"/>
      <c r="AB45" s="40"/>
      <c r="AC45" s="90"/>
      <c r="AD45" s="20">
        <f t="shared" si="0"/>
        <v>21778</v>
      </c>
      <c r="AE45" s="21">
        <f t="shared" si="0"/>
        <v>2532</v>
      </c>
      <c r="AF45" s="22">
        <f t="shared" si="1"/>
        <v>24310</v>
      </c>
    </row>
    <row r="46" spans="1:32" ht="17.25" customHeight="1">
      <c r="A46" s="30">
        <v>43</v>
      </c>
      <c r="B46" s="151" t="s">
        <v>532</v>
      </c>
      <c r="C46" s="152" t="s">
        <v>533</v>
      </c>
      <c r="D46" s="88">
        <v>3.82</v>
      </c>
      <c r="E46" s="89">
        <v>261.22000000000003</v>
      </c>
      <c r="F46" s="96">
        <v>2016</v>
      </c>
      <c r="G46" s="96">
        <v>504</v>
      </c>
      <c r="H46" s="9"/>
      <c r="I46" s="10"/>
      <c r="J46" s="40"/>
      <c r="K46" s="8"/>
      <c r="L46" s="8"/>
      <c r="M46" s="8"/>
      <c r="N46" s="8"/>
      <c r="O46" s="8"/>
      <c r="P46" s="8">
        <v>19450</v>
      </c>
      <c r="Q46" s="11">
        <v>4800</v>
      </c>
      <c r="R46" s="12"/>
      <c r="S46" s="8"/>
      <c r="T46" s="8"/>
      <c r="U46" s="90"/>
      <c r="V46" s="91"/>
      <c r="W46" s="8"/>
      <c r="X46" s="40"/>
      <c r="Y46" s="90"/>
      <c r="Z46" s="91"/>
      <c r="AA46" s="8"/>
      <c r="AB46" s="40"/>
      <c r="AC46" s="90"/>
      <c r="AD46" s="20">
        <f t="shared" si="0"/>
        <v>21469.82</v>
      </c>
      <c r="AE46" s="21">
        <f t="shared" si="0"/>
        <v>5565.22</v>
      </c>
      <c r="AF46" s="22">
        <f t="shared" si="1"/>
        <v>27035.040000000001</v>
      </c>
    </row>
    <row r="47" spans="1:32" ht="17.25" customHeight="1">
      <c r="A47" s="30">
        <v>44</v>
      </c>
      <c r="B47" s="151" t="s">
        <v>534</v>
      </c>
      <c r="C47" s="152" t="s">
        <v>535</v>
      </c>
      <c r="D47" s="88"/>
      <c r="E47" s="89">
        <v>138.55000000000001</v>
      </c>
      <c r="F47" s="96">
        <v>6592</v>
      </c>
      <c r="G47" s="96">
        <v>1648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91"/>
      <c r="W47" s="8"/>
      <c r="X47" s="40">
        <v>10000</v>
      </c>
      <c r="Y47" s="90">
        <v>2500</v>
      </c>
      <c r="Z47" s="91"/>
      <c r="AA47" s="8"/>
      <c r="AB47" s="40"/>
      <c r="AC47" s="90"/>
      <c r="AD47" s="20">
        <f t="shared" si="0"/>
        <v>16592</v>
      </c>
      <c r="AE47" s="21">
        <f t="shared" si="0"/>
        <v>4286.55</v>
      </c>
      <c r="AF47" s="22">
        <f t="shared" si="1"/>
        <v>20878.55</v>
      </c>
    </row>
    <row r="48" spans="1:32" ht="17.25" customHeight="1">
      <c r="A48" s="30">
        <v>45</v>
      </c>
      <c r="B48" s="151" t="s">
        <v>536</v>
      </c>
      <c r="C48" s="152" t="s">
        <v>537</v>
      </c>
      <c r="D48" s="88"/>
      <c r="E48" s="89"/>
      <c r="F48" s="96">
        <v>3952</v>
      </c>
      <c r="G48" s="96">
        <v>988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91"/>
      <c r="W48" s="8"/>
      <c r="X48" s="40"/>
      <c r="Y48" s="90"/>
      <c r="Z48" s="91"/>
      <c r="AA48" s="8"/>
      <c r="AB48" s="40">
        <v>10500</v>
      </c>
      <c r="AC48" s="90">
        <v>4500</v>
      </c>
      <c r="AD48" s="20">
        <f t="shared" si="0"/>
        <v>14452</v>
      </c>
      <c r="AE48" s="21">
        <f t="shared" si="0"/>
        <v>5488</v>
      </c>
      <c r="AF48" s="22">
        <f t="shared" si="1"/>
        <v>19940</v>
      </c>
    </row>
    <row r="49" spans="1:32" ht="17.25" customHeight="1">
      <c r="A49" s="30">
        <v>46</v>
      </c>
      <c r="B49" s="151" t="s">
        <v>538</v>
      </c>
      <c r="C49" s="152" t="s">
        <v>539</v>
      </c>
      <c r="D49" s="88">
        <v>0.36</v>
      </c>
      <c r="E49" s="89"/>
      <c r="F49" s="96">
        <v>6952</v>
      </c>
      <c r="G49" s="96">
        <v>1738</v>
      </c>
      <c r="H49" s="9"/>
      <c r="I49" s="10"/>
      <c r="J49" s="40"/>
      <c r="K49" s="8"/>
      <c r="L49" s="8"/>
      <c r="M49" s="8"/>
      <c r="N49" s="8"/>
      <c r="O49" s="8"/>
      <c r="P49" s="8">
        <v>28350</v>
      </c>
      <c r="Q49" s="11">
        <v>2850</v>
      </c>
      <c r="R49" s="12"/>
      <c r="S49" s="8"/>
      <c r="T49" s="8"/>
      <c r="U49" s="90"/>
      <c r="V49" s="91"/>
      <c r="W49" s="8"/>
      <c r="X49" s="40">
        <v>10000</v>
      </c>
      <c r="Y49" s="90">
        <v>2500</v>
      </c>
      <c r="Z49" s="91"/>
      <c r="AA49" s="8"/>
      <c r="AB49" s="40"/>
      <c r="AC49" s="90"/>
      <c r="AD49" s="20">
        <f t="shared" si="0"/>
        <v>45302.36</v>
      </c>
      <c r="AE49" s="21">
        <f t="shared" si="0"/>
        <v>7088</v>
      </c>
      <c r="AF49" s="22">
        <f t="shared" si="1"/>
        <v>52390.36</v>
      </c>
    </row>
    <row r="50" spans="1:32" ht="17.25" customHeight="1">
      <c r="A50" s="30">
        <v>47</v>
      </c>
      <c r="B50" s="151" t="s">
        <v>540</v>
      </c>
      <c r="C50" s="152" t="s">
        <v>541</v>
      </c>
      <c r="D50" s="88"/>
      <c r="E50" s="89"/>
      <c r="F50" s="96">
        <v>4816</v>
      </c>
      <c r="G50" s="96">
        <v>1204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91"/>
      <c r="W50" s="8"/>
      <c r="X50" s="40">
        <v>10000</v>
      </c>
      <c r="Y50" s="90">
        <v>2500</v>
      </c>
      <c r="Z50" s="91"/>
      <c r="AA50" s="8"/>
      <c r="AB50" s="40">
        <v>10500</v>
      </c>
      <c r="AC50" s="90">
        <v>4500</v>
      </c>
      <c r="AD50" s="20">
        <f t="shared" si="0"/>
        <v>25316</v>
      </c>
      <c r="AE50" s="21">
        <f t="shared" si="0"/>
        <v>8204</v>
      </c>
      <c r="AF50" s="22">
        <f t="shared" si="1"/>
        <v>33520</v>
      </c>
    </row>
    <row r="51" spans="1:32" ht="17.25" customHeight="1">
      <c r="A51" s="30">
        <v>48</v>
      </c>
      <c r="B51" s="151" t="s">
        <v>542</v>
      </c>
      <c r="C51" s="152" t="s">
        <v>543</v>
      </c>
      <c r="D51" s="88"/>
      <c r="E51" s="89">
        <v>72.760000000000005</v>
      </c>
      <c r="F51" s="96">
        <v>5816</v>
      </c>
      <c r="G51" s="96">
        <v>1454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91"/>
      <c r="W51" s="8"/>
      <c r="X51" s="40"/>
      <c r="Y51" s="90"/>
      <c r="Z51" s="91"/>
      <c r="AA51" s="8"/>
      <c r="AB51" s="40"/>
      <c r="AC51" s="90"/>
      <c r="AD51" s="20">
        <f t="shared" si="0"/>
        <v>5816</v>
      </c>
      <c r="AE51" s="21">
        <f t="shared" si="0"/>
        <v>1526.76</v>
      </c>
      <c r="AF51" s="22">
        <f t="shared" si="1"/>
        <v>7342.76</v>
      </c>
    </row>
    <row r="52" spans="1:32" ht="17.25" customHeight="1">
      <c r="A52" s="30">
        <v>49</v>
      </c>
      <c r="B52" s="151" t="s">
        <v>544</v>
      </c>
      <c r="C52" s="152" t="s">
        <v>545</v>
      </c>
      <c r="D52" s="88"/>
      <c r="E52" s="89"/>
      <c r="F52" s="96">
        <v>5608</v>
      </c>
      <c r="G52" s="96">
        <v>1402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91"/>
      <c r="W52" s="8"/>
      <c r="X52" s="40"/>
      <c r="Y52" s="90"/>
      <c r="Z52" s="91"/>
      <c r="AA52" s="8"/>
      <c r="AB52" s="40"/>
      <c r="AC52" s="90"/>
      <c r="AD52" s="20">
        <f t="shared" si="0"/>
        <v>5608</v>
      </c>
      <c r="AE52" s="21">
        <f t="shared" si="0"/>
        <v>1402</v>
      </c>
      <c r="AF52" s="22">
        <f t="shared" si="1"/>
        <v>7010</v>
      </c>
    </row>
    <row r="53" spans="1:32" ht="17.25" customHeight="1">
      <c r="A53" s="30">
        <v>50</v>
      </c>
      <c r="B53" s="151" t="s">
        <v>546</v>
      </c>
      <c r="C53" s="152" t="s">
        <v>547</v>
      </c>
      <c r="D53" s="88">
        <v>50.13</v>
      </c>
      <c r="E53" s="89">
        <v>55.33</v>
      </c>
      <c r="F53" s="96">
        <v>4016</v>
      </c>
      <c r="G53" s="96">
        <v>1004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91"/>
      <c r="W53" s="8"/>
      <c r="X53" s="40"/>
      <c r="Y53" s="90"/>
      <c r="Z53" s="91"/>
      <c r="AA53" s="8"/>
      <c r="AB53" s="40"/>
      <c r="AC53" s="90"/>
      <c r="AD53" s="20">
        <f t="shared" si="0"/>
        <v>4066.13</v>
      </c>
      <c r="AE53" s="21">
        <f t="shared" si="0"/>
        <v>1059.33</v>
      </c>
      <c r="AF53" s="22">
        <f t="shared" si="1"/>
        <v>5125.46</v>
      </c>
    </row>
    <row r="54" spans="1:32" ht="17.25" customHeight="1">
      <c r="A54" s="30">
        <v>51</v>
      </c>
      <c r="B54" s="151" t="s">
        <v>548</v>
      </c>
      <c r="C54" s="152" t="s">
        <v>549</v>
      </c>
      <c r="D54" s="88"/>
      <c r="E54" s="89">
        <v>743</v>
      </c>
      <c r="F54" s="96">
        <v>9376</v>
      </c>
      <c r="G54" s="96">
        <v>2344</v>
      </c>
      <c r="H54" s="9"/>
      <c r="I54" s="10"/>
      <c r="J54" s="40"/>
      <c r="K54" s="154"/>
      <c r="L54" s="154"/>
      <c r="M54" s="154"/>
      <c r="N54" s="154"/>
      <c r="O54" s="154"/>
      <c r="P54" s="8"/>
      <c r="Q54" s="11"/>
      <c r="R54" s="12"/>
      <c r="S54" s="8"/>
      <c r="T54" s="8"/>
      <c r="U54" s="90"/>
      <c r="V54" s="91"/>
      <c r="W54" s="8"/>
      <c r="X54" s="40"/>
      <c r="Y54" s="90"/>
      <c r="Z54" s="91"/>
      <c r="AA54" s="8"/>
      <c r="AB54" s="40"/>
      <c r="AC54" s="90"/>
      <c r="AD54" s="20">
        <f t="shared" si="0"/>
        <v>9376</v>
      </c>
      <c r="AE54" s="21">
        <f t="shared" si="0"/>
        <v>3087</v>
      </c>
      <c r="AF54" s="22">
        <f t="shared" si="1"/>
        <v>12463</v>
      </c>
    </row>
    <row r="55" spans="1:32" ht="17.25" customHeight="1">
      <c r="A55" s="30">
        <v>52</v>
      </c>
      <c r="B55" s="151" t="s">
        <v>550</v>
      </c>
      <c r="C55" s="152" t="s">
        <v>551</v>
      </c>
      <c r="D55" s="88">
        <v>0.92</v>
      </c>
      <c r="E55" s="89"/>
      <c r="F55" s="89">
        <v>3144</v>
      </c>
      <c r="G55" s="89">
        <v>786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91"/>
      <c r="W55" s="8"/>
      <c r="X55" s="40"/>
      <c r="Y55" s="90"/>
      <c r="Z55" s="91"/>
      <c r="AA55" s="8"/>
      <c r="AB55" s="40"/>
      <c r="AC55" s="90"/>
      <c r="AD55" s="20">
        <f t="shared" si="0"/>
        <v>3144.92</v>
      </c>
      <c r="AE55" s="21">
        <f t="shared" si="0"/>
        <v>786</v>
      </c>
      <c r="AF55" s="22">
        <f t="shared" si="1"/>
        <v>3930.92</v>
      </c>
    </row>
    <row r="56" spans="1:32" ht="17.25" customHeight="1">
      <c r="A56" s="30">
        <v>53</v>
      </c>
      <c r="B56" s="151" t="s">
        <v>552</v>
      </c>
      <c r="C56" s="152" t="s">
        <v>553</v>
      </c>
      <c r="D56" s="88"/>
      <c r="E56" s="89"/>
      <c r="F56" s="96">
        <v>3736</v>
      </c>
      <c r="G56" s="96">
        <v>934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91"/>
      <c r="W56" s="8"/>
      <c r="X56" s="40"/>
      <c r="Y56" s="90"/>
      <c r="Z56" s="91"/>
      <c r="AA56" s="8"/>
      <c r="AB56" s="40"/>
      <c r="AC56" s="90"/>
      <c r="AD56" s="20">
        <f t="shared" si="0"/>
        <v>3736</v>
      </c>
      <c r="AE56" s="21">
        <f t="shared" si="0"/>
        <v>934</v>
      </c>
      <c r="AF56" s="22">
        <f t="shared" si="1"/>
        <v>4670</v>
      </c>
    </row>
    <row r="57" spans="1:32" ht="17.25" customHeight="1">
      <c r="A57" s="30">
        <v>54</v>
      </c>
      <c r="B57" s="151" t="s">
        <v>554</v>
      </c>
      <c r="C57" s="152" t="s">
        <v>555</v>
      </c>
      <c r="D57" s="88">
        <v>609.82000000000005</v>
      </c>
      <c r="E57" s="89">
        <v>1881.38</v>
      </c>
      <c r="F57" s="96">
        <v>8040</v>
      </c>
      <c r="G57" s="96">
        <v>2010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91"/>
      <c r="W57" s="8"/>
      <c r="X57" s="40">
        <v>10000</v>
      </c>
      <c r="Y57" s="90">
        <v>2500</v>
      </c>
      <c r="Z57" s="91"/>
      <c r="AA57" s="8"/>
      <c r="AB57" s="40">
        <v>14000</v>
      </c>
      <c r="AC57" s="90">
        <v>6000</v>
      </c>
      <c r="AD57" s="20">
        <f t="shared" si="0"/>
        <v>32649.82</v>
      </c>
      <c r="AE57" s="21">
        <f t="shared" si="0"/>
        <v>12391.380000000001</v>
      </c>
      <c r="AF57" s="22">
        <f t="shared" si="1"/>
        <v>45041.2</v>
      </c>
    </row>
    <row r="58" spans="1:32" ht="17.25" customHeight="1" thickBot="1">
      <c r="A58" s="30">
        <v>55</v>
      </c>
      <c r="B58" s="155" t="s">
        <v>556</v>
      </c>
      <c r="C58" s="156" t="s">
        <v>557</v>
      </c>
      <c r="D58" s="157"/>
      <c r="E58" s="158"/>
      <c r="F58" s="101">
        <v>4240</v>
      </c>
      <c r="G58" s="101">
        <v>1060</v>
      </c>
      <c r="H58" s="159"/>
      <c r="I58" s="160"/>
      <c r="J58" s="161"/>
      <c r="K58" s="162"/>
      <c r="L58" s="162"/>
      <c r="M58" s="162"/>
      <c r="N58" s="162"/>
      <c r="O58" s="162"/>
      <c r="P58" s="162"/>
      <c r="Q58" s="163"/>
      <c r="R58" s="164"/>
      <c r="S58" s="162"/>
      <c r="T58" s="162"/>
      <c r="U58" s="165"/>
      <c r="V58" s="166"/>
      <c r="W58" s="52"/>
      <c r="X58" s="161"/>
      <c r="Y58" s="165"/>
      <c r="Z58" s="166"/>
      <c r="AA58" s="52"/>
      <c r="AB58" s="161"/>
      <c r="AC58" s="165"/>
      <c r="AD58" s="20">
        <f t="shared" si="0"/>
        <v>4240</v>
      </c>
      <c r="AE58" s="21">
        <f t="shared" si="0"/>
        <v>1060</v>
      </c>
      <c r="AF58" s="22">
        <f t="shared" si="1"/>
        <v>5300</v>
      </c>
    </row>
    <row r="59" spans="1:32" s="48" customFormat="1" ht="24.75" customHeight="1" thickTop="1" thickBot="1">
      <c r="A59" s="41"/>
      <c r="B59" s="301" t="s">
        <v>15</v>
      </c>
      <c r="C59" s="302"/>
      <c r="D59" s="43">
        <f t="shared" ref="D59:E59" si="2">SUM(D4:D58)</f>
        <v>35239.649999999994</v>
      </c>
      <c r="E59" s="43">
        <f t="shared" si="2"/>
        <v>36623.670000000006</v>
      </c>
      <c r="F59" s="43">
        <f>SUM(F4:F58)</f>
        <v>276017.94000000006</v>
      </c>
      <c r="G59" s="43">
        <f>SUM(G4:G58)</f>
        <v>74870.75</v>
      </c>
      <c r="H59" s="43">
        <f t="shared" ref="H59:I59" si="3">SUM(H4:H58)</f>
        <v>0</v>
      </c>
      <c r="I59" s="43">
        <f t="shared" si="3"/>
        <v>0</v>
      </c>
      <c r="J59" s="47">
        <f>SUM(J4:J58)</f>
        <v>16339.49</v>
      </c>
      <c r="K59" s="43">
        <f t="shared" ref="K59:AF59" si="4">SUM(K4:K58)</f>
        <v>3650</v>
      </c>
      <c r="L59" s="43">
        <f t="shared" si="4"/>
        <v>0</v>
      </c>
      <c r="M59" s="43">
        <f t="shared" si="4"/>
        <v>0</v>
      </c>
      <c r="N59" s="43">
        <f t="shared" si="4"/>
        <v>132100</v>
      </c>
      <c r="O59" s="43">
        <f t="shared" si="4"/>
        <v>26800</v>
      </c>
      <c r="P59" s="43">
        <f t="shared" si="4"/>
        <v>278700</v>
      </c>
      <c r="Q59" s="45">
        <f t="shared" si="4"/>
        <v>44250</v>
      </c>
      <c r="R59" s="47">
        <f t="shared" si="4"/>
        <v>0</v>
      </c>
      <c r="S59" s="43">
        <f t="shared" si="4"/>
        <v>0</v>
      </c>
      <c r="T59" s="43">
        <f t="shared" si="4"/>
        <v>0</v>
      </c>
      <c r="U59" s="45">
        <f t="shared" si="4"/>
        <v>0</v>
      </c>
      <c r="V59" s="47">
        <f t="shared" si="4"/>
        <v>0</v>
      </c>
      <c r="W59" s="43">
        <f t="shared" si="4"/>
        <v>0</v>
      </c>
      <c r="X59" s="43">
        <f t="shared" si="4"/>
        <v>114000</v>
      </c>
      <c r="Y59" s="45">
        <f t="shared" si="4"/>
        <v>28500</v>
      </c>
      <c r="Z59" s="47">
        <f t="shared" si="4"/>
        <v>0</v>
      </c>
      <c r="AA59" s="43">
        <f t="shared" si="4"/>
        <v>0</v>
      </c>
      <c r="AB59" s="43">
        <f t="shared" si="4"/>
        <v>236773</v>
      </c>
      <c r="AC59" s="45">
        <f t="shared" si="4"/>
        <v>99000</v>
      </c>
      <c r="AD59" s="49">
        <f t="shared" si="4"/>
        <v>1089170.0799999998</v>
      </c>
      <c r="AE59" s="50">
        <f t="shared" si="4"/>
        <v>313694.42</v>
      </c>
      <c r="AF59" s="51">
        <f t="shared" si="4"/>
        <v>1402864.5</v>
      </c>
    </row>
    <row r="60" spans="1:32" ht="15.75" thickTop="1">
      <c r="A60" s="2"/>
      <c r="B60" s="3"/>
      <c r="C60" s="4"/>
      <c r="D60" s="5"/>
      <c r="E60" s="5"/>
      <c r="F60" s="5"/>
      <c r="G60" s="5"/>
      <c r="H60" s="6"/>
      <c r="I60" s="6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>
      <c r="AF61" s="167"/>
    </row>
  </sheetData>
  <mergeCells count="7">
    <mergeCell ref="Z2:AC2"/>
    <mergeCell ref="AD2:AE2"/>
    <mergeCell ref="B59:C59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F24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62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6661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6662</v>
      </c>
      <c r="C4" s="172" t="s">
        <v>6663</v>
      </c>
      <c r="D4" s="82"/>
      <c r="E4" s="83"/>
      <c r="F4" s="96">
        <v>1190</v>
      </c>
      <c r="G4" s="96">
        <v>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1190</v>
      </c>
      <c r="AE4" s="21">
        <f>SUM(E4,G4,I4,K4,M4,O4,Q4,S4,U4,W4,Y4,AA4,AC4)</f>
        <v>0</v>
      </c>
      <c r="AF4" s="22">
        <f>AD4+AE4</f>
        <v>1190</v>
      </c>
    </row>
    <row r="5" spans="1:32" ht="17.25" customHeight="1">
      <c r="A5" s="30">
        <v>2</v>
      </c>
      <c r="B5" s="171" t="s">
        <v>6664</v>
      </c>
      <c r="C5" s="172" t="s">
        <v>6665</v>
      </c>
      <c r="D5" s="88"/>
      <c r="E5" s="89"/>
      <c r="F5" s="96">
        <v>2192</v>
      </c>
      <c r="G5" s="96">
        <v>548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>
        <v>8543</v>
      </c>
      <c r="AC5" s="90">
        <v>3000</v>
      </c>
      <c r="AD5" s="20">
        <f t="shared" ref="AD5:AE19" si="0">SUM(D5,F5,H5,J5,L5,N5,P5,R5,T5,V5,X5,Z5,AB5)</f>
        <v>10735</v>
      </c>
      <c r="AE5" s="21">
        <f t="shared" si="0"/>
        <v>3548</v>
      </c>
      <c r="AF5" s="22">
        <f t="shared" ref="AF5:AF19" si="1">AD5+AE5</f>
        <v>14283</v>
      </c>
    </row>
    <row r="6" spans="1:32" ht="17.25" customHeight="1">
      <c r="A6" s="30">
        <v>3</v>
      </c>
      <c r="B6" s="171" t="s">
        <v>6666</v>
      </c>
      <c r="C6" s="172" t="s">
        <v>6667</v>
      </c>
      <c r="D6" s="88"/>
      <c r="E6" s="89"/>
      <c r="F6" s="96">
        <v>8360</v>
      </c>
      <c r="G6" s="96">
        <v>2090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10000</v>
      </c>
      <c r="Y6" s="90">
        <v>2500</v>
      </c>
      <c r="Z6" s="12"/>
      <c r="AA6" s="8"/>
      <c r="AB6" s="8">
        <v>14000</v>
      </c>
      <c r="AC6" s="90">
        <v>6000</v>
      </c>
      <c r="AD6" s="20">
        <f t="shared" si="0"/>
        <v>32360</v>
      </c>
      <c r="AE6" s="21">
        <f t="shared" si="0"/>
        <v>10590</v>
      </c>
      <c r="AF6" s="22">
        <f t="shared" si="1"/>
        <v>42950</v>
      </c>
    </row>
    <row r="7" spans="1:32" ht="17.25" customHeight="1">
      <c r="A7" s="30">
        <v>4</v>
      </c>
      <c r="B7" s="171" t="s">
        <v>6668</v>
      </c>
      <c r="C7" s="172" t="s">
        <v>6669</v>
      </c>
      <c r="D7" s="88"/>
      <c r="E7" s="89">
        <v>4512</v>
      </c>
      <c r="F7" s="96">
        <v>3789</v>
      </c>
      <c r="G7" s="96">
        <v>947.25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10500</v>
      </c>
      <c r="AC7" s="90">
        <v>4500</v>
      </c>
      <c r="AD7" s="20">
        <f t="shared" si="0"/>
        <v>14289</v>
      </c>
      <c r="AE7" s="21">
        <f t="shared" si="0"/>
        <v>9959.25</v>
      </c>
      <c r="AF7" s="22">
        <f t="shared" si="1"/>
        <v>24248.25</v>
      </c>
    </row>
    <row r="8" spans="1:32" ht="17.25" customHeight="1">
      <c r="A8" s="30">
        <v>5</v>
      </c>
      <c r="B8" s="171" t="s">
        <v>6670</v>
      </c>
      <c r="C8" s="172" t="s">
        <v>6671</v>
      </c>
      <c r="D8" s="88">
        <v>39.54</v>
      </c>
      <c r="E8" s="89"/>
      <c r="F8" s="96">
        <v>3456</v>
      </c>
      <c r="G8" s="96">
        <v>864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>
        <v>12385</v>
      </c>
      <c r="AC8" s="90">
        <v>4500</v>
      </c>
      <c r="AD8" s="20">
        <f t="shared" si="0"/>
        <v>15880.54</v>
      </c>
      <c r="AE8" s="21">
        <f t="shared" si="0"/>
        <v>5364</v>
      </c>
      <c r="AF8" s="22">
        <f t="shared" si="1"/>
        <v>21244.54</v>
      </c>
    </row>
    <row r="9" spans="1:32" ht="17.25" customHeight="1">
      <c r="A9" s="30">
        <v>6</v>
      </c>
      <c r="B9" s="171" t="s">
        <v>6672</v>
      </c>
      <c r="C9" s="172" t="s">
        <v>6673</v>
      </c>
      <c r="D9" s="88"/>
      <c r="E9" s="89"/>
      <c r="F9" s="96">
        <v>5752</v>
      </c>
      <c r="G9" s="96">
        <v>1438</v>
      </c>
      <c r="H9" s="9"/>
      <c r="I9" s="10"/>
      <c r="J9" s="40"/>
      <c r="K9" s="8"/>
      <c r="L9" s="8"/>
      <c r="M9" s="8"/>
      <c r="N9" s="8"/>
      <c r="O9" s="8"/>
      <c r="P9" s="8">
        <v>29150</v>
      </c>
      <c r="Q9" s="11">
        <v>2350</v>
      </c>
      <c r="R9" s="12"/>
      <c r="S9" s="8">
        <v>101</v>
      </c>
      <c r="T9" s="8"/>
      <c r="U9" s="90"/>
      <c r="V9" s="12"/>
      <c r="W9" s="8"/>
      <c r="X9" s="8">
        <v>10000</v>
      </c>
      <c r="Y9" s="90">
        <v>2500</v>
      </c>
      <c r="Z9" s="12"/>
      <c r="AA9" s="8"/>
      <c r="AB9" s="8">
        <v>13033</v>
      </c>
      <c r="AC9" s="90">
        <v>4500</v>
      </c>
      <c r="AD9" s="20">
        <f t="shared" si="0"/>
        <v>57935</v>
      </c>
      <c r="AE9" s="21">
        <f t="shared" si="0"/>
        <v>10889</v>
      </c>
      <c r="AF9" s="22">
        <f t="shared" si="1"/>
        <v>68824</v>
      </c>
    </row>
    <row r="10" spans="1:32" ht="17.25" customHeight="1">
      <c r="A10" s="30">
        <v>7</v>
      </c>
      <c r="B10" s="171" t="s">
        <v>6674</v>
      </c>
      <c r="C10" s="172" t="s">
        <v>6675</v>
      </c>
      <c r="D10" s="88">
        <v>151.08000000000001</v>
      </c>
      <c r="E10" s="89"/>
      <c r="F10" s="96">
        <v>7232</v>
      </c>
      <c r="G10" s="96">
        <v>1808</v>
      </c>
      <c r="H10" s="9"/>
      <c r="I10" s="10"/>
      <c r="J10" s="40">
        <v>1026.68</v>
      </c>
      <c r="K10" s="8">
        <v>2426.19</v>
      </c>
      <c r="L10" s="8">
        <v>19889.400000000001</v>
      </c>
      <c r="M10" s="11">
        <v>4666.93</v>
      </c>
      <c r="N10" s="8"/>
      <c r="O10" s="8"/>
      <c r="P10" s="8">
        <v>16037.75</v>
      </c>
      <c r="Q10" s="11">
        <v>6412.25</v>
      </c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/>
      <c r="AB10" s="8">
        <v>22385</v>
      </c>
      <c r="AC10" s="90">
        <v>5750</v>
      </c>
      <c r="AD10" s="20">
        <f t="shared" si="0"/>
        <v>76721.91</v>
      </c>
      <c r="AE10" s="21">
        <f t="shared" si="0"/>
        <v>23563.370000000003</v>
      </c>
      <c r="AF10" s="22">
        <f t="shared" si="1"/>
        <v>100285.28</v>
      </c>
    </row>
    <row r="11" spans="1:32" ht="17.25" customHeight="1">
      <c r="A11" s="30">
        <v>8</v>
      </c>
      <c r="B11" s="171" t="s">
        <v>6676</v>
      </c>
      <c r="C11" s="172" t="s">
        <v>6677</v>
      </c>
      <c r="D11" s="97"/>
      <c r="E11" s="98"/>
      <c r="F11" s="96">
        <v>2648</v>
      </c>
      <c r="G11" s="96">
        <v>662</v>
      </c>
      <c r="H11" s="13"/>
      <c r="I11" s="14"/>
      <c r="J11" s="40"/>
      <c r="K11" s="8"/>
      <c r="L11" s="8"/>
      <c r="M11" s="11"/>
      <c r="N11" s="8">
        <v>30420</v>
      </c>
      <c r="O11" s="8">
        <v>13100</v>
      </c>
      <c r="P11" s="8"/>
      <c r="Q11" s="11"/>
      <c r="R11" s="12"/>
      <c r="S11" s="8"/>
      <c r="T11" s="8"/>
      <c r="U11" s="90"/>
      <c r="V11" s="12"/>
      <c r="W11" s="8"/>
      <c r="X11" s="8">
        <v>8000</v>
      </c>
      <c r="Y11" s="90">
        <v>2000</v>
      </c>
      <c r="Z11" s="12"/>
      <c r="AA11" s="8"/>
      <c r="AB11" s="8"/>
      <c r="AC11" s="90"/>
      <c r="AD11" s="20">
        <f t="shared" si="0"/>
        <v>41068</v>
      </c>
      <c r="AE11" s="21">
        <f t="shared" si="0"/>
        <v>15762</v>
      </c>
      <c r="AF11" s="22">
        <f t="shared" si="1"/>
        <v>56830</v>
      </c>
    </row>
    <row r="12" spans="1:32" ht="17.25" customHeight="1">
      <c r="A12" s="30">
        <v>9</v>
      </c>
      <c r="B12" s="171" t="s">
        <v>6678</v>
      </c>
      <c r="C12" s="172" t="s">
        <v>6679</v>
      </c>
      <c r="D12" s="88"/>
      <c r="E12" s="89"/>
      <c r="F12" s="96">
        <v>1975</v>
      </c>
      <c r="G12" s="96">
        <v>1975</v>
      </c>
      <c r="H12" s="9"/>
      <c r="I12" s="10"/>
      <c r="J12" s="40"/>
      <c r="K12" s="8"/>
      <c r="L12" s="8"/>
      <c r="M12" s="11"/>
      <c r="N12" s="8"/>
      <c r="O12" s="8"/>
      <c r="P12" s="8">
        <v>20350</v>
      </c>
      <c r="Q12" s="11">
        <v>2650</v>
      </c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12304</v>
      </c>
      <c r="AC12" s="90">
        <v>4500</v>
      </c>
      <c r="AD12" s="20">
        <f t="shared" si="0"/>
        <v>34629</v>
      </c>
      <c r="AE12" s="21">
        <f t="shared" si="0"/>
        <v>9125</v>
      </c>
      <c r="AF12" s="22">
        <f t="shared" si="1"/>
        <v>43754</v>
      </c>
    </row>
    <row r="13" spans="1:32" ht="17.25" customHeight="1">
      <c r="A13" s="30">
        <v>10</v>
      </c>
      <c r="B13" s="171" t="s">
        <v>6680</v>
      </c>
      <c r="C13" s="172" t="s">
        <v>6681</v>
      </c>
      <c r="D13" s="88">
        <v>82.29</v>
      </c>
      <c r="E13" s="89">
        <v>14.21</v>
      </c>
      <c r="F13" s="96">
        <v>1632</v>
      </c>
      <c r="G13" s="96">
        <v>408</v>
      </c>
      <c r="H13" s="9"/>
      <c r="I13" s="10"/>
      <c r="J13" s="40"/>
      <c r="K13" s="8"/>
      <c r="L13" s="8"/>
      <c r="M13" s="11"/>
      <c r="N13" s="8"/>
      <c r="O13" s="8"/>
      <c r="P13" s="8">
        <v>16250</v>
      </c>
      <c r="Q13" s="11">
        <v>3650</v>
      </c>
      <c r="R13" s="12"/>
      <c r="S13" s="8"/>
      <c r="T13" s="8"/>
      <c r="U13" s="90"/>
      <c r="V13" s="12"/>
      <c r="W13" s="8"/>
      <c r="X13" s="8">
        <v>6640</v>
      </c>
      <c r="Y13" s="90">
        <v>1660</v>
      </c>
      <c r="Z13" s="12"/>
      <c r="AA13" s="8"/>
      <c r="AB13" s="8"/>
      <c r="AC13" s="90"/>
      <c r="AD13" s="20">
        <f t="shared" si="0"/>
        <v>24604.29</v>
      </c>
      <c r="AE13" s="21">
        <f t="shared" si="0"/>
        <v>5732.21</v>
      </c>
      <c r="AF13" s="22">
        <f t="shared" si="1"/>
        <v>30336.5</v>
      </c>
    </row>
    <row r="14" spans="1:32" ht="17.25" customHeight="1">
      <c r="A14" s="30">
        <v>11</v>
      </c>
      <c r="B14" s="171" t="s">
        <v>6682</v>
      </c>
      <c r="C14" s="172" t="s">
        <v>6683</v>
      </c>
      <c r="D14" s="88">
        <v>8080.91</v>
      </c>
      <c r="E14" s="89">
        <v>11144.18</v>
      </c>
      <c r="F14" s="96">
        <v>2850.21</v>
      </c>
      <c r="G14" s="96">
        <v>712.56</v>
      </c>
      <c r="H14" s="9"/>
      <c r="I14" s="10"/>
      <c r="J14" s="40"/>
      <c r="K14" s="8"/>
      <c r="L14" s="8"/>
      <c r="M14" s="11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10000</v>
      </c>
      <c r="Y14" s="90">
        <v>2500</v>
      </c>
      <c r="Z14" s="12"/>
      <c r="AA14" s="8"/>
      <c r="AB14" s="8">
        <v>10500</v>
      </c>
      <c r="AC14" s="90">
        <v>4500</v>
      </c>
      <c r="AD14" s="20">
        <f t="shared" si="0"/>
        <v>31431.119999999999</v>
      </c>
      <c r="AE14" s="21">
        <f t="shared" si="0"/>
        <v>18856.739999999998</v>
      </c>
      <c r="AF14" s="22">
        <f t="shared" si="1"/>
        <v>50287.86</v>
      </c>
    </row>
    <row r="15" spans="1:32" ht="17.25" customHeight="1">
      <c r="A15" s="30">
        <v>12</v>
      </c>
      <c r="B15" s="171" t="s">
        <v>6684</v>
      </c>
      <c r="C15" s="172" t="s">
        <v>6685</v>
      </c>
      <c r="D15" s="88"/>
      <c r="E15" s="89">
        <v>24.8</v>
      </c>
      <c r="F15" s="96">
        <v>8096</v>
      </c>
      <c r="G15" s="96">
        <v>2024</v>
      </c>
      <c r="H15" s="9"/>
      <c r="I15" s="10"/>
      <c r="J15" s="40"/>
      <c r="K15" s="8"/>
      <c r="L15" s="8"/>
      <c r="M15" s="11"/>
      <c r="N15" s="8"/>
      <c r="O15" s="8"/>
      <c r="P15" s="8">
        <v>13000</v>
      </c>
      <c r="Q15" s="11">
        <v>6350</v>
      </c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>
        <v>17067</v>
      </c>
      <c r="AC15" s="90">
        <v>6000</v>
      </c>
      <c r="AD15" s="20">
        <f t="shared" si="0"/>
        <v>38163</v>
      </c>
      <c r="AE15" s="21">
        <f t="shared" si="0"/>
        <v>14398.8</v>
      </c>
      <c r="AF15" s="22">
        <f t="shared" si="1"/>
        <v>52561.8</v>
      </c>
    </row>
    <row r="16" spans="1:32" ht="17.25" customHeight="1">
      <c r="A16" s="30">
        <v>13</v>
      </c>
      <c r="B16" s="171" t="s">
        <v>6686</v>
      </c>
      <c r="C16" s="172" t="s">
        <v>6687</v>
      </c>
      <c r="D16" s="88"/>
      <c r="E16" s="89"/>
      <c r="F16" s="96">
        <v>6184</v>
      </c>
      <c r="G16" s="96">
        <v>1546</v>
      </c>
      <c r="H16" s="9"/>
      <c r="I16" s="10"/>
      <c r="J16" s="40"/>
      <c r="K16" s="8"/>
      <c r="L16" s="8"/>
      <c r="M16" s="11"/>
      <c r="N16" s="8"/>
      <c r="O16" s="8"/>
      <c r="P16" s="8">
        <v>28550</v>
      </c>
      <c r="Q16" s="11">
        <v>5050</v>
      </c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10500</v>
      </c>
      <c r="AC16" s="90">
        <v>4500</v>
      </c>
      <c r="AD16" s="20">
        <f t="shared" si="0"/>
        <v>45234</v>
      </c>
      <c r="AE16" s="21">
        <f t="shared" si="0"/>
        <v>11096</v>
      </c>
      <c r="AF16" s="22">
        <f t="shared" si="1"/>
        <v>56330</v>
      </c>
    </row>
    <row r="17" spans="1:32" ht="17.25" customHeight="1">
      <c r="A17" s="30">
        <v>14</v>
      </c>
      <c r="B17" s="171" t="s">
        <v>6688</v>
      </c>
      <c r="C17" s="172" t="s">
        <v>6689</v>
      </c>
      <c r="D17" s="88"/>
      <c r="E17" s="89"/>
      <c r="F17" s="96">
        <v>3738</v>
      </c>
      <c r="G17" s="96">
        <v>1602</v>
      </c>
      <c r="H17" s="9"/>
      <c r="I17" s="10"/>
      <c r="J17" s="40"/>
      <c r="K17" s="8"/>
      <c r="L17" s="8"/>
      <c r="M17" s="11"/>
      <c r="N17" s="8"/>
      <c r="O17" s="8"/>
      <c r="P17" s="8">
        <v>27650</v>
      </c>
      <c r="Q17" s="11">
        <v>2400</v>
      </c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10500</v>
      </c>
      <c r="AC17" s="90">
        <v>4500</v>
      </c>
      <c r="AD17" s="20">
        <f t="shared" si="0"/>
        <v>41888</v>
      </c>
      <c r="AE17" s="21">
        <f t="shared" si="0"/>
        <v>8502</v>
      </c>
      <c r="AF17" s="22">
        <f t="shared" si="1"/>
        <v>50390</v>
      </c>
    </row>
    <row r="18" spans="1:32" ht="17.25" customHeight="1">
      <c r="A18" s="30">
        <v>15</v>
      </c>
      <c r="B18" s="171" t="s">
        <v>6690</v>
      </c>
      <c r="C18" s="172" t="s">
        <v>6691</v>
      </c>
      <c r="D18" s="88"/>
      <c r="E18" s="89"/>
      <c r="F18" s="96">
        <v>4920</v>
      </c>
      <c r="G18" s="96">
        <v>1230</v>
      </c>
      <c r="H18" s="9"/>
      <c r="I18" s="10"/>
      <c r="J18" s="40"/>
      <c r="K18" s="8"/>
      <c r="L18" s="8"/>
      <c r="M18" s="11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12907</v>
      </c>
      <c r="AC18" s="90">
        <v>4500</v>
      </c>
      <c r="AD18" s="20">
        <f t="shared" si="0"/>
        <v>17827</v>
      </c>
      <c r="AE18" s="21">
        <f t="shared" si="0"/>
        <v>5730</v>
      </c>
      <c r="AF18" s="22">
        <f t="shared" si="1"/>
        <v>23557</v>
      </c>
    </row>
    <row r="19" spans="1:32" ht="17.25" customHeight="1" thickBot="1">
      <c r="A19" s="30">
        <v>16</v>
      </c>
      <c r="B19" s="171" t="s">
        <v>6692</v>
      </c>
      <c r="C19" s="172" t="s">
        <v>6693</v>
      </c>
      <c r="D19" s="88"/>
      <c r="E19" s="89"/>
      <c r="F19" s="96">
        <v>2004</v>
      </c>
      <c r="G19" s="96">
        <v>8016</v>
      </c>
      <c r="H19" s="9"/>
      <c r="I19" s="10"/>
      <c r="J19" s="40">
        <v>10868.07</v>
      </c>
      <c r="K19" s="8">
        <v>950</v>
      </c>
      <c r="L19" s="8">
        <v>13137.42</v>
      </c>
      <c r="M19" s="11">
        <v>5753.2</v>
      </c>
      <c r="N19" s="8"/>
      <c r="O19" s="8"/>
      <c r="P19" s="8">
        <v>24500</v>
      </c>
      <c r="Q19" s="11">
        <v>1500</v>
      </c>
      <c r="R19" s="12"/>
      <c r="S19" s="8"/>
      <c r="T19" s="8"/>
      <c r="U19" s="90"/>
      <c r="V19" s="12"/>
      <c r="W19" s="8"/>
      <c r="X19" s="8">
        <v>10000</v>
      </c>
      <c r="Y19" s="90">
        <v>2500</v>
      </c>
      <c r="Z19" s="12"/>
      <c r="AA19" s="8"/>
      <c r="AB19" s="8">
        <v>17238</v>
      </c>
      <c r="AC19" s="90">
        <v>6000</v>
      </c>
      <c r="AD19" s="20">
        <f t="shared" si="0"/>
        <v>77747.489999999991</v>
      </c>
      <c r="AE19" s="21">
        <f t="shared" si="0"/>
        <v>24719.200000000001</v>
      </c>
      <c r="AF19" s="22">
        <f t="shared" si="1"/>
        <v>102466.68999999999</v>
      </c>
    </row>
    <row r="20" spans="1:32" s="48" customFormat="1" ht="27.75" customHeight="1" thickTop="1" thickBot="1">
      <c r="A20" s="214"/>
      <c r="B20" s="301" t="s">
        <v>15</v>
      </c>
      <c r="C20" s="302"/>
      <c r="D20" s="42">
        <f t="shared" ref="D20:AF20" si="2">SUM(D4:D19)</f>
        <v>8353.82</v>
      </c>
      <c r="E20" s="43">
        <f t="shared" si="2"/>
        <v>15695.189999999999</v>
      </c>
      <c r="F20" s="43">
        <f t="shared" si="2"/>
        <v>66018.209999999992</v>
      </c>
      <c r="G20" s="43">
        <f t="shared" si="2"/>
        <v>25870.809999999998</v>
      </c>
      <c r="H20" s="43">
        <f t="shared" si="2"/>
        <v>0</v>
      </c>
      <c r="I20" s="46">
        <f t="shared" si="2"/>
        <v>0</v>
      </c>
      <c r="J20" s="42">
        <f t="shared" si="2"/>
        <v>11894.75</v>
      </c>
      <c r="K20" s="43">
        <f t="shared" si="2"/>
        <v>3376.19</v>
      </c>
      <c r="L20" s="43">
        <f t="shared" si="2"/>
        <v>33026.82</v>
      </c>
      <c r="M20" s="43">
        <f t="shared" si="2"/>
        <v>10420.130000000001</v>
      </c>
      <c r="N20" s="43">
        <f t="shared" si="2"/>
        <v>30420</v>
      </c>
      <c r="O20" s="43">
        <f t="shared" si="2"/>
        <v>13100</v>
      </c>
      <c r="P20" s="43">
        <f t="shared" si="2"/>
        <v>175487.75</v>
      </c>
      <c r="Q20" s="46">
        <f t="shared" si="2"/>
        <v>30362.25</v>
      </c>
      <c r="R20" s="42">
        <f t="shared" si="2"/>
        <v>0</v>
      </c>
      <c r="S20" s="43">
        <f t="shared" si="2"/>
        <v>101</v>
      </c>
      <c r="T20" s="43">
        <f t="shared" si="2"/>
        <v>0</v>
      </c>
      <c r="U20" s="44">
        <f t="shared" si="2"/>
        <v>0</v>
      </c>
      <c r="V20" s="42">
        <f t="shared" si="2"/>
        <v>0</v>
      </c>
      <c r="W20" s="43">
        <f t="shared" si="2"/>
        <v>0</v>
      </c>
      <c r="X20" s="43">
        <f t="shared" si="2"/>
        <v>64640</v>
      </c>
      <c r="Y20" s="44">
        <f t="shared" si="2"/>
        <v>16160</v>
      </c>
      <c r="Z20" s="42">
        <f t="shared" si="2"/>
        <v>0</v>
      </c>
      <c r="AA20" s="43">
        <f t="shared" si="2"/>
        <v>0</v>
      </c>
      <c r="AB20" s="43">
        <f t="shared" si="2"/>
        <v>171862</v>
      </c>
      <c r="AC20" s="44">
        <f t="shared" si="2"/>
        <v>62750</v>
      </c>
      <c r="AD20" s="49">
        <f t="shared" si="2"/>
        <v>561703.35</v>
      </c>
      <c r="AE20" s="50">
        <f t="shared" si="2"/>
        <v>177835.57</v>
      </c>
      <c r="AF20" s="51">
        <f t="shared" si="2"/>
        <v>739538.91999999993</v>
      </c>
    </row>
    <row r="21" spans="1:32" ht="9" customHeight="1" thickTop="1">
      <c r="A21" s="2"/>
      <c r="B21" s="3"/>
      <c r="C21" s="4"/>
      <c r="D21" s="5"/>
      <c r="E21" s="5"/>
      <c r="F21" s="5"/>
      <c r="G21" s="5"/>
      <c r="H21" s="6"/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>
      <c r="L22" s="307" t="s">
        <v>381</v>
      </c>
      <c r="M22" s="307"/>
    </row>
    <row r="23" spans="1:32">
      <c r="L23" s="307"/>
      <c r="M23" s="307"/>
    </row>
    <row r="24" spans="1:32">
      <c r="L24" s="307"/>
      <c r="M24" s="307"/>
    </row>
  </sheetData>
  <mergeCells count="8">
    <mergeCell ref="V2:Y2"/>
    <mergeCell ref="Z2:AC2"/>
    <mergeCell ref="AD2:AE2"/>
    <mergeCell ref="B20:C20"/>
    <mergeCell ref="L22:M24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F46"/>
  <sheetViews>
    <sheetView workbookViewId="0">
      <selection activeCell="B22" sqref="B22"/>
    </sheetView>
  </sheetViews>
  <sheetFormatPr defaultRowHeight="15"/>
  <cols>
    <col min="1" max="1" width="4.7109375" style="1" customWidth="1"/>
    <col min="2" max="2" width="62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6694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6695</v>
      </c>
      <c r="C4" s="172" t="s">
        <v>6696</v>
      </c>
      <c r="D4" s="82"/>
      <c r="E4" s="83"/>
      <c r="F4" s="96">
        <v>314</v>
      </c>
      <c r="G4" s="96">
        <v>1256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314</v>
      </c>
      <c r="AE4" s="21">
        <f>SUM(E4,G4,I4,K4,M4,O4,Q4,S4,U4,W4,Y4,AA4,AC4)</f>
        <v>1256</v>
      </c>
      <c r="AF4" s="22">
        <f>AD4+AE4</f>
        <v>1570</v>
      </c>
    </row>
    <row r="5" spans="1:32" ht="17.25" customHeight="1">
      <c r="A5" s="30">
        <v>2</v>
      </c>
      <c r="B5" s="171" t="s">
        <v>6697</v>
      </c>
      <c r="C5" s="172" t="s">
        <v>6698</v>
      </c>
      <c r="D5" s="88">
        <v>16223.72</v>
      </c>
      <c r="E5" s="89">
        <v>747.86</v>
      </c>
      <c r="F5" s="96">
        <v>5677.09</v>
      </c>
      <c r="G5" s="96">
        <v>1419.27</v>
      </c>
      <c r="H5" s="9"/>
      <c r="I5" s="10"/>
      <c r="J5" s="40"/>
      <c r="K5" s="8"/>
      <c r="L5" s="8"/>
      <c r="M5" s="8"/>
      <c r="N5" s="8"/>
      <c r="O5" s="8"/>
      <c r="P5" s="8">
        <v>3000</v>
      </c>
      <c r="Q5" s="11">
        <v>1000</v>
      </c>
      <c r="R5" s="12"/>
      <c r="S5" s="8"/>
      <c r="T5" s="8"/>
      <c r="U5" s="90"/>
      <c r="V5" s="12"/>
      <c r="W5" s="8"/>
      <c r="X5" s="8">
        <v>12000</v>
      </c>
      <c r="Y5" s="90">
        <v>3000</v>
      </c>
      <c r="Z5" s="12"/>
      <c r="AA5" s="8"/>
      <c r="AB5" s="8">
        <v>14000</v>
      </c>
      <c r="AC5" s="90">
        <v>6000</v>
      </c>
      <c r="AD5" s="20">
        <f t="shared" ref="AD5:AE41" si="0">SUM(D5,F5,H5,J5,L5,N5,P5,R5,T5,V5,X5,Z5,AB5)</f>
        <v>50900.81</v>
      </c>
      <c r="AE5" s="21">
        <f t="shared" si="0"/>
        <v>12167.130000000001</v>
      </c>
      <c r="AF5" s="22">
        <f t="shared" ref="AF5:AF41" si="1">AD5+AE5</f>
        <v>63067.94</v>
      </c>
    </row>
    <row r="6" spans="1:32" ht="17.25" customHeight="1">
      <c r="A6" s="30">
        <v>3</v>
      </c>
      <c r="B6" s="171" t="s">
        <v>6699</v>
      </c>
      <c r="C6" s="172" t="s">
        <v>6700</v>
      </c>
      <c r="D6" s="88">
        <v>0.84</v>
      </c>
      <c r="E6" s="89"/>
      <c r="F6" s="96">
        <v>2736</v>
      </c>
      <c r="G6" s="96">
        <v>684</v>
      </c>
      <c r="H6" s="9"/>
      <c r="I6" s="10"/>
      <c r="J6" s="40">
        <v>3285.6</v>
      </c>
      <c r="K6" s="8"/>
      <c r="L6" s="173">
        <v>10693.94</v>
      </c>
      <c r="M6" s="174">
        <v>6502.93</v>
      </c>
      <c r="N6" s="8"/>
      <c r="O6" s="8"/>
      <c r="P6" s="8">
        <v>14888.98</v>
      </c>
      <c r="Q6" s="11">
        <v>2304.02</v>
      </c>
      <c r="R6" s="12"/>
      <c r="S6" s="8"/>
      <c r="T6" s="8"/>
      <c r="U6" s="90"/>
      <c r="V6" s="12"/>
      <c r="W6" s="8"/>
      <c r="X6" s="8"/>
      <c r="Y6" s="90"/>
      <c r="Z6" s="12"/>
      <c r="AA6" s="8"/>
      <c r="AB6" s="8">
        <v>9000</v>
      </c>
      <c r="AC6" s="90">
        <v>1000</v>
      </c>
      <c r="AD6" s="20">
        <f t="shared" si="0"/>
        <v>40605.360000000001</v>
      </c>
      <c r="AE6" s="21">
        <f t="shared" si="0"/>
        <v>10490.95</v>
      </c>
      <c r="AF6" s="22">
        <f t="shared" si="1"/>
        <v>51096.31</v>
      </c>
    </row>
    <row r="7" spans="1:32" ht="17.25" customHeight="1">
      <c r="A7" s="30">
        <v>4</v>
      </c>
      <c r="B7" s="171" t="s">
        <v>6701</v>
      </c>
      <c r="C7" s="172" t="s">
        <v>6702</v>
      </c>
      <c r="D7" s="88"/>
      <c r="E7" s="89"/>
      <c r="F7" s="96">
        <v>4800</v>
      </c>
      <c r="G7" s="96">
        <v>1200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4800</v>
      </c>
      <c r="AE7" s="21">
        <f t="shared" si="0"/>
        <v>1200</v>
      </c>
      <c r="AF7" s="22">
        <f t="shared" si="1"/>
        <v>6000</v>
      </c>
    </row>
    <row r="8" spans="1:32" ht="17.25" customHeight="1">
      <c r="A8" s="30">
        <v>5</v>
      </c>
      <c r="B8" s="171" t="s">
        <v>6703</v>
      </c>
      <c r="C8" s="172" t="s">
        <v>6704</v>
      </c>
      <c r="D8" s="88">
        <v>29.54</v>
      </c>
      <c r="E8" s="89">
        <v>48.17</v>
      </c>
      <c r="F8" s="96">
        <v>4485</v>
      </c>
      <c r="G8" s="96">
        <v>4485</v>
      </c>
      <c r="H8" s="9"/>
      <c r="I8" s="10"/>
      <c r="J8" s="40">
        <v>62194.85</v>
      </c>
      <c r="K8" s="8">
        <v>12355.11</v>
      </c>
      <c r="L8" s="8"/>
      <c r="M8" s="8"/>
      <c r="N8" s="8"/>
      <c r="O8" s="8"/>
      <c r="P8" s="8"/>
      <c r="Q8" s="11"/>
      <c r="R8" s="12">
        <v>6232.64</v>
      </c>
      <c r="S8" s="8">
        <v>664.38</v>
      </c>
      <c r="T8" s="8"/>
      <c r="U8" s="90"/>
      <c r="V8" s="12"/>
      <c r="W8" s="8"/>
      <c r="X8" s="8">
        <v>10000</v>
      </c>
      <c r="Y8" s="90">
        <v>2500</v>
      </c>
      <c r="Z8" s="12"/>
      <c r="AA8" s="8"/>
      <c r="AB8" s="8"/>
      <c r="AC8" s="90"/>
      <c r="AD8" s="20">
        <f t="shared" si="0"/>
        <v>82942.03</v>
      </c>
      <c r="AE8" s="21">
        <f t="shared" si="0"/>
        <v>20052.66</v>
      </c>
      <c r="AF8" s="22">
        <f t="shared" si="1"/>
        <v>102994.69</v>
      </c>
    </row>
    <row r="9" spans="1:32" ht="17.25" customHeight="1">
      <c r="A9" s="30">
        <v>6</v>
      </c>
      <c r="B9" s="171" t="s">
        <v>6705</v>
      </c>
      <c r="C9" s="172" t="s">
        <v>6706</v>
      </c>
      <c r="D9" s="88">
        <v>942.2</v>
      </c>
      <c r="E9" s="89">
        <v>7772.49</v>
      </c>
      <c r="F9" s="96">
        <v>1092.4100000000001</v>
      </c>
      <c r="G9" s="96">
        <v>2548.9499999999998</v>
      </c>
      <c r="H9" s="9"/>
      <c r="I9" s="10"/>
      <c r="J9" s="40">
        <v>18327.98</v>
      </c>
      <c r="K9" s="8">
        <v>3569</v>
      </c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>
        <v>30098</v>
      </c>
      <c r="AC9" s="90">
        <v>9400</v>
      </c>
      <c r="AD9" s="20">
        <f t="shared" si="0"/>
        <v>50460.59</v>
      </c>
      <c r="AE9" s="21">
        <f t="shared" si="0"/>
        <v>23290.44</v>
      </c>
      <c r="AF9" s="22">
        <f t="shared" si="1"/>
        <v>73751.03</v>
      </c>
    </row>
    <row r="10" spans="1:32" ht="17.25" customHeight="1">
      <c r="A10" s="30">
        <v>7</v>
      </c>
      <c r="B10" s="171" t="s">
        <v>6707</v>
      </c>
      <c r="C10" s="172" t="s">
        <v>6708</v>
      </c>
      <c r="D10" s="88"/>
      <c r="E10" s="89"/>
      <c r="F10" s="96">
        <v>3220</v>
      </c>
      <c r="G10" s="96">
        <v>1380</v>
      </c>
      <c r="H10" s="9"/>
      <c r="I10" s="10"/>
      <c r="J10" s="40"/>
      <c r="K10" s="8"/>
      <c r="L10" s="8"/>
      <c r="M10" s="8"/>
      <c r="N10" s="8"/>
      <c r="O10" s="8"/>
      <c r="P10" s="8">
        <v>21100</v>
      </c>
      <c r="Q10" s="11">
        <v>6800</v>
      </c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24320</v>
      </c>
      <c r="AE10" s="21">
        <f t="shared" si="0"/>
        <v>8180</v>
      </c>
      <c r="AF10" s="22">
        <f t="shared" si="1"/>
        <v>32500</v>
      </c>
    </row>
    <row r="11" spans="1:32" ht="17.25" customHeight="1">
      <c r="A11" s="30">
        <v>8</v>
      </c>
      <c r="B11" s="171" t="s">
        <v>6709</v>
      </c>
      <c r="C11" s="172" t="s">
        <v>6710</v>
      </c>
      <c r="D11" s="97">
        <v>1149.4000000000001</v>
      </c>
      <c r="E11" s="98">
        <v>362.52</v>
      </c>
      <c r="F11" s="96">
        <v>1320</v>
      </c>
      <c r="G11" s="96">
        <v>1320</v>
      </c>
      <c r="H11" s="13"/>
      <c r="I11" s="14"/>
      <c r="J11" s="40"/>
      <c r="K11" s="8"/>
      <c r="L11" s="8"/>
      <c r="M11" s="8"/>
      <c r="N11" s="8">
        <v>19400</v>
      </c>
      <c r="O11" s="8">
        <v>7900</v>
      </c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21869.4</v>
      </c>
      <c r="AE11" s="21">
        <f t="shared" si="0"/>
        <v>9582.52</v>
      </c>
      <c r="AF11" s="22">
        <f t="shared" si="1"/>
        <v>31451.920000000002</v>
      </c>
    </row>
    <row r="12" spans="1:32" ht="17.25" customHeight="1">
      <c r="A12" s="30">
        <v>9</v>
      </c>
      <c r="B12" s="171" t="s">
        <v>6711</v>
      </c>
      <c r="C12" s="172" t="s">
        <v>6712</v>
      </c>
      <c r="D12" s="88">
        <v>80.47</v>
      </c>
      <c r="E12" s="89">
        <v>87.77</v>
      </c>
      <c r="F12" s="96">
        <v>5280</v>
      </c>
      <c r="G12" s="96">
        <v>1320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10500</v>
      </c>
      <c r="AC12" s="90">
        <v>4500</v>
      </c>
      <c r="AD12" s="20">
        <f t="shared" si="0"/>
        <v>15860.470000000001</v>
      </c>
      <c r="AE12" s="21">
        <f t="shared" si="0"/>
        <v>5907.77</v>
      </c>
      <c r="AF12" s="22">
        <f t="shared" si="1"/>
        <v>21768.240000000002</v>
      </c>
    </row>
    <row r="13" spans="1:32" ht="17.25" customHeight="1">
      <c r="A13" s="30">
        <v>10</v>
      </c>
      <c r="B13" s="171" t="s">
        <v>6713</v>
      </c>
      <c r="C13" s="172" t="s">
        <v>6714</v>
      </c>
      <c r="D13" s="88"/>
      <c r="E13" s="89"/>
      <c r="F13" s="96">
        <v>516</v>
      </c>
      <c r="G13" s="96">
        <v>774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516</v>
      </c>
      <c r="AE13" s="21">
        <f t="shared" si="0"/>
        <v>774</v>
      </c>
      <c r="AF13" s="22">
        <f t="shared" si="1"/>
        <v>1290</v>
      </c>
    </row>
    <row r="14" spans="1:32" ht="17.25" customHeight="1">
      <c r="A14" s="30">
        <v>11</v>
      </c>
      <c r="B14" s="171" t="s">
        <v>6715</v>
      </c>
      <c r="C14" s="172" t="s">
        <v>6716</v>
      </c>
      <c r="D14" s="88">
        <v>9.26</v>
      </c>
      <c r="E14" s="89"/>
      <c r="F14" s="96">
        <v>2592</v>
      </c>
      <c r="G14" s="96">
        <v>648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>
        <v>14700</v>
      </c>
      <c r="AC14" s="90">
        <v>6300</v>
      </c>
      <c r="AD14" s="20">
        <f t="shared" si="0"/>
        <v>17301.260000000002</v>
      </c>
      <c r="AE14" s="21">
        <f t="shared" si="0"/>
        <v>6948</v>
      </c>
      <c r="AF14" s="22">
        <f t="shared" si="1"/>
        <v>24249.260000000002</v>
      </c>
    </row>
    <row r="15" spans="1:32" ht="17.25" customHeight="1">
      <c r="A15" s="30">
        <v>12</v>
      </c>
      <c r="B15" s="171" t="s">
        <v>6717</v>
      </c>
      <c r="C15" s="172" t="s">
        <v>6718</v>
      </c>
      <c r="D15" s="88">
        <v>27.47</v>
      </c>
      <c r="E15" s="89">
        <v>10069.879999999999</v>
      </c>
      <c r="F15" s="96">
        <v>3695.04</v>
      </c>
      <c r="G15" s="96">
        <v>1583.59</v>
      </c>
      <c r="H15" s="9"/>
      <c r="I15" s="10"/>
      <c r="J15" s="40">
        <v>24031.24</v>
      </c>
      <c r="K15" s="8">
        <v>5000</v>
      </c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27753.75</v>
      </c>
      <c r="AE15" s="21">
        <f t="shared" si="0"/>
        <v>16653.47</v>
      </c>
      <c r="AF15" s="22">
        <f t="shared" si="1"/>
        <v>44407.22</v>
      </c>
    </row>
    <row r="16" spans="1:32" ht="17.25" customHeight="1">
      <c r="A16" s="30">
        <v>13</v>
      </c>
      <c r="B16" s="171" t="s">
        <v>6719</v>
      </c>
      <c r="C16" s="172" t="s">
        <v>6720</v>
      </c>
      <c r="D16" s="88">
        <v>1108</v>
      </c>
      <c r="E16" s="89"/>
      <c r="F16" s="96">
        <v>7872</v>
      </c>
      <c r="G16" s="96">
        <v>1968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8980</v>
      </c>
      <c r="AE16" s="21">
        <f t="shared" si="0"/>
        <v>1968</v>
      </c>
      <c r="AF16" s="22">
        <f t="shared" si="1"/>
        <v>10948</v>
      </c>
    </row>
    <row r="17" spans="1:32" ht="17.25" customHeight="1">
      <c r="A17" s="30">
        <v>14</v>
      </c>
      <c r="B17" s="171" t="s">
        <v>6721</v>
      </c>
      <c r="C17" s="172" t="s">
        <v>6722</v>
      </c>
      <c r="D17" s="88">
        <v>2411.85</v>
      </c>
      <c r="E17" s="89"/>
      <c r="F17" s="96">
        <v>7136</v>
      </c>
      <c r="G17" s="96">
        <v>1784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9547.85</v>
      </c>
      <c r="AE17" s="21">
        <f t="shared" si="0"/>
        <v>1784</v>
      </c>
      <c r="AF17" s="22">
        <f t="shared" si="1"/>
        <v>11331.85</v>
      </c>
    </row>
    <row r="18" spans="1:32" ht="17.25" customHeight="1">
      <c r="A18" s="30">
        <v>15</v>
      </c>
      <c r="B18" s="171" t="s">
        <v>6723</v>
      </c>
      <c r="C18" s="172" t="s">
        <v>6724</v>
      </c>
      <c r="D18" s="88">
        <v>7793.22</v>
      </c>
      <c r="E18" s="89">
        <v>2940.26</v>
      </c>
      <c r="F18" s="96">
        <v>2544.69</v>
      </c>
      <c r="G18" s="96">
        <v>636.16999999999996</v>
      </c>
      <c r="H18" s="9"/>
      <c r="I18" s="10"/>
      <c r="J18" s="40"/>
      <c r="K18" s="8"/>
      <c r="L18" s="8"/>
      <c r="M18" s="8"/>
      <c r="N18" s="8"/>
      <c r="O18" s="8"/>
      <c r="P18" s="8">
        <v>3000</v>
      </c>
      <c r="Q18" s="11">
        <v>1000</v>
      </c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/>
      <c r="AC18" s="90"/>
      <c r="AD18" s="20">
        <f t="shared" si="0"/>
        <v>13337.91</v>
      </c>
      <c r="AE18" s="21">
        <f t="shared" si="0"/>
        <v>4576.43</v>
      </c>
      <c r="AF18" s="22">
        <f t="shared" si="1"/>
        <v>17914.34</v>
      </c>
    </row>
    <row r="19" spans="1:32" ht="17.25" customHeight="1">
      <c r="A19" s="30">
        <v>16</v>
      </c>
      <c r="B19" s="171" t="s">
        <v>6725</v>
      </c>
      <c r="C19" s="172" t="s">
        <v>6726</v>
      </c>
      <c r="D19" s="88"/>
      <c r="E19" s="89"/>
      <c r="F19" s="96">
        <v>3346</v>
      </c>
      <c r="G19" s="96">
        <v>1434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3346</v>
      </c>
      <c r="AE19" s="21">
        <f t="shared" si="0"/>
        <v>1434</v>
      </c>
      <c r="AF19" s="22">
        <f t="shared" si="1"/>
        <v>4780</v>
      </c>
    </row>
    <row r="20" spans="1:32" ht="17.25" customHeight="1">
      <c r="A20" s="30">
        <v>17</v>
      </c>
      <c r="B20" s="171" t="s">
        <v>6727</v>
      </c>
      <c r="C20" s="172" t="s">
        <v>6728</v>
      </c>
      <c r="D20" s="88">
        <v>3778.6</v>
      </c>
      <c r="E20" s="89">
        <v>18.43</v>
      </c>
      <c r="F20" s="96">
        <v>4640</v>
      </c>
      <c r="G20" s="96">
        <v>4640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8418.6</v>
      </c>
      <c r="AE20" s="21">
        <f t="shared" si="0"/>
        <v>4658.43</v>
      </c>
      <c r="AF20" s="22">
        <f t="shared" si="1"/>
        <v>13077.03</v>
      </c>
    </row>
    <row r="21" spans="1:32" ht="17.25" customHeight="1">
      <c r="A21" s="30">
        <v>18</v>
      </c>
      <c r="B21" s="171" t="s">
        <v>6729</v>
      </c>
      <c r="C21" s="172" t="s">
        <v>6730</v>
      </c>
      <c r="D21" s="88">
        <v>6640</v>
      </c>
      <c r="E21" s="89">
        <v>1601.54</v>
      </c>
      <c r="F21" s="96">
        <v>2088</v>
      </c>
      <c r="G21" s="96">
        <v>522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7000</v>
      </c>
      <c r="AC21" s="90">
        <v>3000</v>
      </c>
      <c r="AD21" s="20">
        <f t="shared" si="0"/>
        <v>15728</v>
      </c>
      <c r="AE21" s="21">
        <f t="shared" si="0"/>
        <v>5123.54</v>
      </c>
      <c r="AF21" s="22">
        <f t="shared" si="1"/>
        <v>20851.54</v>
      </c>
    </row>
    <row r="22" spans="1:32" ht="17.25" customHeight="1">
      <c r="A22" s="30">
        <v>19</v>
      </c>
      <c r="B22" s="171" t="s">
        <v>6731</v>
      </c>
      <c r="C22" s="172" t="s">
        <v>6732</v>
      </c>
      <c r="D22" s="88">
        <v>126</v>
      </c>
      <c r="E22" s="89">
        <v>246.01</v>
      </c>
      <c r="F22" s="96">
        <v>4040</v>
      </c>
      <c r="G22" s="96">
        <v>1010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>
        <v>15672</v>
      </c>
      <c r="AC22" s="90">
        <v>6000</v>
      </c>
      <c r="AD22" s="20">
        <f t="shared" si="0"/>
        <v>19838</v>
      </c>
      <c r="AE22" s="21">
        <f t="shared" si="0"/>
        <v>7256.01</v>
      </c>
      <c r="AF22" s="22">
        <f t="shared" si="1"/>
        <v>27094.010000000002</v>
      </c>
    </row>
    <row r="23" spans="1:32" ht="17.25" customHeight="1">
      <c r="A23" s="30">
        <v>20</v>
      </c>
      <c r="B23" s="171" t="s">
        <v>6733</v>
      </c>
      <c r="C23" s="172" t="s">
        <v>6734</v>
      </c>
      <c r="D23" s="88">
        <v>60.05</v>
      </c>
      <c r="E23" s="89"/>
      <c r="F23" s="96">
        <v>2215</v>
      </c>
      <c r="G23" s="96">
        <v>2215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>
        <v>15504</v>
      </c>
      <c r="AC23" s="90">
        <v>6000</v>
      </c>
      <c r="AD23" s="20">
        <f t="shared" si="0"/>
        <v>17779.05</v>
      </c>
      <c r="AE23" s="21">
        <f t="shared" si="0"/>
        <v>8215</v>
      </c>
      <c r="AF23" s="22">
        <f t="shared" si="1"/>
        <v>25994.05</v>
      </c>
    </row>
    <row r="24" spans="1:32" ht="17.25" customHeight="1">
      <c r="A24" s="30">
        <v>21</v>
      </c>
      <c r="B24" s="171" t="s">
        <v>6735</v>
      </c>
      <c r="C24" s="172" t="s">
        <v>6736</v>
      </c>
      <c r="D24" s="88"/>
      <c r="E24" s="89"/>
      <c r="F24" s="96">
        <v>14936</v>
      </c>
      <c r="G24" s="96">
        <v>3734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>
        <v>12000</v>
      </c>
      <c r="Y24" s="90">
        <v>3000</v>
      </c>
      <c r="Z24" s="12"/>
      <c r="AA24" s="8"/>
      <c r="AB24" s="8">
        <v>35000</v>
      </c>
      <c r="AC24" s="90">
        <v>15000</v>
      </c>
      <c r="AD24" s="20">
        <f t="shared" si="0"/>
        <v>61936</v>
      </c>
      <c r="AE24" s="21">
        <f t="shared" si="0"/>
        <v>21734</v>
      </c>
      <c r="AF24" s="22">
        <f t="shared" si="1"/>
        <v>83670</v>
      </c>
    </row>
    <row r="25" spans="1:32" ht="17.25" customHeight="1">
      <c r="A25" s="30">
        <v>22</v>
      </c>
      <c r="B25" s="171" t="s">
        <v>6737</v>
      </c>
      <c r="C25" s="172" t="s">
        <v>6738</v>
      </c>
      <c r="D25" s="88"/>
      <c r="E25" s="89"/>
      <c r="F25" s="96">
        <v>4176</v>
      </c>
      <c r="G25" s="96">
        <v>6264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4176</v>
      </c>
      <c r="AE25" s="21">
        <f t="shared" si="0"/>
        <v>6264</v>
      </c>
      <c r="AF25" s="22">
        <f t="shared" si="1"/>
        <v>10440</v>
      </c>
    </row>
    <row r="26" spans="1:32" ht="17.25" customHeight="1">
      <c r="A26" s="30">
        <v>23</v>
      </c>
      <c r="B26" s="171" t="s">
        <v>6739</v>
      </c>
      <c r="C26" s="172" t="s">
        <v>6740</v>
      </c>
      <c r="D26" s="88">
        <v>13857.3</v>
      </c>
      <c r="E26" s="89">
        <v>6434.19</v>
      </c>
      <c r="F26" s="96">
        <v>186.12</v>
      </c>
      <c r="G26" s="96">
        <v>46.53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>
        <v>30118.95</v>
      </c>
      <c r="S26" s="8">
        <v>2082.9899999999998</v>
      </c>
      <c r="T26" s="8"/>
      <c r="U26" s="90"/>
      <c r="V26" s="12"/>
      <c r="W26" s="8"/>
      <c r="X26" s="8">
        <v>10000</v>
      </c>
      <c r="Y26" s="90">
        <v>2500</v>
      </c>
      <c r="Z26" s="12"/>
      <c r="AA26" s="8"/>
      <c r="AB26" s="8"/>
      <c r="AC26" s="90"/>
      <c r="AD26" s="20">
        <f t="shared" si="0"/>
        <v>54162.37</v>
      </c>
      <c r="AE26" s="21">
        <f t="shared" si="0"/>
        <v>11063.71</v>
      </c>
      <c r="AF26" s="22">
        <f t="shared" si="1"/>
        <v>65226.080000000002</v>
      </c>
    </row>
    <row r="27" spans="1:32" ht="17.25" customHeight="1">
      <c r="A27" s="30">
        <v>24</v>
      </c>
      <c r="B27" s="171" t="s">
        <v>6741</v>
      </c>
      <c r="C27" s="172" t="s">
        <v>6742</v>
      </c>
      <c r="D27" s="88">
        <v>467.61</v>
      </c>
      <c r="E27" s="89">
        <v>4310.84</v>
      </c>
      <c r="F27" s="96">
        <v>2212</v>
      </c>
      <c r="G27" s="96">
        <v>3318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/>
      <c r="AC27" s="90"/>
      <c r="AD27" s="20">
        <f t="shared" si="0"/>
        <v>12679.61</v>
      </c>
      <c r="AE27" s="21">
        <f t="shared" si="0"/>
        <v>10128.84</v>
      </c>
      <c r="AF27" s="22">
        <f t="shared" si="1"/>
        <v>22808.45</v>
      </c>
    </row>
    <row r="28" spans="1:32" ht="17.25" customHeight="1">
      <c r="A28" s="30">
        <v>25</v>
      </c>
      <c r="B28" s="171" t="s">
        <v>6743</v>
      </c>
      <c r="C28" s="172" t="s">
        <v>6744</v>
      </c>
      <c r="D28" s="88"/>
      <c r="E28" s="89"/>
      <c r="F28" s="96">
        <v>1266</v>
      </c>
      <c r="G28" s="96">
        <v>2954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>
        <v>15504.57</v>
      </c>
      <c r="S28" s="8">
        <v>2794.82</v>
      </c>
      <c r="T28" s="8"/>
      <c r="U28" s="90"/>
      <c r="V28" s="12"/>
      <c r="W28" s="8"/>
      <c r="X28" s="8"/>
      <c r="Y28" s="90"/>
      <c r="Z28" s="12"/>
      <c r="AA28" s="8"/>
      <c r="AB28" s="8">
        <v>10500</v>
      </c>
      <c r="AC28" s="90">
        <v>4500</v>
      </c>
      <c r="AD28" s="20">
        <f t="shared" si="0"/>
        <v>27270.57</v>
      </c>
      <c r="AE28" s="21">
        <f t="shared" si="0"/>
        <v>10248.82</v>
      </c>
      <c r="AF28" s="22">
        <f t="shared" si="1"/>
        <v>37519.39</v>
      </c>
    </row>
    <row r="29" spans="1:32" ht="17.25" customHeight="1">
      <c r="A29" s="30">
        <v>26</v>
      </c>
      <c r="B29" s="171" t="s">
        <v>6745</v>
      </c>
      <c r="C29" s="172" t="s">
        <v>6746</v>
      </c>
      <c r="D29" s="88"/>
      <c r="E29" s="89"/>
      <c r="F29" s="96">
        <v>4312</v>
      </c>
      <c r="G29" s="96">
        <v>1078</v>
      </c>
      <c r="H29" s="9"/>
      <c r="I29" s="10"/>
      <c r="J29" s="40"/>
      <c r="K29" s="8"/>
      <c r="L29" s="8"/>
      <c r="M29" s="8"/>
      <c r="N29" s="8"/>
      <c r="O29" s="8"/>
      <c r="P29" s="8">
        <v>17700</v>
      </c>
      <c r="Q29" s="11">
        <v>4600</v>
      </c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>
        <v>12655</v>
      </c>
      <c r="AC29" s="90">
        <v>4500</v>
      </c>
      <c r="AD29" s="20">
        <f t="shared" si="0"/>
        <v>34667</v>
      </c>
      <c r="AE29" s="21">
        <f t="shared" si="0"/>
        <v>10178</v>
      </c>
      <c r="AF29" s="22">
        <f t="shared" si="1"/>
        <v>44845</v>
      </c>
    </row>
    <row r="30" spans="1:32" ht="17.25" customHeight="1">
      <c r="A30" s="30">
        <v>27</v>
      </c>
      <c r="B30" s="171" t="s">
        <v>6747</v>
      </c>
      <c r="C30" s="172" t="s">
        <v>6748</v>
      </c>
      <c r="D30" s="88">
        <v>0.27</v>
      </c>
      <c r="E30" s="89"/>
      <c r="F30" s="96">
        <v>2424</v>
      </c>
      <c r="G30" s="96">
        <v>606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11878</v>
      </c>
      <c r="AC30" s="90">
        <v>4500</v>
      </c>
      <c r="AD30" s="20">
        <f t="shared" si="0"/>
        <v>14302.27</v>
      </c>
      <c r="AE30" s="21">
        <f t="shared" si="0"/>
        <v>5106</v>
      </c>
      <c r="AF30" s="22">
        <f t="shared" si="1"/>
        <v>19408.27</v>
      </c>
    </row>
    <row r="31" spans="1:32" ht="17.25" customHeight="1">
      <c r="A31" s="30">
        <v>28</v>
      </c>
      <c r="B31" s="171" t="s">
        <v>6749</v>
      </c>
      <c r="C31" s="172" t="s">
        <v>6750</v>
      </c>
      <c r="D31" s="88"/>
      <c r="E31" s="89">
        <v>1269.49</v>
      </c>
      <c r="F31" s="96">
        <v>4976</v>
      </c>
      <c r="G31" s="96">
        <v>1244</v>
      </c>
      <c r="H31" s="9"/>
      <c r="I31" s="10"/>
      <c r="J31" s="40"/>
      <c r="K31" s="8"/>
      <c r="L31" s="8"/>
      <c r="M31" s="8"/>
      <c r="N31" s="8"/>
      <c r="O31" s="8"/>
      <c r="P31" s="8">
        <v>31900</v>
      </c>
      <c r="Q31" s="11">
        <v>5400</v>
      </c>
      <c r="R31" s="12"/>
      <c r="S31" s="8">
        <v>484.58</v>
      </c>
      <c r="T31" s="8"/>
      <c r="U31" s="90"/>
      <c r="V31" s="12"/>
      <c r="W31" s="8"/>
      <c r="X31" s="8"/>
      <c r="Y31" s="90"/>
      <c r="Z31" s="12"/>
      <c r="AA31" s="8"/>
      <c r="AB31" s="8">
        <v>10500</v>
      </c>
      <c r="AC31" s="90">
        <v>4500</v>
      </c>
      <c r="AD31" s="20">
        <f t="shared" si="0"/>
        <v>47376</v>
      </c>
      <c r="AE31" s="21">
        <f t="shared" si="0"/>
        <v>12898.07</v>
      </c>
      <c r="AF31" s="22">
        <f t="shared" si="1"/>
        <v>60274.07</v>
      </c>
    </row>
    <row r="32" spans="1:32" ht="17.25" customHeight="1">
      <c r="A32" s="30">
        <v>29</v>
      </c>
      <c r="B32" s="171" t="s">
        <v>6751</v>
      </c>
      <c r="C32" s="172" t="s">
        <v>6752</v>
      </c>
      <c r="D32" s="88">
        <v>4589.2</v>
      </c>
      <c r="E32" s="89">
        <v>1813.41</v>
      </c>
      <c r="F32" s="96">
        <v>5760</v>
      </c>
      <c r="G32" s="96">
        <v>1440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10000</v>
      </c>
      <c r="Y32" s="90">
        <v>2500</v>
      </c>
      <c r="Z32" s="12"/>
      <c r="AA32" s="8"/>
      <c r="AB32" s="8"/>
      <c r="AC32" s="90"/>
      <c r="AD32" s="20">
        <f t="shared" si="0"/>
        <v>20349.2</v>
      </c>
      <c r="AE32" s="21">
        <f t="shared" si="0"/>
        <v>5753.41</v>
      </c>
      <c r="AF32" s="22">
        <f t="shared" si="1"/>
        <v>26102.61</v>
      </c>
    </row>
    <row r="33" spans="1:32" ht="17.25" customHeight="1">
      <c r="A33" s="30">
        <v>30</v>
      </c>
      <c r="B33" s="171" t="s">
        <v>6753</v>
      </c>
      <c r="C33" s="172" t="s">
        <v>6754</v>
      </c>
      <c r="D33" s="88"/>
      <c r="E33" s="89"/>
      <c r="F33" s="96">
        <v>1800</v>
      </c>
      <c r="G33" s="96">
        <v>1200</v>
      </c>
      <c r="H33" s="9"/>
      <c r="I33" s="10"/>
      <c r="J33" s="40"/>
      <c r="K33" s="8"/>
      <c r="L33" s="8"/>
      <c r="M33" s="8"/>
      <c r="N33" s="8"/>
      <c r="O33" s="8"/>
      <c r="P33" s="8">
        <v>3000</v>
      </c>
      <c r="Q33" s="11">
        <v>1000</v>
      </c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4800</v>
      </c>
      <c r="AE33" s="21">
        <f t="shared" si="0"/>
        <v>2200</v>
      </c>
      <c r="AF33" s="22">
        <f t="shared" si="1"/>
        <v>7000</v>
      </c>
    </row>
    <row r="34" spans="1:32" ht="17.25" customHeight="1">
      <c r="A34" s="30">
        <v>31</v>
      </c>
      <c r="B34" s="171" t="s">
        <v>6755</v>
      </c>
      <c r="C34" s="172" t="s">
        <v>6756</v>
      </c>
      <c r="D34" s="88"/>
      <c r="E34" s="89"/>
      <c r="F34" s="96">
        <v>4736</v>
      </c>
      <c r="G34" s="96">
        <v>1184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10000</v>
      </c>
      <c r="Y34" s="90">
        <v>2500</v>
      </c>
      <c r="Z34" s="12"/>
      <c r="AA34" s="8"/>
      <c r="AB34" s="8"/>
      <c r="AC34" s="90"/>
      <c r="AD34" s="20">
        <f t="shared" si="0"/>
        <v>14736</v>
      </c>
      <c r="AE34" s="21">
        <f t="shared" si="0"/>
        <v>3684</v>
      </c>
      <c r="AF34" s="22">
        <f t="shared" si="1"/>
        <v>18420</v>
      </c>
    </row>
    <row r="35" spans="1:32" ht="17.25" customHeight="1">
      <c r="A35" s="30">
        <v>32</v>
      </c>
      <c r="B35" s="171" t="s">
        <v>6757</v>
      </c>
      <c r="C35" s="172" t="s">
        <v>6758</v>
      </c>
      <c r="D35" s="88">
        <v>3369.48</v>
      </c>
      <c r="E35" s="89">
        <v>4914.53</v>
      </c>
      <c r="F35" s="96">
        <v>1127.25</v>
      </c>
      <c r="G35" s="96">
        <v>281.82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/>
      <c r="AC35" s="90"/>
      <c r="AD35" s="20">
        <f t="shared" si="0"/>
        <v>4496.7299999999996</v>
      </c>
      <c r="AE35" s="21">
        <f t="shared" si="0"/>
        <v>5196.3499999999995</v>
      </c>
      <c r="AF35" s="22">
        <f t="shared" si="1"/>
        <v>9693.0799999999981</v>
      </c>
    </row>
    <row r="36" spans="1:32" ht="17.25" customHeight="1">
      <c r="A36" s="30">
        <v>33</v>
      </c>
      <c r="B36" s="171" t="s">
        <v>6759</v>
      </c>
      <c r="C36" s="172" t="s">
        <v>6760</v>
      </c>
      <c r="D36" s="88">
        <v>423.73</v>
      </c>
      <c r="E36" s="89">
        <v>489.63</v>
      </c>
      <c r="F36" s="96">
        <v>2120</v>
      </c>
      <c r="G36" s="96">
        <v>530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>
        <v>10579</v>
      </c>
      <c r="AC36" s="90">
        <v>1000</v>
      </c>
      <c r="AD36" s="20">
        <f t="shared" si="0"/>
        <v>13122.73</v>
      </c>
      <c r="AE36" s="21">
        <f t="shared" si="0"/>
        <v>2019.63</v>
      </c>
      <c r="AF36" s="22">
        <f t="shared" si="1"/>
        <v>15142.36</v>
      </c>
    </row>
    <row r="37" spans="1:32" ht="17.25" customHeight="1">
      <c r="A37" s="30">
        <v>34</v>
      </c>
      <c r="B37" s="171" t="s">
        <v>6761</v>
      </c>
      <c r="C37" s="172" t="s">
        <v>6762</v>
      </c>
      <c r="D37" s="88">
        <v>857.31</v>
      </c>
      <c r="E37" s="89">
        <v>872.43</v>
      </c>
      <c r="F37" s="96">
        <v>4648</v>
      </c>
      <c r="G37" s="96">
        <v>1162</v>
      </c>
      <c r="H37" s="9"/>
      <c r="I37" s="10"/>
      <c r="J37" s="40"/>
      <c r="K37" s="8"/>
      <c r="L37" s="8"/>
      <c r="M37" s="8"/>
      <c r="N37" s="8"/>
      <c r="O37" s="8"/>
      <c r="P37" s="8">
        <v>17000</v>
      </c>
      <c r="Q37" s="11">
        <v>2650</v>
      </c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22505.309999999998</v>
      </c>
      <c r="AE37" s="21">
        <f t="shared" si="0"/>
        <v>4684.43</v>
      </c>
      <c r="AF37" s="22">
        <f t="shared" si="1"/>
        <v>27189.739999999998</v>
      </c>
    </row>
    <row r="38" spans="1:32" ht="17.25" customHeight="1">
      <c r="A38" s="30">
        <v>35</v>
      </c>
      <c r="B38" s="171" t="s">
        <v>6763</v>
      </c>
      <c r="C38" s="172" t="s">
        <v>6764</v>
      </c>
      <c r="D38" s="88">
        <v>828.34</v>
      </c>
      <c r="E38" s="89">
        <v>1680</v>
      </c>
      <c r="F38" s="96">
        <v>7368</v>
      </c>
      <c r="G38" s="96">
        <v>1842</v>
      </c>
      <c r="H38" s="9"/>
      <c r="I38" s="10"/>
      <c r="J38" s="40"/>
      <c r="K38" s="8"/>
      <c r="L38" s="8"/>
      <c r="M38" s="8"/>
      <c r="N38" s="8">
        <v>46000</v>
      </c>
      <c r="O38" s="8">
        <v>14900</v>
      </c>
      <c r="P38" s="8"/>
      <c r="Q38" s="11"/>
      <c r="R38" s="12"/>
      <c r="S38" s="8"/>
      <c r="T38" s="8"/>
      <c r="U38" s="90"/>
      <c r="V38" s="12"/>
      <c r="W38" s="8"/>
      <c r="X38" s="8">
        <v>10000</v>
      </c>
      <c r="Y38" s="90">
        <v>2500</v>
      </c>
      <c r="Z38" s="12"/>
      <c r="AA38" s="8"/>
      <c r="AB38" s="8"/>
      <c r="AC38" s="90"/>
      <c r="AD38" s="20">
        <f t="shared" si="0"/>
        <v>64196.34</v>
      </c>
      <c r="AE38" s="21">
        <f t="shared" si="0"/>
        <v>20922</v>
      </c>
      <c r="AF38" s="22">
        <f t="shared" si="1"/>
        <v>85118.34</v>
      </c>
    </row>
    <row r="39" spans="1:32" ht="17.25" customHeight="1">
      <c r="A39" s="30">
        <v>36</v>
      </c>
      <c r="B39" s="171" t="s">
        <v>6765</v>
      </c>
      <c r="C39" s="172" t="s">
        <v>6766</v>
      </c>
      <c r="D39" s="88">
        <v>137.27000000000001</v>
      </c>
      <c r="E39" s="89"/>
      <c r="F39" s="96">
        <v>3728</v>
      </c>
      <c r="G39" s="96">
        <v>932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3865.27</v>
      </c>
      <c r="AE39" s="21">
        <f t="shared" si="0"/>
        <v>932</v>
      </c>
      <c r="AF39" s="22">
        <f t="shared" si="1"/>
        <v>4797.2700000000004</v>
      </c>
    </row>
    <row r="40" spans="1:32" ht="17.25" customHeight="1">
      <c r="A40" s="30">
        <v>37</v>
      </c>
      <c r="B40" s="171" t="s">
        <v>6767</v>
      </c>
      <c r="C40" s="172" t="s">
        <v>6768</v>
      </c>
      <c r="D40" s="88">
        <v>34.15</v>
      </c>
      <c r="E40" s="89"/>
      <c r="F40" s="96">
        <v>3064</v>
      </c>
      <c r="G40" s="96">
        <v>766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>
        <v>8000</v>
      </c>
      <c r="Y40" s="90">
        <v>2000</v>
      </c>
      <c r="Z40" s="12"/>
      <c r="AA40" s="8"/>
      <c r="AB40" s="8"/>
      <c r="AC40" s="90"/>
      <c r="AD40" s="20">
        <f t="shared" si="0"/>
        <v>11098.15</v>
      </c>
      <c r="AE40" s="21">
        <f t="shared" si="0"/>
        <v>2766</v>
      </c>
      <c r="AF40" s="22">
        <f t="shared" si="1"/>
        <v>13864.15</v>
      </c>
    </row>
    <row r="41" spans="1:32" ht="17.25" customHeight="1" thickBot="1">
      <c r="A41" s="30">
        <v>38</v>
      </c>
      <c r="B41" s="171" t="s">
        <v>6769</v>
      </c>
      <c r="C41" s="172" t="s">
        <v>6770</v>
      </c>
      <c r="D41" s="88">
        <v>4</v>
      </c>
      <c r="E41" s="89">
        <v>139.05000000000001</v>
      </c>
      <c r="F41" s="96">
        <v>686</v>
      </c>
      <c r="G41" s="96">
        <v>2744</v>
      </c>
      <c r="H41" s="9"/>
      <c r="I41" s="10"/>
      <c r="J41" s="40">
        <v>436.4</v>
      </c>
      <c r="K41" s="8">
        <v>185.05</v>
      </c>
      <c r="L41" s="8"/>
      <c r="M41" s="8"/>
      <c r="N41" s="8"/>
      <c r="O41" s="8"/>
      <c r="P41" s="8"/>
      <c r="Q41" s="11"/>
      <c r="R41" s="12">
        <v>1761.08</v>
      </c>
      <c r="S41" s="8"/>
      <c r="T41" s="8"/>
      <c r="U41" s="90"/>
      <c r="V41" s="12"/>
      <c r="W41" s="8"/>
      <c r="X41" s="8"/>
      <c r="Y41" s="90"/>
      <c r="Z41" s="12"/>
      <c r="AA41" s="8"/>
      <c r="AB41" s="8"/>
      <c r="AC41" s="90"/>
      <c r="AD41" s="20">
        <f t="shared" si="0"/>
        <v>2887.48</v>
      </c>
      <c r="AE41" s="21">
        <f t="shared" si="0"/>
        <v>3068.1000000000004</v>
      </c>
      <c r="AF41" s="22">
        <f t="shared" si="1"/>
        <v>5955.58</v>
      </c>
    </row>
    <row r="42" spans="1:32" s="48" customFormat="1" ht="27.75" customHeight="1" thickTop="1" thickBot="1">
      <c r="A42" s="214"/>
      <c r="B42" s="301" t="s">
        <v>15</v>
      </c>
      <c r="C42" s="302"/>
      <c r="D42" s="42">
        <f t="shared" ref="D42:AF42" si="2">SUM(D4:D41)</f>
        <v>64949.279999999992</v>
      </c>
      <c r="E42" s="43">
        <f t="shared" si="2"/>
        <v>45818.500000000007</v>
      </c>
      <c r="F42" s="43">
        <f t="shared" ref="F42:G42" si="3">SUM(F4:F41)</f>
        <v>139134.6</v>
      </c>
      <c r="G42" s="43">
        <f t="shared" si="3"/>
        <v>64154.329999999994</v>
      </c>
      <c r="H42" s="43">
        <f t="shared" si="2"/>
        <v>0</v>
      </c>
      <c r="I42" s="46">
        <f t="shared" si="2"/>
        <v>0</v>
      </c>
      <c r="J42" s="42">
        <f t="shared" si="2"/>
        <v>108276.06999999999</v>
      </c>
      <c r="K42" s="43">
        <f t="shared" si="2"/>
        <v>21109.16</v>
      </c>
      <c r="L42" s="43">
        <f t="shared" ref="L42:O42" si="4">SUM(L4:L41)</f>
        <v>10693.94</v>
      </c>
      <c r="M42" s="43">
        <f t="shared" si="4"/>
        <v>6502.93</v>
      </c>
      <c r="N42" s="43">
        <f t="shared" si="4"/>
        <v>65400</v>
      </c>
      <c r="O42" s="43">
        <f t="shared" si="4"/>
        <v>22800</v>
      </c>
      <c r="P42" s="43">
        <f t="shared" si="2"/>
        <v>111588.98</v>
      </c>
      <c r="Q42" s="46">
        <f t="shared" si="2"/>
        <v>24754.02</v>
      </c>
      <c r="R42" s="42">
        <f t="shared" si="2"/>
        <v>53617.240000000005</v>
      </c>
      <c r="S42" s="43">
        <f t="shared" si="2"/>
        <v>6026.77</v>
      </c>
      <c r="T42" s="43">
        <f t="shared" si="2"/>
        <v>0</v>
      </c>
      <c r="U42" s="44">
        <f t="shared" si="2"/>
        <v>0</v>
      </c>
      <c r="V42" s="42">
        <f t="shared" ref="V42:AC42" si="5">SUM(V4:V41)</f>
        <v>0</v>
      </c>
      <c r="W42" s="43">
        <f t="shared" si="5"/>
        <v>0</v>
      </c>
      <c r="X42" s="43">
        <f t="shared" si="5"/>
        <v>92000</v>
      </c>
      <c r="Y42" s="44">
        <f t="shared" si="5"/>
        <v>23000</v>
      </c>
      <c r="Z42" s="42">
        <f t="shared" si="5"/>
        <v>0</v>
      </c>
      <c r="AA42" s="43">
        <f t="shared" si="5"/>
        <v>0</v>
      </c>
      <c r="AB42" s="43">
        <f t="shared" si="5"/>
        <v>207586</v>
      </c>
      <c r="AC42" s="44">
        <f t="shared" si="5"/>
        <v>76200</v>
      </c>
      <c r="AD42" s="49">
        <f t="shared" si="2"/>
        <v>853246.10999999987</v>
      </c>
      <c r="AE42" s="50">
        <f t="shared" si="2"/>
        <v>290365.71000000002</v>
      </c>
      <c r="AF42" s="51">
        <f t="shared" si="2"/>
        <v>1143611.8199999998</v>
      </c>
    </row>
    <row r="43" spans="1:32" ht="11.25" customHeight="1" thickTop="1">
      <c r="A43" s="2"/>
      <c r="B43" s="3"/>
      <c r="C43" s="4"/>
      <c r="D43" s="5"/>
      <c r="E43" s="5"/>
      <c r="F43" s="5"/>
      <c r="G43" s="5"/>
      <c r="H43" s="6"/>
      <c r="I43" s="6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>
      <c r="L44" s="307" t="s">
        <v>381</v>
      </c>
      <c r="M44" s="307"/>
    </row>
    <row r="45" spans="1:32">
      <c r="L45" s="307"/>
      <c r="M45" s="307"/>
    </row>
    <row r="46" spans="1:32">
      <c r="L46" s="307"/>
      <c r="M46" s="307"/>
    </row>
  </sheetData>
  <mergeCells count="8">
    <mergeCell ref="V2:Y2"/>
    <mergeCell ref="Z2:AC2"/>
    <mergeCell ref="AD2:AE2"/>
    <mergeCell ref="B42:C42"/>
    <mergeCell ref="L44:M46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F73"/>
  <sheetViews>
    <sheetView workbookViewId="0">
      <selection activeCell="B19" sqref="B19"/>
    </sheetView>
  </sheetViews>
  <sheetFormatPr defaultRowHeight="15"/>
  <cols>
    <col min="1" max="1" width="4.7109375" style="1" customWidth="1"/>
    <col min="2" max="2" width="51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6771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53.2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6772</v>
      </c>
      <c r="C4" s="172" t="s">
        <v>6773</v>
      </c>
      <c r="D4" s="82"/>
      <c r="E4" s="83"/>
      <c r="F4" s="96">
        <v>11024</v>
      </c>
      <c r="G4" s="96">
        <v>2756</v>
      </c>
      <c r="H4" s="129"/>
      <c r="I4" s="53"/>
      <c r="J4" s="39"/>
      <c r="K4" s="17"/>
      <c r="L4" s="17"/>
      <c r="M4" s="17"/>
      <c r="N4" s="17"/>
      <c r="O4" s="17"/>
      <c r="P4" s="17">
        <v>33850</v>
      </c>
      <c r="Q4" s="18">
        <v>5950</v>
      </c>
      <c r="R4" s="19"/>
      <c r="S4" s="17"/>
      <c r="T4" s="17"/>
      <c r="U4" s="84"/>
      <c r="V4" s="19"/>
      <c r="W4" s="17"/>
      <c r="X4" s="285">
        <v>12000</v>
      </c>
      <c r="Y4" s="285">
        <v>3000</v>
      </c>
      <c r="Z4" s="19"/>
      <c r="AA4" s="17"/>
      <c r="AB4" s="17">
        <v>3958</v>
      </c>
      <c r="AC4" s="84"/>
      <c r="AD4" s="20">
        <f>SUM(D4,F4,H4,J4,L4,N4,P4,R4,T4,V4,X4,Z4,AB4)</f>
        <v>60832</v>
      </c>
      <c r="AE4" s="21">
        <f>SUM(E4,G4,I4,K4,M4,O4,Q4,S4,U4,W4,Y4,AA4,AC4)</f>
        <v>11706</v>
      </c>
      <c r="AF4" s="22">
        <f>AD4+AE4</f>
        <v>72538</v>
      </c>
    </row>
    <row r="5" spans="1:32" ht="17.25" customHeight="1">
      <c r="A5" s="30">
        <v>2</v>
      </c>
      <c r="B5" s="171" t="s">
        <v>6774</v>
      </c>
      <c r="C5" s="172" t="s">
        <v>6775</v>
      </c>
      <c r="D5" s="88">
        <v>7855.95</v>
      </c>
      <c r="E5" s="89">
        <v>1580.73</v>
      </c>
      <c r="F5" s="96">
        <v>4492.2</v>
      </c>
      <c r="G5" s="96">
        <v>2994.8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285">
        <f>[1]PIRACICABA!AR5</f>
        <v>0</v>
      </c>
      <c r="Y5" s="285">
        <f>[1]PIRACICABA!AS5</f>
        <v>0</v>
      </c>
      <c r="Z5" s="12">
        <v>11841.48</v>
      </c>
      <c r="AA5" s="8">
        <v>175.83</v>
      </c>
      <c r="AB5" s="8">
        <v>14000</v>
      </c>
      <c r="AC5" s="90">
        <v>6000</v>
      </c>
      <c r="AD5" s="20">
        <f t="shared" ref="AD5:AE68" si="0">SUM(D5,F5,H5,J5,L5,N5,P5,R5,T5,V5,X5,Z5,AB5)</f>
        <v>38189.629999999997</v>
      </c>
      <c r="AE5" s="21">
        <f t="shared" si="0"/>
        <v>10751.36</v>
      </c>
      <c r="AF5" s="22">
        <f t="shared" ref="AF5:AF68" si="1">AD5+AE5</f>
        <v>48940.99</v>
      </c>
    </row>
    <row r="6" spans="1:32" ht="17.25" customHeight="1">
      <c r="A6" s="30">
        <v>3</v>
      </c>
      <c r="B6" s="171" t="s">
        <v>6776</v>
      </c>
      <c r="C6" s="172" t="s">
        <v>6777</v>
      </c>
      <c r="D6" s="88"/>
      <c r="E6" s="89"/>
      <c r="F6" s="96">
        <v>3872</v>
      </c>
      <c r="G6" s="96">
        <v>968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285">
        <f>[1]PIRACICABA!AR6</f>
        <v>0</v>
      </c>
      <c r="Y6" s="285">
        <f>[1]PIRACICABA!AS6</f>
        <v>0</v>
      </c>
      <c r="Z6" s="12"/>
      <c r="AA6" s="8"/>
      <c r="AB6" s="8"/>
      <c r="AC6" s="90"/>
      <c r="AD6" s="20">
        <f t="shared" si="0"/>
        <v>3872</v>
      </c>
      <c r="AE6" s="21">
        <f t="shared" si="0"/>
        <v>968</v>
      </c>
      <c r="AF6" s="22">
        <f t="shared" si="1"/>
        <v>4840</v>
      </c>
    </row>
    <row r="7" spans="1:32" ht="17.25" customHeight="1">
      <c r="A7" s="30">
        <v>4</v>
      </c>
      <c r="B7" s="171" t="s">
        <v>6778</v>
      </c>
      <c r="C7" s="172" t="s">
        <v>6779</v>
      </c>
      <c r="D7" s="88">
        <v>1532.4</v>
      </c>
      <c r="E7" s="89">
        <v>23.01</v>
      </c>
      <c r="F7" s="96">
        <v>3296</v>
      </c>
      <c r="G7" s="96">
        <v>824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285">
        <v>8000</v>
      </c>
      <c r="Y7" s="285">
        <v>2000</v>
      </c>
      <c r="Z7" s="12"/>
      <c r="AA7" s="8"/>
      <c r="AB7" s="8"/>
      <c r="AC7" s="90"/>
      <c r="AD7" s="20">
        <f t="shared" si="0"/>
        <v>12828.4</v>
      </c>
      <c r="AE7" s="21">
        <f t="shared" si="0"/>
        <v>2847.01</v>
      </c>
      <c r="AF7" s="22">
        <f t="shared" si="1"/>
        <v>15675.41</v>
      </c>
    </row>
    <row r="8" spans="1:32" ht="17.25" customHeight="1">
      <c r="A8" s="30">
        <v>5</v>
      </c>
      <c r="B8" s="171" t="s">
        <v>6780</v>
      </c>
      <c r="C8" s="172" t="s">
        <v>6781</v>
      </c>
      <c r="D8" s="88">
        <v>3003.23</v>
      </c>
      <c r="E8" s="89">
        <v>2113.2800000000002</v>
      </c>
      <c r="F8" s="96">
        <v>3528</v>
      </c>
      <c r="G8" s="96">
        <v>2352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285">
        <f>[1]PIRACICABA!AR8</f>
        <v>0</v>
      </c>
      <c r="Y8" s="285">
        <f>[1]PIRACICABA!AS8</f>
        <v>0</v>
      </c>
      <c r="Z8" s="12">
        <v>546.4</v>
      </c>
      <c r="AA8" s="8">
        <v>4572</v>
      </c>
      <c r="AB8" s="8">
        <v>7000</v>
      </c>
      <c r="AC8" s="90">
        <v>3000</v>
      </c>
      <c r="AD8" s="20">
        <f t="shared" si="0"/>
        <v>14077.63</v>
      </c>
      <c r="AE8" s="21">
        <f t="shared" si="0"/>
        <v>12037.28</v>
      </c>
      <c r="AF8" s="22">
        <f t="shared" si="1"/>
        <v>26114.91</v>
      </c>
    </row>
    <row r="9" spans="1:32" ht="17.25" customHeight="1">
      <c r="A9" s="30">
        <v>6</v>
      </c>
      <c r="B9" s="171" t="s">
        <v>6782</v>
      </c>
      <c r="C9" s="172" t="s">
        <v>6783</v>
      </c>
      <c r="D9" s="88">
        <v>2299.0300000000002</v>
      </c>
      <c r="E9" s="89"/>
      <c r="F9" s="96">
        <v>3576</v>
      </c>
      <c r="G9" s="96">
        <v>2384</v>
      </c>
      <c r="H9" s="9"/>
      <c r="I9" s="10"/>
      <c r="J9" s="40"/>
      <c r="K9" s="8"/>
      <c r="L9" s="8"/>
      <c r="M9" s="8"/>
      <c r="N9" s="8"/>
      <c r="O9" s="8"/>
      <c r="P9" s="8">
        <v>34600</v>
      </c>
      <c r="Q9" s="11">
        <v>2200</v>
      </c>
      <c r="R9" s="12"/>
      <c r="S9" s="8"/>
      <c r="T9" s="8"/>
      <c r="U9" s="90"/>
      <c r="V9" s="12"/>
      <c r="W9" s="8"/>
      <c r="X9" s="285">
        <v>10000</v>
      </c>
      <c r="Y9" s="285">
        <v>2500</v>
      </c>
      <c r="Z9" s="12">
        <v>4036</v>
      </c>
      <c r="AA9" s="8">
        <v>2711</v>
      </c>
      <c r="AB9" s="8">
        <v>10500</v>
      </c>
      <c r="AC9" s="90">
        <v>4500</v>
      </c>
      <c r="AD9" s="20">
        <f t="shared" si="0"/>
        <v>65011.03</v>
      </c>
      <c r="AE9" s="21">
        <f t="shared" si="0"/>
        <v>14295</v>
      </c>
      <c r="AF9" s="22">
        <f t="shared" si="1"/>
        <v>79306.03</v>
      </c>
    </row>
    <row r="10" spans="1:32" ht="17.25" customHeight="1">
      <c r="A10" s="30">
        <v>7</v>
      </c>
      <c r="B10" s="171" t="s">
        <v>6784</v>
      </c>
      <c r="C10" s="172" t="s">
        <v>6785</v>
      </c>
      <c r="D10" s="88"/>
      <c r="E10" s="89"/>
      <c r="F10" s="96">
        <v>3832</v>
      </c>
      <c r="G10" s="96">
        <v>958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285">
        <f>[1]PIRACICABA!AR10</f>
        <v>0</v>
      </c>
      <c r="Y10" s="285">
        <f>[1]PIRACICABA!AS10</f>
        <v>0</v>
      </c>
      <c r="Z10" s="12"/>
      <c r="AA10" s="8"/>
      <c r="AB10" s="8"/>
      <c r="AC10" s="90"/>
      <c r="AD10" s="20">
        <f t="shared" si="0"/>
        <v>3832</v>
      </c>
      <c r="AE10" s="21">
        <f t="shared" si="0"/>
        <v>958</v>
      </c>
      <c r="AF10" s="22">
        <f t="shared" si="1"/>
        <v>4790</v>
      </c>
    </row>
    <row r="11" spans="1:32" ht="17.25" customHeight="1">
      <c r="A11" s="30">
        <v>8</v>
      </c>
      <c r="B11" s="171" t="s">
        <v>6786</v>
      </c>
      <c r="C11" s="172" t="s">
        <v>6787</v>
      </c>
      <c r="D11" s="97">
        <v>768.44</v>
      </c>
      <c r="E11" s="98">
        <v>2958</v>
      </c>
      <c r="F11" s="96">
        <v>2776</v>
      </c>
      <c r="G11" s="96">
        <v>4164</v>
      </c>
      <c r="H11" s="13"/>
      <c r="I11" s="14"/>
      <c r="J11" s="40"/>
      <c r="K11" s="8"/>
      <c r="L11" s="8"/>
      <c r="M11" s="8"/>
      <c r="N11" s="8"/>
      <c r="O11" s="8"/>
      <c r="P11" s="8">
        <v>35900</v>
      </c>
      <c r="Q11" s="11">
        <v>3400</v>
      </c>
      <c r="R11" s="12"/>
      <c r="S11" s="8"/>
      <c r="T11" s="8"/>
      <c r="U11" s="90"/>
      <c r="V11" s="12"/>
      <c r="W11" s="8"/>
      <c r="X11" s="285">
        <f>[1]PIRACICABA!AR11</f>
        <v>0</v>
      </c>
      <c r="Y11" s="285">
        <f>[1]PIRACICABA!AS11</f>
        <v>0</v>
      </c>
      <c r="Z11" s="12"/>
      <c r="AA11" s="8"/>
      <c r="AB11" s="8"/>
      <c r="AC11" s="90"/>
      <c r="AD11" s="20">
        <f t="shared" si="0"/>
        <v>39444.44</v>
      </c>
      <c r="AE11" s="21">
        <f t="shared" si="0"/>
        <v>10522</v>
      </c>
      <c r="AF11" s="22">
        <f t="shared" si="1"/>
        <v>49966.44</v>
      </c>
    </row>
    <row r="12" spans="1:32" ht="17.25" customHeight="1">
      <c r="A12" s="30">
        <v>9</v>
      </c>
      <c r="B12" s="171" t="s">
        <v>6788</v>
      </c>
      <c r="C12" s="172" t="s">
        <v>6789</v>
      </c>
      <c r="D12" s="88">
        <v>489.28</v>
      </c>
      <c r="E12" s="89">
        <v>184</v>
      </c>
      <c r="F12" s="96">
        <v>3344</v>
      </c>
      <c r="G12" s="96">
        <v>836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285">
        <f>[1]PIRACICABA!AR12</f>
        <v>0</v>
      </c>
      <c r="Y12" s="285">
        <f>[1]PIRACICABA!AS12</f>
        <v>0</v>
      </c>
      <c r="Z12" s="12"/>
      <c r="AA12" s="8"/>
      <c r="AB12" s="8"/>
      <c r="AC12" s="90"/>
      <c r="AD12" s="20">
        <f t="shared" si="0"/>
        <v>3833.2799999999997</v>
      </c>
      <c r="AE12" s="21">
        <f t="shared" si="0"/>
        <v>1020</v>
      </c>
      <c r="AF12" s="22">
        <f t="shared" si="1"/>
        <v>4853.28</v>
      </c>
    </row>
    <row r="13" spans="1:32" ht="17.25" customHeight="1">
      <c r="A13" s="30">
        <v>10</v>
      </c>
      <c r="B13" s="171" t="s">
        <v>6790</v>
      </c>
      <c r="C13" s="172" t="s">
        <v>6791</v>
      </c>
      <c r="D13" s="88"/>
      <c r="E13" s="89"/>
      <c r="F13" s="96">
        <v>3320</v>
      </c>
      <c r="G13" s="96">
        <v>830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285">
        <f>[1]PIRACICABA!AR13</f>
        <v>0</v>
      </c>
      <c r="Y13" s="285">
        <f>[1]PIRACICABA!AS13</f>
        <v>0</v>
      </c>
      <c r="Z13" s="12"/>
      <c r="AA13" s="8"/>
      <c r="AB13" s="8">
        <v>14700</v>
      </c>
      <c r="AC13" s="90">
        <v>6300</v>
      </c>
      <c r="AD13" s="20">
        <f t="shared" si="0"/>
        <v>18020</v>
      </c>
      <c r="AE13" s="21">
        <f t="shared" si="0"/>
        <v>7130</v>
      </c>
      <c r="AF13" s="22">
        <f t="shared" si="1"/>
        <v>25150</v>
      </c>
    </row>
    <row r="14" spans="1:32" ht="17.25" customHeight="1">
      <c r="A14" s="30">
        <v>11</v>
      </c>
      <c r="B14" s="171" t="s">
        <v>6792</v>
      </c>
      <c r="C14" s="172" t="s">
        <v>6793</v>
      </c>
      <c r="D14" s="88">
        <v>1.65</v>
      </c>
      <c r="E14" s="89">
        <v>23</v>
      </c>
      <c r="F14" s="96">
        <v>7320</v>
      </c>
      <c r="G14" s="96">
        <v>1830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285">
        <v>10000</v>
      </c>
      <c r="Y14" s="285">
        <v>2500</v>
      </c>
      <c r="Z14" s="12"/>
      <c r="AA14" s="8"/>
      <c r="AB14" s="8">
        <v>14000</v>
      </c>
      <c r="AC14" s="90">
        <v>6000</v>
      </c>
      <c r="AD14" s="20">
        <f t="shared" si="0"/>
        <v>31321.65</v>
      </c>
      <c r="AE14" s="21">
        <f t="shared" si="0"/>
        <v>10353</v>
      </c>
      <c r="AF14" s="22">
        <f t="shared" si="1"/>
        <v>41674.65</v>
      </c>
    </row>
    <row r="15" spans="1:32" ht="17.25" customHeight="1">
      <c r="A15" s="30">
        <v>12</v>
      </c>
      <c r="B15" s="171" t="s">
        <v>6794</v>
      </c>
      <c r="C15" s="172" t="s">
        <v>6795</v>
      </c>
      <c r="D15" s="88">
        <v>438.51</v>
      </c>
      <c r="E15" s="89">
        <v>79.790000000000006</v>
      </c>
      <c r="F15" s="96">
        <v>1584</v>
      </c>
      <c r="G15" s="96">
        <v>396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285">
        <f>[1]PIRACICABA!AR15</f>
        <v>0</v>
      </c>
      <c r="Y15" s="285">
        <f>[1]PIRACICABA!AS15</f>
        <v>0</v>
      </c>
      <c r="Z15" s="12"/>
      <c r="AA15" s="8"/>
      <c r="AB15" s="8">
        <v>14700</v>
      </c>
      <c r="AC15" s="90">
        <v>6300</v>
      </c>
      <c r="AD15" s="20">
        <f t="shared" si="0"/>
        <v>16722.509999999998</v>
      </c>
      <c r="AE15" s="21">
        <f t="shared" si="0"/>
        <v>6775.79</v>
      </c>
      <c r="AF15" s="22">
        <f t="shared" si="1"/>
        <v>23498.3</v>
      </c>
    </row>
    <row r="16" spans="1:32" ht="17.25" customHeight="1">
      <c r="A16" s="30">
        <v>13</v>
      </c>
      <c r="B16" s="171" t="s">
        <v>6796</v>
      </c>
      <c r="C16" s="172" t="s">
        <v>6797</v>
      </c>
      <c r="D16" s="88"/>
      <c r="E16" s="89"/>
      <c r="F16" s="96">
        <v>4360</v>
      </c>
      <c r="G16" s="96">
        <v>1090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285">
        <f>[1]PIRACICABA!AR16</f>
        <v>0</v>
      </c>
      <c r="Y16" s="285">
        <f>[1]PIRACICABA!AS16</f>
        <v>0</v>
      </c>
      <c r="Z16" s="12"/>
      <c r="AA16" s="8"/>
      <c r="AB16" s="8"/>
      <c r="AC16" s="90"/>
      <c r="AD16" s="20">
        <f t="shared" si="0"/>
        <v>4360</v>
      </c>
      <c r="AE16" s="21">
        <f t="shared" si="0"/>
        <v>1090</v>
      </c>
      <c r="AF16" s="22">
        <f t="shared" si="1"/>
        <v>5450</v>
      </c>
    </row>
    <row r="17" spans="1:32" ht="17.25" customHeight="1">
      <c r="A17" s="30">
        <v>14</v>
      </c>
      <c r="B17" s="171" t="s">
        <v>6798</v>
      </c>
      <c r="C17" s="172" t="s">
        <v>6799</v>
      </c>
      <c r="D17" s="88">
        <v>2148.41</v>
      </c>
      <c r="E17" s="89">
        <v>63.28</v>
      </c>
      <c r="F17" s="96">
        <v>4096</v>
      </c>
      <c r="G17" s="96">
        <v>1024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285">
        <f>[1]PIRACICABA!AR17</f>
        <v>0</v>
      </c>
      <c r="Y17" s="285">
        <f>[1]PIRACICABA!AS17</f>
        <v>0</v>
      </c>
      <c r="Z17" s="12"/>
      <c r="AA17" s="8"/>
      <c r="AB17" s="8"/>
      <c r="AC17" s="90"/>
      <c r="AD17" s="20">
        <f t="shared" si="0"/>
        <v>6244.41</v>
      </c>
      <c r="AE17" s="21">
        <f t="shared" si="0"/>
        <v>1087.28</v>
      </c>
      <c r="AF17" s="22">
        <f t="shared" si="1"/>
        <v>7331.69</v>
      </c>
    </row>
    <row r="18" spans="1:32" ht="17.25" customHeight="1">
      <c r="A18" s="30">
        <v>15</v>
      </c>
      <c r="B18" s="171" t="s">
        <v>6800</v>
      </c>
      <c r="C18" s="172" t="s">
        <v>6801</v>
      </c>
      <c r="D18" s="88"/>
      <c r="E18" s="89"/>
      <c r="F18" s="96">
        <v>7400</v>
      </c>
      <c r="G18" s="96">
        <v>1850</v>
      </c>
      <c r="H18" s="9"/>
      <c r="I18" s="10"/>
      <c r="J18" s="40"/>
      <c r="K18" s="8"/>
      <c r="L18" s="8"/>
      <c r="M18" s="8"/>
      <c r="N18" s="8"/>
      <c r="O18" s="8"/>
      <c r="P18" s="8">
        <v>32800</v>
      </c>
      <c r="Q18" s="11">
        <v>2850</v>
      </c>
      <c r="R18" s="12"/>
      <c r="S18" s="8"/>
      <c r="T18" s="8"/>
      <c r="U18" s="90"/>
      <c r="V18" s="12"/>
      <c r="W18" s="8"/>
      <c r="X18" s="285">
        <v>10000</v>
      </c>
      <c r="Y18" s="285">
        <v>2500</v>
      </c>
      <c r="Z18" s="12"/>
      <c r="AA18" s="8"/>
      <c r="AB18" s="8">
        <v>16980</v>
      </c>
      <c r="AC18" s="90">
        <v>6000</v>
      </c>
      <c r="AD18" s="20">
        <f t="shared" si="0"/>
        <v>67180</v>
      </c>
      <c r="AE18" s="21">
        <f t="shared" si="0"/>
        <v>13200</v>
      </c>
      <c r="AF18" s="22">
        <f t="shared" si="1"/>
        <v>80380</v>
      </c>
    </row>
    <row r="19" spans="1:32" ht="17.25" customHeight="1">
      <c r="A19" s="30">
        <v>16</v>
      </c>
      <c r="B19" s="171" t="s">
        <v>6802</v>
      </c>
      <c r="C19" s="172" t="s">
        <v>6803</v>
      </c>
      <c r="D19" s="88"/>
      <c r="E19" s="89">
        <v>6792</v>
      </c>
      <c r="F19" s="96">
        <v>5916.67</v>
      </c>
      <c r="G19" s="96">
        <v>1479.17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285">
        <f>[1]PIRACICABA!AR19</f>
        <v>0</v>
      </c>
      <c r="Y19" s="285">
        <f>[1]PIRACICABA!AS19</f>
        <v>0</v>
      </c>
      <c r="Z19" s="12"/>
      <c r="AA19" s="8"/>
      <c r="AB19" s="8"/>
      <c r="AC19" s="90"/>
      <c r="AD19" s="20">
        <f t="shared" si="0"/>
        <v>5916.67</v>
      </c>
      <c r="AE19" s="21">
        <f t="shared" si="0"/>
        <v>8271.17</v>
      </c>
      <c r="AF19" s="22">
        <f t="shared" si="1"/>
        <v>14187.84</v>
      </c>
    </row>
    <row r="20" spans="1:32" ht="17.25" customHeight="1">
      <c r="A20" s="30">
        <v>17</v>
      </c>
      <c r="B20" s="171" t="s">
        <v>6804</v>
      </c>
      <c r="C20" s="172" t="s">
        <v>6805</v>
      </c>
      <c r="D20" s="88"/>
      <c r="E20" s="89">
        <v>454.78</v>
      </c>
      <c r="F20" s="96">
        <v>2548</v>
      </c>
      <c r="G20" s="96">
        <v>1092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285">
        <v>8000</v>
      </c>
      <c r="Y20" s="285">
        <v>2000</v>
      </c>
      <c r="Z20" s="12"/>
      <c r="AA20" s="8"/>
      <c r="AB20" s="8"/>
      <c r="AC20" s="90"/>
      <c r="AD20" s="20">
        <f t="shared" si="0"/>
        <v>10548</v>
      </c>
      <c r="AE20" s="21">
        <f t="shared" si="0"/>
        <v>3546.7799999999997</v>
      </c>
      <c r="AF20" s="22">
        <f t="shared" si="1"/>
        <v>14094.779999999999</v>
      </c>
    </row>
    <row r="21" spans="1:32" ht="17.25" customHeight="1">
      <c r="A21" s="30">
        <v>18</v>
      </c>
      <c r="B21" s="171" t="s">
        <v>6806</v>
      </c>
      <c r="C21" s="172" t="s">
        <v>6807</v>
      </c>
      <c r="D21" s="88"/>
      <c r="E21" s="89">
        <v>3242.8</v>
      </c>
      <c r="F21" s="96">
        <v>6656</v>
      </c>
      <c r="G21" s="96">
        <v>1664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285">
        <f>[1]PIRACICABA!AR21</f>
        <v>0</v>
      </c>
      <c r="Y21" s="285">
        <f>[1]PIRACICABA!AS21</f>
        <v>0</v>
      </c>
      <c r="Z21" s="12"/>
      <c r="AA21" s="8"/>
      <c r="AB21" s="8"/>
      <c r="AC21" s="90"/>
      <c r="AD21" s="20">
        <f t="shared" si="0"/>
        <v>6656</v>
      </c>
      <c r="AE21" s="21">
        <f t="shared" si="0"/>
        <v>4906.8</v>
      </c>
      <c r="AF21" s="22">
        <f t="shared" si="1"/>
        <v>11562.8</v>
      </c>
    </row>
    <row r="22" spans="1:32" ht="17.25" customHeight="1">
      <c r="A22" s="30">
        <v>19</v>
      </c>
      <c r="B22" s="171" t="s">
        <v>6808</v>
      </c>
      <c r="C22" s="172" t="s">
        <v>6809</v>
      </c>
      <c r="D22" s="88">
        <v>2646.93</v>
      </c>
      <c r="E22" s="89"/>
      <c r="F22" s="96">
        <v>5640</v>
      </c>
      <c r="G22" s="96">
        <v>1410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>
        <v>250.5</v>
      </c>
      <c r="T22" s="8"/>
      <c r="U22" s="90"/>
      <c r="V22" s="12"/>
      <c r="W22" s="8"/>
      <c r="X22" s="285">
        <v>10000</v>
      </c>
      <c r="Y22" s="285">
        <v>2500</v>
      </c>
      <c r="Z22" s="12"/>
      <c r="AA22" s="8"/>
      <c r="AB22" s="8">
        <v>10500</v>
      </c>
      <c r="AC22" s="90">
        <v>4500</v>
      </c>
      <c r="AD22" s="20">
        <f t="shared" si="0"/>
        <v>28786.93</v>
      </c>
      <c r="AE22" s="21">
        <f t="shared" si="0"/>
        <v>8660.5</v>
      </c>
      <c r="AF22" s="22">
        <f t="shared" si="1"/>
        <v>37447.43</v>
      </c>
    </row>
    <row r="23" spans="1:32" ht="17.25" customHeight="1">
      <c r="A23" s="30">
        <v>20</v>
      </c>
      <c r="B23" s="171" t="s">
        <v>6810</v>
      </c>
      <c r="C23" s="172" t="s">
        <v>6811</v>
      </c>
      <c r="D23" s="88"/>
      <c r="E23" s="89"/>
      <c r="F23" s="96">
        <v>8400</v>
      </c>
      <c r="G23" s="96">
        <v>2100</v>
      </c>
      <c r="H23" s="9"/>
      <c r="I23" s="10"/>
      <c r="J23" s="40"/>
      <c r="K23" s="8"/>
      <c r="L23" s="8"/>
      <c r="M23" s="8"/>
      <c r="N23" s="8"/>
      <c r="O23" s="8"/>
      <c r="P23" s="8">
        <v>3000</v>
      </c>
      <c r="Q23" s="11">
        <v>1000</v>
      </c>
      <c r="R23" s="12"/>
      <c r="S23" s="8"/>
      <c r="T23" s="8"/>
      <c r="U23" s="90"/>
      <c r="V23" s="12"/>
      <c r="W23" s="8"/>
      <c r="X23" s="285">
        <f>[1]PIRACICABA!AR23</f>
        <v>0</v>
      </c>
      <c r="Y23" s="285">
        <f>[1]PIRACICABA!AS23</f>
        <v>0</v>
      </c>
      <c r="Z23" s="12"/>
      <c r="AA23" s="8"/>
      <c r="AB23" s="8">
        <v>17500</v>
      </c>
      <c r="AC23" s="90">
        <v>7500</v>
      </c>
      <c r="AD23" s="20">
        <f t="shared" si="0"/>
        <v>28900</v>
      </c>
      <c r="AE23" s="21">
        <f t="shared" si="0"/>
        <v>10600</v>
      </c>
      <c r="AF23" s="22">
        <f t="shared" si="1"/>
        <v>39500</v>
      </c>
    </row>
    <row r="24" spans="1:32" ht="17.25" customHeight="1">
      <c r="A24" s="30">
        <v>21</v>
      </c>
      <c r="B24" s="171" t="s">
        <v>6812</v>
      </c>
      <c r="C24" s="172" t="s">
        <v>6813</v>
      </c>
      <c r="D24" s="88"/>
      <c r="E24" s="89"/>
      <c r="F24" s="96">
        <v>11968</v>
      </c>
      <c r="G24" s="96">
        <v>2992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285">
        <v>12000</v>
      </c>
      <c r="Y24" s="285">
        <v>3000</v>
      </c>
      <c r="Z24" s="12"/>
      <c r="AA24" s="8"/>
      <c r="AB24" s="8"/>
      <c r="AC24" s="90"/>
      <c r="AD24" s="20">
        <f t="shared" si="0"/>
        <v>23968</v>
      </c>
      <c r="AE24" s="21">
        <f t="shared" si="0"/>
        <v>5992</v>
      </c>
      <c r="AF24" s="22">
        <f t="shared" si="1"/>
        <v>29960</v>
      </c>
    </row>
    <row r="25" spans="1:32" ht="17.25" customHeight="1">
      <c r="A25" s="30">
        <v>22</v>
      </c>
      <c r="B25" s="171" t="s">
        <v>6814</v>
      </c>
      <c r="C25" s="172" t="s">
        <v>6815</v>
      </c>
      <c r="D25" s="88">
        <v>1495.22</v>
      </c>
      <c r="E25" s="89"/>
      <c r="F25" s="96">
        <v>5504</v>
      </c>
      <c r="G25" s="96">
        <v>1376</v>
      </c>
      <c r="H25" s="9"/>
      <c r="I25" s="10"/>
      <c r="J25" s="40"/>
      <c r="K25" s="8"/>
      <c r="L25" s="8"/>
      <c r="M25" s="8"/>
      <c r="N25" s="8"/>
      <c r="O25" s="8"/>
      <c r="P25" s="8">
        <v>32300</v>
      </c>
      <c r="Q25" s="11">
        <v>9050</v>
      </c>
      <c r="R25" s="12"/>
      <c r="S25" s="8"/>
      <c r="T25" s="8"/>
      <c r="U25" s="90"/>
      <c r="V25" s="12"/>
      <c r="W25" s="8"/>
      <c r="X25" s="285">
        <f>[1]PIRACICABA!AR25</f>
        <v>0</v>
      </c>
      <c r="Y25" s="285">
        <f>[1]PIRACICABA!AS25</f>
        <v>0</v>
      </c>
      <c r="Z25" s="12">
        <v>0.6</v>
      </c>
      <c r="AA25" s="8"/>
      <c r="AB25" s="8">
        <v>10500</v>
      </c>
      <c r="AC25" s="90">
        <v>4500</v>
      </c>
      <c r="AD25" s="20">
        <f t="shared" si="0"/>
        <v>49799.82</v>
      </c>
      <c r="AE25" s="21">
        <f t="shared" si="0"/>
        <v>14926</v>
      </c>
      <c r="AF25" s="22">
        <f t="shared" si="1"/>
        <v>64725.82</v>
      </c>
    </row>
    <row r="26" spans="1:32" ht="17.25" customHeight="1">
      <c r="A26" s="30">
        <v>23</v>
      </c>
      <c r="B26" s="171" t="s">
        <v>6816</v>
      </c>
      <c r="C26" s="172" t="s">
        <v>6817</v>
      </c>
      <c r="D26" s="88"/>
      <c r="E26" s="89"/>
      <c r="F26" s="96">
        <v>2072</v>
      </c>
      <c r="G26" s="96">
        <v>518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285">
        <f>[1]PIRACICABA!AR26</f>
        <v>0</v>
      </c>
      <c r="Y26" s="285">
        <f>[1]PIRACICABA!AS26</f>
        <v>0</v>
      </c>
      <c r="Z26" s="12"/>
      <c r="AA26" s="8"/>
      <c r="AB26" s="8"/>
      <c r="AC26" s="90"/>
      <c r="AD26" s="20">
        <f t="shared" si="0"/>
        <v>2072</v>
      </c>
      <c r="AE26" s="21">
        <f t="shared" si="0"/>
        <v>518</v>
      </c>
      <c r="AF26" s="22">
        <f t="shared" si="1"/>
        <v>2590</v>
      </c>
    </row>
    <row r="27" spans="1:32" ht="17.25" customHeight="1">
      <c r="A27" s="30">
        <v>24</v>
      </c>
      <c r="B27" s="171" t="s">
        <v>6818</v>
      </c>
      <c r="C27" s="172" t="s">
        <v>6819</v>
      </c>
      <c r="D27" s="88"/>
      <c r="E27" s="89">
        <v>2002.13</v>
      </c>
      <c r="F27" s="96">
        <v>6072</v>
      </c>
      <c r="G27" s="96">
        <v>1518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285">
        <v>10000</v>
      </c>
      <c r="Y27" s="285">
        <v>2500</v>
      </c>
      <c r="Z27" s="12"/>
      <c r="AA27" s="8"/>
      <c r="AB27" s="8"/>
      <c r="AC27" s="90"/>
      <c r="AD27" s="20">
        <f t="shared" si="0"/>
        <v>16072</v>
      </c>
      <c r="AE27" s="21">
        <f t="shared" si="0"/>
        <v>6020.13</v>
      </c>
      <c r="AF27" s="22">
        <f t="shared" si="1"/>
        <v>22092.13</v>
      </c>
    </row>
    <row r="28" spans="1:32" ht="17.25" customHeight="1">
      <c r="A28" s="30">
        <v>25</v>
      </c>
      <c r="B28" s="171" t="s">
        <v>6820</v>
      </c>
      <c r="C28" s="172" t="s">
        <v>6821</v>
      </c>
      <c r="D28" s="88">
        <v>270.73</v>
      </c>
      <c r="E28" s="89"/>
      <c r="F28" s="96">
        <v>2296</v>
      </c>
      <c r="G28" s="96">
        <v>3444</v>
      </c>
      <c r="H28" s="9"/>
      <c r="I28" s="10"/>
      <c r="J28" s="40"/>
      <c r="K28" s="8"/>
      <c r="L28" s="8"/>
      <c r="M28" s="8"/>
      <c r="N28" s="8"/>
      <c r="O28" s="8"/>
      <c r="P28" s="8">
        <v>18800</v>
      </c>
      <c r="Q28" s="11">
        <v>2200</v>
      </c>
      <c r="R28" s="12"/>
      <c r="S28" s="8"/>
      <c r="T28" s="8"/>
      <c r="U28" s="90"/>
      <c r="V28" s="12"/>
      <c r="W28" s="8"/>
      <c r="X28" s="285">
        <f>[1]PIRACICABA!AR28</f>
        <v>0</v>
      </c>
      <c r="Y28" s="285">
        <f>[1]PIRACICABA!AS28</f>
        <v>0</v>
      </c>
      <c r="Z28" s="12"/>
      <c r="AA28" s="8"/>
      <c r="AB28" s="8">
        <v>17002</v>
      </c>
      <c r="AC28" s="90">
        <v>6300</v>
      </c>
      <c r="AD28" s="20">
        <f t="shared" si="0"/>
        <v>38368.729999999996</v>
      </c>
      <c r="AE28" s="21">
        <f t="shared" si="0"/>
        <v>11944</v>
      </c>
      <c r="AF28" s="22">
        <f t="shared" si="1"/>
        <v>50312.729999999996</v>
      </c>
    </row>
    <row r="29" spans="1:32" ht="17.25" customHeight="1">
      <c r="A29" s="30">
        <v>26</v>
      </c>
      <c r="B29" s="171" t="s">
        <v>6822</v>
      </c>
      <c r="C29" s="172" t="s">
        <v>6823</v>
      </c>
      <c r="D29" s="88">
        <v>4744</v>
      </c>
      <c r="E29" s="89">
        <v>7512.96</v>
      </c>
      <c r="F29" s="96">
        <v>2247.5500000000002</v>
      </c>
      <c r="G29" s="96">
        <v>561.89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285">
        <v>10000</v>
      </c>
      <c r="Y29" s="285">
        <v>2500</v>
      </c>
      <c r="Z29" s="12"/>
      <c r="AA29" s="8"/>
      <c r="AB29" s="8"/>
      <c r="AC29" s="90"/>
      <c r="AD29" s="20">
        <f t="shared" si="0"/>
        <v>16991.55</v>
      </c>
      <c r="AE29" s="21">
        <f t="shared" si="0"/>
        <v>10574.85</v>
      </c>
      <c r="AF29" s="22">
        <f t="shared" si="1"/>
        <v>27566.400000000001</v>
      </c>
    </row>
    <row r="30" spans="1:32" ht="17.25" customHeight="1">
      <c r="A30" s="30">
        <v>27</v>
      </c>
      <c r="B30" s="171" t="s">
        <v>6824</v>
      </c>
      <c r="C30" s="172" t="s">
        <v>6825</v>
      </c>
      <c r="D30" s="88">
        <v>449.36</v>
      </c>
      <c r="E30" s="89"/>
      <c r="F30" s="96">
        <v>4354</v>
      </c>
      <c r="G30" s="96">
        <v>1866</v>
      </c>
      <c r="H30" s="9"/>
      <c r="I30" s="10"/>
      <c r="J30" s="40"/>
      <c r="K30" s="8"/>
      <c r="L30" s="8"/>
      <c r="M30" s="8"/>
      <c r="N30" s="8"/>
      <c r="O30" s="8"/>
      <c r="P30" s="8">
        <v>29600</v>
      </c>
      <c r="Q30" s="11">
        <v>1900</v>
      </c>
      <c r="R30" s="12"/>
      <c r="S30" s="8"/>
      <c r="T30" s="8"/>
      <c r="U30" s="90"/>
      <c r="V30" s="12"/>
      <c r="W30" s="8"/>
      <c r="X30" s="285">
        <f>[1]PIRACICABA!AR30</f>
        <v>0</v>
      </c>
      <c r="Y30" s="285">
        <f>[1]PIRACICABA!AS30</f>
        <v>0</v>
      </c>
      <c r="Z30" s="12"/>
      <c r="AA30" s="8"/>
      <c r="AB30" s="8"/>
      <c r="AC30" s="90"/>
      <c r="AD30" s="20">
        <f t="shared" si="0"/>
        <v>34403.360000000001</v>
      </c>
      <c r="AE30" s="21">
        <f t="shared" si="0"/>
        <v>3766</v>
      </c>
      <c r="AF30" s="22">
        <f t="shared" si="1"/>
        <v>38169.360000000001</v>
      </c>
    </row>
    <row r="31" spans="1:32" ht="17.25" customHeight="1">
      <c r="A31" s="30">
        <v>28</v>
      </c>
      <c r="B31" s="171" t="s">
        <v>6826</v>
      </c>
      <c r="C31" s="172" t="s">
        <v>6827</v>
      </c>
      <c r="D31" s="88"/>
      <c r="E31" s="89"/>
      <c r="F31" s="96">
        <v>3549</v>
      </c>
      <c r="G31" s="96">
        <v>1521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285">
        <f>[1]PIRACICABA!AR31</f>
        <v>0</v>
      </c>
      <c r="Y31" s="285">
        <f>[1]PIRACICABA!AS31</f>
        <v>0</v>
      </c>
      <c r="Z31" s="12"/>
      <c r="AA31" s="8"/>
      <c r="AB31" s="8"/>
      <c r="AC31" s="90"/>
      <c r="AD31" s="20">
        <f t="shared" si="0"/>
        <v>3549</v>
      </c>
      <c r="AE31" s="21">
        <f t="shared" si="0"/>
        <v>1521</v>
      </c>
      <c r="AF31" s="22">
        <f t="shared" si="1"/>
        <v>5070</v>
      </c>
    </row>
    <row r="32" spans="1:32" ht="17.25" customHeight="1">
      <c r="A32" s="30">
        <v>29</v>
      </c>
      <c r="B32" s="171" t="s">
        <v>6828</v>
      </c>
      <c r="C32" s="172" t="s">
        <v>6829</v>
      </c>
      <c r="D32" s="88"/>
      <c r="E32" s="89"/>
      <c r="F32" s="96">
        <v>1352</v>
      </c>
      <c r="G32" s="96">
        <v>338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285">
        <f>[1]PIRACICABA!AR32</f>
        <v>0</v>
      </c>
      <c r="Y32" s="285">
        <f>[1]PIRACICABA!AS32</f>
        <v>0</v>
      </c>
      <c r="Z32" s="12"/>
      <c r="AA32" s="8"/>
      <c r="AB32" s="8"/>
      <c r="AC32" s="90"/>
      <c r="AD32" s="20">
        <f t="shared" si="0"/>
        <v>1352</v>
      </c>
      <c r="AE32" s="21">
        <f t="shared" si="0"/>
        <v>338</v>
      </c>
      <c r="AF32" s="22">
        <f t="shared" si="1"/>
        <v>1690</v>
      </c>
    </row>
    <row r="33" spans="1:32" ht="17.25" customHeight="1">
      <c r="A33" s="30">
        <v>30</v>
      </c>
      <c r="B33" s="171" t="s">
        <v>6830</v>
      </c>
      <c r="C33" s="172" t="s">
        <v>6831</v>
      </c>
      <c r="D33" s="88">
        <v>1660.25</v>
      </c>
      <c r="E33" s="89">
        <v>506.42</v>
      </c>
      <c r="F33" s="96">
        <v>6656</v>
      </c>
      <c r="G33" s="96">
        <v>1664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285">
        <v>10000</v>
      </c>
      <c r="Y33" s="285">
        <v>2500</v>
      </c>
      <c r="Z33" s="12">
        <v>3405.86</v>
      </c>
      <c r="AA33" s="8">
        <v>2968.14</v>
      </c>
      <c r="AB33" s="8">
        <v>14000</v>
      </c>
      <c r="AC33" s="90">
        <v>6000</v>
      </c>
      <c r="AD33" s="20">
        <f t="shared" si="0"/>
        <v>35722.11</v>
      </c>
      <c r="AE33" s="21">
        <f t="shared" si="0"/>
        <v>13638.56</v>
      </c>
      <c r="AF33" s="22">
        <f t="shared" si="1"/>
        <v>49360.67</v>
      </c>
    </row>
    <row r="34" spans="1:32" ht="17.25" customHeight="1">
      <c r="A34" s="30">
        <v>31</v>
      </c>
      <c r="B34" s="171" t="s">
        <v>6832</v>
      </c>
      <c r="C34" s="172" t="s">
        <v>6833</v>
      </c>
      <c r="D34" s="88"/>
      <c r="E34" s="89"/>
      <c r="F34" s="96">
        <v>9288</v>
      </c>
      <c r="G34" s="96">
        <v>2322</v>
      </c>
      <c r="H34" s="9"/>
      <c r="I34" s="10"/>
      <c r="J34" s="40"/>
      <c r="K34" s="8"/>
      <c r="L34" s="8"/>
      <c r="M34" s="8"/>
      <c r="N34" s="8"/>
      <c r="O34" s="8"/>
      <c r="P34" s="8">
        <v>18756.330000000002</v>
      </c>
      <c r="Q34" s="11">
        <v>2593.6799999999998</v>
      </c>
      <c r="R34" s="12"/>
      <c r="S34" s="8"/>
      <c r="T34" s="8"/>
      <c r="U34" s="90"/>
      <c r="V34" s="12"/>
      <c r="W34" s="8"/>
      <c r="X34" s="285">
        <f>[1]PIRACICABA!AR34</f>
        <v>0</v>
      </c>
      <c r="Y34" s="285">
        <f>[1]PIRACICABA!AS34</f>
        <v>0</v>
      </c>
      <c r="Z34" s="12"/>
      <c r="AA34" s="8"/>
      <c r="AB34" s="8">
        <v>20978</v>
      </c>
      <c r="AC34" s="90">
        <v>7500</v>
      </c>
      <c r="AD34" s="20">
        <f t="shared" si="0"/>
        <v>49022.33</v>
      </c>
      <c r="AE34" s="21">
        <f t="shared" si="0"/>
        <v>12415.68</v>
      </c>
      <c r="AF34" s="22">
        <f t="shared" si="1"/>
        <v>61438.01</v>
      </c>
    </row>
    <row r="35" spans="1:32" ht="17.25" customHeight="1">
      <c r="A35" s="30">
        <v>32</v>
      </c>
      <c r="B35" s="171" t="s">
        <v>6834</v>
      </c>
      <c r="C35" s="172" t="s">
        <v>6835</v>
      </c>
      <c r="D35" s="88">
        <v>1492</v>
      </c>
      <c r="E35" s="89">
        <v>681</v>
      </c>
      <c r="F35" s="96">
        <v>5800</v>
      </c>
      <c r="G35" s="96">
        <v>1450</v>
      </c>
      <c r="H35" s="9"/>
      <c r="I35" s="10"/>
      <c r="J35" s="40"/>
      <c r="K35" s="8"/>
      <c r="L35" s="8"/>
      <c r="M35" s="8"/>
      <c r="N35" s="8"/>
      <c r="O35" s="8"/>
      <c r="P35" s="8">
        <v>3000</v>
      </c>
      <c r="Q35" s="11">
        <v>1000</v>
      </c>
      <c r="R35" s="12"/>
      <c r="S35" s="8"/>
      <c r="T35" s="8"/>
      <c r="U35" s="90"/>
      <c r="V35" s="12"/>
      <c r="W35" s="8"/>
      <c r="X35" s="285">
        <f>[1]PIRACICABA!AR35</f>
        <v>0</v>
      </c>
      <c r="Y35" s="285">
        <f>[1]PIRACICABA!AS35</f>
        <v>0</v>
      </c>
      <c r="Z35" s="12"/>
      <c r="AA35" s="8"/>
      <c r="AB35" s="8"/>
      <c r="AC35" s="90"/>
      <c r="AD35" s="20">
        <f t="shared" si="0"/>
        <v>10292</v>
      </c>
      <c r="AE35" s="21">
        <f t="shared" si="0"/>
        <v>3131</v>
      </c>
      <c r="AF35" s="22">
        <f t="shared" si="1"/>
        <v>13423</v>
      </c>
    </row>
    <row r="36" spans="1:32" ht="17.25" customHeight="1">
      <c r="A36" s="30">
        <v>33</v>
      </c>
      <c r="B36" s="171" t="s">
        <v>6836</v>
      </c>
      <c r="C36" s="172" t="s">
        <v>6837</v>
      </c>
      <c r="D36" s="88">
        <v>1778.92</v>
      </c>
      <c r="E36" s="89">
        <v>116.23</v>
      </c>
      <c r="F36" s="96">
        <v>3600</v>
      </c>
      <c r="G36" s="96">
        <v>900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285">
        <v>8000</v>
      </c>
      <c r="Y36" s="285">
        <v>2000</v>
      </c>
      <c r="Z36" s="12"/>
      <c r="AA36" s="8"/>
      <c r="AB36" s="8"/>
      <c r="AC36" s="90"/>
      <c r="AD36" s="20">
        <f t="shared" si="0"/>
        <v>13378.92</v>
      </c>
      <c r="AE36" s="21">
        <f t="shared" si="0"/>
        <v>3016.23</v>
      </c>
      <c r="AF36" s="22">
        <f t="shared" si="1"/>
        <v>16395.150000000001</v>
      </c>
    </row>
    <row r="37" spans="1:32" ht="17.25" customHeight="1">
      <c r="A37" s="30">
        <v>34</v>
      </c>
      <c r="B37" s="171" t="s">
        <v>6838</v>
      </c>
      <c r="C37" s="172" t="s">
        <v>6839</v>
      </c>
      <c r="D37" s="88"/>
      <c r="E37" s="89"/>
      <c r="F37" s="96">
        <v>4096</v>
      </c>
      <c r="G37" s="96">
        <v>1024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285">
        <f>[1]PIRACICABA!AR37</f>
        <v>0</v>
      </c>
      <c r="Y37" s="285">
        <f>[1]PIRACICABA!AS37</f>
        <v>0</v>
      </c>
      <c r="Z37" s="12"/>
      <c r="AA37" s="8"/>
      <c r="AB37" s="8"/>
      <c r="AC37" s="90"/>
      <c r="AD37" s="20">
        <f t="shared" si="0"/>
        <v>4096</v>
      </c>
      <c r="AE37" s="21">
        <f t="shared" si="0"/>
        <v>1024</v>
      </c>
      <c r="AF37" s="22">
        <f t="shared" si="1"/>
        <v>5120</v>
      </c>
    </row>
    <row r="38" spans="1:32" ht="17.25" customHeight="1">
      <c r="A38" s="30">
        <v>35</v>
      </c>
      <c r="B38" s="171" t="s">
        <v>6840</v>
      </c>
      <c r="C38" s="172" t="s">
        <v>6841</v>
      </c>
      <c r="D38" s="88"/>
      <c r="E38" s="89"/>
      <c r="F38" s="96">
        <v>1137</v>
      </c>
      <c r="G38" s="96">
        <v>2653</v>
      </c>
      <c r="H38" s="9"/>
      <c r="I38" s="10"/>
      <c r="J38" s="40"/>
      <c r="K38" s="8"/>
      <c r="L38" s="8"/>
      <c r="M38" s="8"/>
      <c r="N38" s="8"/>
      <c r="O38" s="8"/>
      <c r="P38" s="8">
        <v>37250</v>
      </c>
      <c r="Q38" s="11">
        <v>2800</v>
      </c>
      <c r="R38" s="12"/>
      <c r="S38" s="8"/>
      <c r="T38" s="8"/>
      <c r="U38" s="90"/>
      <c r="V38" s="12"/>
      <c r="W38" s="8"/>
      <c r="X38" s="285">
        <f>[1]PIRACICABA!AR38</f>
        <v>0</v>
      </c>
      <c r="Y38" s="285">
        <f>[1]PIRACICABA!AS38</f>
        <v>0</v>
      </c>
      <c r="Z38" s="12"/>
      <c r="AA38" s="8"/>
      <c r="AB38" s="8"/>
      <c r="AC38" s="90"/>
      <c r="AD38" s="20">
        <f t="shared" si="0"/>
        <v>38387</v>
      </c>
      <c r="AE38" s="21">
        <f t="shared" si="0"/>
        <v>5453</v>
      </c>
      <c r="AF38" s="22">
        <f t="shared" si="1"/>
        <v>43840</v>
      </c>
    </row>
    <row r="39" spans="1:32" ht="17.25" customHeight="1">
      <c r="A39" s="30">
        <v>36</v>
      </c>
      <c r="B39" s="171" t="s">
        <v>6842</v>
      </c>
      <c r="C39" s="172" t="s">
        <v>6843</v>
      </c>
      <c r="D39" s="88"/>
      <c r="E39" s="89">
        <v>3517.65</v>
      </c>
      <c r="F39" s="96">
        <v>6984</v>
      </c>
      <c r="G39" s="96">
        <v>1746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285">
        <v>10000</v>
      </c>
      <c r="Y39" s="285">
        <v>2500</v>
      </c>
      <c r="Z39" s="12"/>
      <c r="AA39" s="8"/>
      <c r="AB39" s="8">
        <v>10500</v>
      </c>
      <c r="AC39" s="90">
        <v>4500</v>
      </c>
      <c r="AD39" s="20">
        <f t="shared" si="0"/>
        <v>27484</v>
      </c>
      <c r="AE39" s="21">
        <f t="shared" si="0"/>
        <v>12263.65</v>
      </c>
      <c r="AF39" s="22">
        <f t="shared" si="1"/>
        <v>39747.65</v>
      </c>
    </row>
    <row r="40" spans="1:32" ht="17.25" customHeight="1">
      <c r="A40" s="30">
        <v>37</v>
      </c>
      <c r="B40" s="171" t="s">
        <v>6844</v>
      </c>
      <c r="C40" s="172" t="s">
        <v>6845</v>
      </c>
      <c r="D40" s="88">
        <v>7143.77</v>
      </c>
      <c r="E40" s="89">
        <v>940.03</v>
      </c>
      <c r="F40" s="96">
        <v>7477.81</v>
      </c>
      <c r="G40" s="96">
        <v>1869.45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285">
        <f>[1]PIRACICABA!AR40</f>
        <v>0</v>
      </c>
      <c r="Y40" s="285">
        <f>[1]PIRACICABA!AS40</f>
        <v>0</v>
      </c>
      <c r="Z40" s="12">
        <v>1476.73</v>
      </c>
      <c r="AA40" s="8">
        <v>192</v>
      </c>
      <c r="AB40" s="8">
        <v>10500</v>
      </c>
      <c r="AC40" s="90">
        <v>4500</v>
      </c>
      <c r="AD40" s="20">
        <f t="shared" si="0"/>
        <v>26598.31</v>
      </c>
      <c r="AE40" s="21">
        <f t="shared" si="0"/>
        <v>7501.48</v>
      </c>
      <c r="AF40" s="22">
        <f t="shared" si="1"/>
        <v>34099.79</v>
      </c>
    </row>
    <row r="41" spans="1:32" ht="17.25" customHeight="1">
      <c r="A41" s="30">
        <v>38</v>
      </c>
      <c r="B41" s="171" t="s">
        <v>6846</v>
      </c>
      <c r="C41" s="172" t="s">
        <v>6847</v>
      </c>
      <c r="D41" s="88">
        <v>679.38</v>
      </c>
      <c r="E41" s="89"/>
      <c r="F41" s="96">
        <v>3770</v>
      </c>
      <c r="G41" s="96">
        <v>3770</v>
      </c>
      <c r="H41" s="9"/>
      <c r="I41" s="10"/>
      <c r="J41" s="40"/>
      <c r="K41" s="8"/>
      <c r="L41" s="8"/>
      <c r="M41" s="8"/>
      <c r="N41" s="8"/>
      <c r="O41" s="8"/>
      <c r="P41" s="8">
        <v>17600</v>
      </c>
      <c r="Q41" s="11">
        <v>7000</v>
      </c>
      <c r="R41" s="12"/>
      <c r="S41" s="8"/>
      <c r="T41" s="8"/>
      <c r="U41" s="90"/>
      <c r="V41" s="12"/>
      <c r="W41" s="8"/>
      <c r="X41" s="285">
        <f>[1]PIRACICABA!AR41</f>
        <v>0</v>
      </c>
      <c r="Y41" s="285">
        <f>[1]PIRACICABA!AS41</f>
        <v>0</v>
      </c>
      <c r="Z41" s="12">
        <v>2428.87</v>
      </c>
      <c r="AA41" s="8"/>
      <c r="AB41" s="8">
        <v>13234</v>
      </c>
      <c r="AC41" s="90">
        <v>4500</v>
      </c>
      <c r="AD41" s="20">
        <f t="shared" si="0"/>
        <v>37712.25</v>
      </c>
      <c r="AE41" s="21">
        <f t="shared" si="0"/>
        <v>15270</v>
      </c>
      <c r="AF41" s="22">
        <f t="shared" si="1"/>
        <v>52982.25</v>
      </c>
    </row>
    <row r="42" spans="1:32" ht="17.25" customHeight="1">
      <c r="A42" s="30">
        <v>39</v>
      </c>
      <c r="B42" s="171" t="s">
        <v>6848</v>
      </c>
      <c r="C42" s="172" t="s">
        <v>6849</v>
      </c>
      <c r="D42" s="88"/>
      <c r="E42" s="89"/>
      <c r="F42" s="96">
        <v>3992</v>
      </c>
      <c r="G42" s="96">
        <v>998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285">
        <v>8000</v>
      </c>
      <c r="Y42" s="285">
        <v>2000</v>
      </c>
      <c r="Z42" s="12"/>
      <c r="AA42" s="8"/>
      <c r="AB42" s="8"/>
      <c r="AC42" s="90"/>
      <c r="AD42" s="20">
        <f t="shared" si="0"/>
        <v>11992</v>
      </c>
      <c r="AE42" s="21">
        <f t="shared" si="0"/>
        <v>2998</v>
      </c>
      <c r="AF42" s="22">
        <f t="shared" si="1"/>
        <v>14990</v>
      </c>
    </row>
    <row r="43" spans="1:32" ht="17.25" customHeight="1">
      <c r="A43" s="30">
        <v>40</v>
      </c>
      <c r="B43" s="171" t="s">
        <v>6850</v>
      </c>
      <c r="C43" s="172" t="s">
        <v>6851</v>
      </c>
      <c r="D43" s="88">
        <v>3816.4</v>
      </c>
      <c r="E43" s="89">
        <v>4639.22</v>
      </c>
      <c r="F43" s="96">
        <v>0</v>
      </c>
      <c r="G43" s="96">
        <v>0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285">
        <f>[1]PIRACICABA!AR43</f>
        <v>0</v>
      </c>
      <c r="Y43" s="285">
        <f>[1]PIRACICABA!AS43</f>
        <v>0</v>
      </c>
      <c r="Z43" s="12"/>
      <c r="AA43" s="8"/>
      <c r="AB43" s="8"/>
      <c r="AC43" s="90"/>
      <c r="AD43" s="20">
        <f t="shared" si="0"/>
        <v>3816.4</v>
      </c>
      <c r="AE43" s="21">
        <f t="shared" si="0"/>
        <v>4639.22</v>
      </c>
      <c r="AF43" s="22">
        <f t="shared" si="1"/>
        <v>8455.6200000000008</v>
      </c>
    </row>
    <row r="44" spans="1:32" ht="17.25" customHeight="1">
      <c r="A44" s="30">
        <v>41</v>
      </c>
      <c r="B44" s="171" t="s">
        <v>6852</v>
      </c>
      <c r="C44" s="172" t="s">
        <v>6853</v>
      </c>
      <c r="D44" s="88">
        <v>1969</v>
      </c>
      <c r="E44" s="89">
        <v>3435.31</v>
      </c>
      <c r="F44" s="96">
        <v>3912</v>
      </c>
      <c r="G44" s="96">
        <v>978</v>
      </c>
      <c r="H44" s="9"/>
      <c r="I44" s="10"/>
      <c r="J44" s="40"/>
      <c r="K44" s="8"/>
      <c r="L44" s="8"/>
      <c r="M44" s="8"/>
      <c r="N44" s="8"/>
      <c r="O44" s="8"/>
      <c r="P44" s="8">
        <v>38150</v>
      </c>
      <c r="Q44" s="11">
        <v>6050</v>
      </c>
      <c r="R44" s="12"/>
      <c r="S44" s="8"/>
      <c r="T44" s="8"/>
      <c r="U44" s="90"/>
      <c r="V44" s="12"/>
      <c r="W44" s="8"/>
      <c r="X44" s="285">
        <f>[1]PIRACICABA!AR44</f>
        <v>0</v>
      </c>
      <c r="Y44" s="285">
        <f>[1]PIRACICABA!AS44</f>
        <v>0</v>
      </c>
      <c r="Z44" s="12"/>
      <c r="AA44" s="8"/>
      <c r="AB44" s="8">
        <v>10500</v>
      </c>
      <c r="AC44" s="90">
        <v>4500</v>
      </c>
      <c r="AD44" s="20">
        <f t="shared" si="0"/>
        <v>54531</v>
      </c>
      <c r="AE44" s="21">
        <f t="shared" si="0"/>
        <v>14963.31</v>
      </c>
      <c r="AF44" s="22">
        <f t="shared" si="1"/>
        <v>69494.31</v>
      </c>
    </row>
    <row r="45" spans="1:32" ht="17.25" customHeight="1">
      <c r="A45" s="30">
        <v>42</v>
      </c>
      <c r="B45" s="171" t="s">
        <v>6854</v>
      </c>
      <c r="C45" s="172" t="s">
        <v>6855</v>
      </c>
      <c r="D45" s="88">
        <v>11923.22</v>
      </c>
      <c r="E45" s="89">
        <v>10084.99</v>
      </c>
      <c r="F45" s="96">
        <v>0</v>
      </c>
      <c r="G45" s="96">
        <v>0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285">
        <f>[1]PIRACICABA!AR45</f>
        <v>0</v>
      </c>
      <c r="Y45" s="285">
        <f>[1]PIRACICABA!AS45</f>
        <v>0</v>
      </c>
      <c r="Z45" s="12">
        <v>2559.1999999999998</v>
      </c>
      <c r="AA45" s="8">
        <v>2176</v>
      </c>
      <c r="AB45" s="8">
        <v>10500</v>
      </c>
      <c r="AC45" s="90">
        <v>4500</v>
      </c>
      <c r="AD45" s="20">
        <f t="shared" si="0"/>
        <v>24982.42</v>
      </c>
      <c r="AE45" s="21">
        <f t="shared" si="0"/>
        <v>16760.989999999998</v>
      </c>
      <c r="AF45" s="22">
        <f t="shared" si="1"/>
        <v>41743.409999999996</v>
      </c>
    </row>
    <row r="46" spans="1:32" ht="17.25" customHeight="1">
      <c r="A46" s="30">
        <v>43</v>
      </c>
      <c r="B46" s="171" t="s">
        <v>6856</v>
      </c>
      <c r="C46" s="172" t="s">
        <v>6857</v>
      </c>
      <c r="D46" s="88"/>
      <c r="E46" s="89"/>
      <c r="F46" s="96">
        <v>1056</v>
      </c>
      <c r="G46" s="96">
        <v>2464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285">
        <f>[1]PIRACICABA!AR46</f>
        <v>0</v>
      </c>
      <c r="Y46" s="285">
        <f>[1]PIRACICABA!AS46</f>
        <v>0</v>
      </c>
      <c r="Z46" s="12"/>
      <c r="AA46" s="8"/>
      <c r="AB46" s="8">
        <v>1819</v>
      </c>
      <c r="AC46" s="90"/>
      <c r="AD46" s="20">
        <f t="shared" si="0"/>
        <v>2875</v>
      </c>
      <c r="AE46" s="21">
        <f t="shared" si="0"/>
        <v>2464</v>
      </c>
      <c r="AF46" s="22">
        <f t="shared" si="1"/>
        <v>5339</v>
      </c>
    </row>
    <row r="47" spans="1:32" ht="17.25" customHeight="1">
      <c r="A47" s="30">
        <v>44</v>
      </c>
      <c r="B47" s="171" t="s">
        <v>6858</v>
      </c>
      <c r="C47" s="172" t="s">
        <v>6859</v>
      </c>
      <c r="D47" s="88">
        <v>6632.87</v>
      </c>
      <c r="E47" s="89">
        <v>1291.92</v>
      </c>
      <c r="F47" s="96">
        <v>5097.1400000000003</v>
      </c>
      <c r="G47" s="96">
        <v>1274.29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285">
        <f>[1]PIRACICABA!AR47</f>
        <v>0</v>
      </c>
      <c r="Y47" s="285">
        <f>[1]PIRACICABA!AS47</f>
        <v>0</v>
      </c>
      <c r="Z47" s="12"/>
      <c r="AA47" s="8"/>
      <c r="AB47" s="8"/>
      <c r="AC47" s="90"/>
      <c r="AD47" s="20">
        <f t="shared" si="0"/>
        <v>11730.01</v>
      </c>
      <c r="AE47" s="21">
        <f t="shared" si="0"/>
        <v>2566.21</v>
      </c>
      <c r="AF47" s="22">
        <f t="shared" si="1"/>
        <v>14296.220000000001</v>
      </c>
    </row>
    <row r="48" spans="1:32" ht="17.25" customHeight="1">
      <c r="A48" s="30">
        <v>45</v>
      </c>
      <c r="B48" s="171" t="s">
        <v>6860</v>
      </c>
      <c r="C48" s="172" t="s">
        <v>6861</v>
      </c>
      <c r="D48" s="88"/>
      <c r="E48" s="89"/>
      <c r="F48" s="96">
        <v>6320</v>
      </c>
      <c r="G48" s="96">
        <v>1580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285">
        <f>[1]PIRACICABA!AR48</f>
        <v>0</v>
      </c>
      <c r="Y48" s="285">
        <f>[1]PIRACICABA!AS48</f>
        <v>0</v>
      </c>
      <c r="Z48" s="12"/>
      <c r="AA48" s="8"/>
      <c r="AB48" s="8"/>
      <c r="AC48" s="90"/>
      <c r="AD48" s="20">
        <f t="shared" si="0"/>
        <v>6320</v>
      </c>
      <c r="AE48" s="21">
        <f t="shared" si="0"/>
        <v>1580</v>
      </c>
      <c r="AF48" s="22">
        <f t="shared" si="1"/>
        <v>7900</v>
      </c>
    </row>
    <row r="49" spans="1:32" ht="17.25" customHeight="1">
      <c r="A49" s="30">
        <v>46</v>
      </c>
      <c r="B49" s="171" t="s">
        <v>6862</v>
      </c>
      <c r="C49" s="172" t="s">
        <v>6863</v>
      </c>
      <c r="D49" s="88"/>
      <c r="E49" s="89"/>
      <c r="F49" s="96">
        <v>4048</v>
      </c>
      <c r="G49" s="96">
        <v>1012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285">
        <f>[1]PIRACICABA!AR49</f>
        <v>0</v>
      </c>
      <c r="Y49" s="285">
        <f>[1]PIRACICABA!AS49</f>
        <v>0</v>
      </c>
      <c r="Z49" s="12"/>
      <c r="AA49" s="8"/>
      <c r="AB49" s="8"/>
      <c r="AC49" s="90"/>
      <c r="AD49" s="20">
        <f t="shared" si="0"/>
        <v>4048</v>
      </c>
      <c r="AE49" s="21">
        <f t="shared" si="0"/>
        <v>1012</v>
      </c>
      <c r="AF49" s="22">
        <f t="shared" si="1"/>
        <v>5060</v>
      </c>
    </row>
    <row r="50" spans="1:32" ht="17.25" customHeight="1">
      <c r="A50" s="30">
        <v>47</v>
      </c>
      <c r="B50" s="171" t="s">
        <v>6864</v>
      </c>
      <c r="C50" s="172" t="s">
        <v>6865</v>
      </c>
      <c r="D50" s="88">
        <v>2</v>
      </c>
      <c r="E50" s="89"/>
      <c r="F50" s="96">
        <v>8560</v>
      </c>
      <c r="G50" s="96">
        <v>2140</v>
      </c>
      <c r="H50" s="9"/>
      <c r="I50" s="10"/>
      <c r="J50" s="40"/>
      <c r="K50" s="8"/>
      <c r="L50" s="8"/>
      <c r="M50" s="8"/>
      <c r="N50" s="8"/>
      <c r="O50" s="8"/>
      <c r="P50" s="8">
        <v>29400</v>
      </c>
      <c r="Q50" s="11">
        <v>7100</v>
      </c>
      <c r="R50" s="12"/>
      <c r="S50" s="8"/>
      <c r="T50" s="8"/>
      <c r="U50" s="90"/>
      <c r="V50" s="12"/>
      <c r="W50" s="8"/>
      <c r="X50" s="285">
        <f>[1]PIRACICABA!AR50</f>
        <v>0</v>
      </c>
      <c r="Y50" s="285">
        <f>[1]PIRACICABA!AS50</f>
        <v>0</v>
      </c>
      <c r="Z50" s="12">
        <v>19529.37</v>
      </c>
      <c r="AA50" s="8">
        <v>600</v>
      </c>
      <c r="AB50" s="8">
        <v>11132.02</v>
      </c>
      <c r="AC50" s="90">
        <v>4770.87</v>
      </c>
      <c r="AD50" s="20">
        <f t="shared" si="0"/>
        <v>68623.39</v>
      </c>
      <c r="AE50" s="21">
        <f t="shared" si="0"/>
        <v>14610.869999999999</v>
      </c>
      <c r="AF50" s="22">
        <f t="shared" si="1"/>
        <v>83234.259999999995</v>
      </c>
    </row>
    <row r="51" spans="1:32" ht="17.25" customHeight="1">
      <c r="A51" s="30">
        <v>48</v>
      </c>
      <c r="B51" s="171" t="s">
        <v>6866</v>
      </c>
      <c r="C51" s="172" t="s">
        <v>6867</v>
      </c>
      <c r="D51" s="88"/>
      <c r="E51" s="89"/>
      <c r="F51" s="96">
        <v>1880</v>
      </c>
      <c r="G51" s="96">
        <v>470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285">
        <f>[1]PIRACICABA!AR51</f>
        <v>0</v>
      </c>
      <c r="Y51" s="285">
        <f>[1]PIRACICABA!AS51</f>
        <v>0</v>
      </c>
      <c r="Z51" s="12"/>
      <c r="AA51" s="8"/>
      <c r="AB51" s="8"/>
      <c r="AC51" s="90"/>
      <c r="AD51" s="20">
        <f t="shared" si="0"/>
        <v>1880</v>
      </c>
      <c r="AE51" s="21">
        <f t="shared" si="0"/>
        <v>470</v>
      </c>
      <c r="AF51" s="22">
        <f t="shared" si="1"/>
        <v>2350</v>
      </c>
    </row>
    <row r="52" spans="1:32" ht="17.25" customHeight="1">
      <c r="A52" s="30">
        <v>49</v>
      </c>
      <c r="B52" s="171" t="s">
        <v>6868</v>
      </c>
      <c r="C52" s="172" t="s">
        <v>6869</v>
      </c>
      <c r="D52" s="88">
        <v>4131.6400000000003</v>
      </c>
      <c r="E52" s="89">
        <v>40.49</v>
      </c>
      <c r="F52" s="96">
        <v>7296</v>
      </c>
      <c r="G52" s="96">
        <v>1824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285">
        <v>10000</v>
      </c>
      <c r="Y52" s="285">
        <v>2500</v>
      </c>
      <c r="Z52" s="12"/>
      <c r="AA52" s="8"/>
      <c r="AB52" s="8">
        <v>14000</v>
      </c>
      <c r="AC52" s="90">
        <v>6000</v>
      </c>
      <c r="AD52" s="20">
        <f t="shared" si="0"/>
        <v>35427.64</v>
      </c>
      <c r="AE52" s="21">
        <f t="shared" si="0"/>
        <v>10364.49</v>
      </c>
      <c r="AF52" s="22">
        <f t="shared" si="1"/>
        <v>45792.13</v>
      </c>
    </row>
    <row r="53" spans="1:32" ht="17.25" customHeight="1">
      <c r="A53" s="30">
        <v>50</v>
      </c>
      <c r="B53" s="171" t="s">
        <v>6870</v>
      </c>
      <c r="C53" s="172" t="s">
        <v>6871</v>
      </c>
      <c r="D53" s="88">
        <v>272.64</v>
      </c>
      <c r="E53" s="89">
        <v>1448</v>
      </c>
      <c r="F53" s="96">
        <v>5912</v>
      </c>
      <c r="G53" s="96">
        <v>1478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285">
        <f>[1]PIRACICABA!AR53</f>
        <v>0</v>
      </c>
      <c r="Y53" s="285">
        <f>[1]PIRACICABA!AS53</f>
        <v>0</v>
      </c>
      <c r="Z53" s="12"/>
      <c r="AA53" s="8"/>
      <c r="AB53" s="8"/>
      <c r="AC53" s="90"/>
      <c r="AD53" s="20">
        <f t="shared" si="0"/>
        <v>6184.64</v>
      </c>
      <c r="AE53" s="21">
        <f t="shared" si="0"/>
        <v>2926</v>
      </c>
      <c r="AF53" s="22">
        <f t="shared" si="1"/>
        <v>9110.64</v>
      </c>
    </row>
    <row r="54" spans="1:32" ht="17.25" customHeight="1">
      <c r="A54" s="30">
        <v>51</v>
      </c>
      <c r="B54" s="171" t="s">
        <v>6872</v>
      </c>
      <c r="C54" s="172" t="s">
        <v>6873</v>
      </c>
      <c r="D54" s="88"/>
      <c r="E54" s="89">
        <v>49.95</v>
      </c>
      <c r="F54" s="96">
        <v>5808</v>
      </c>
      <c r="G54" s="96">
        <v>1452</v>
      </c>
      <c r="H54" s="9"/>
      <c r="I54" s="10"/>
      <c r="J54" s="40"/>
      <c r="K54" s="8"/>
      <c r="L54" s="8"/>
      <c r="M54" s="8"/>
      <c r="N54" s="8"/>
      <c r="O54" s="8"/>
      <c r="P54" s="8">
        <v>26850</v>
      </c>
      <c r="Q54" s="11">
        <v>2050</v>
      </c>
      <c r="R54" s="12"/>
      <c r="S54" s="8"/>
      <c r="T54" s="8"/>
      <c r="U54" s="90"/>
      <c r="V54" s="12"/>
      <c r="W54" s="8"/>
      <c r="X54" s="285">
        <f>[1]PIRACICABA!AR54</f>
        <v>0</v>
      </c>
      <c r="Y54" s="285">
        <f>[1]PIRACICABA!AS54</f>
        <v>0</v>
      </c>
      <c r="Z54" s="12"/>
      <c r="AA54" s="8"/>
      <c r="AB54" s="8">
        <v>10500</v>
      </c>
      <c r="AC54" s="90">
        <v>4500</v>
      </c>
      <c r="AD54" s="20">
        <f t="shared" si="0"/>
        <v>43158</v>
      </c>
      <c r="AE54" s="21">
        <f t="shared" si="0"/>
        <v>8051.95</v>
      </c>
      <c r="AF54" s="22">
        <f t="shared" si="1"/>
        <v>51209.95</v>
      </c>
    </row>
    <row r="55" spans="1:32" ht="17.25" customHeight="1">
      <c r="A55" s="30">
        <v>52</v>
      </c>
      <c r="B55" s="171" t="s">
        <v>6874</v>
      </c>
      <c r="C55" s="172" t="s">
        <v>6875</v>
      </c>
      <c r="D55" s="88">
        <v>71.760000000000005</v>
      </c>
      <c r="E55" s="89">
        <v>12372.69</v>
      </c>
      <c r="F55" s="96">
        <v>10696</v>
      </c>
      <c r="G55" s="96">
        <v>2674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285">
        <v>12000</v>
      </c>
      <c r="Y55" s="285">
        <v>3000</v>
      </c>
      <c r="Z55" s="12"/>
      <c r="AA55" s="8"/>
      <c r="AB55" s="8"/>
      <c r="AC55" s="90"/>
      <c r="AD55" s="20">
        <f t="shared" si="0"/>
        <v>22767.760000000002</v>
      </c>
      <c r="AE55" s="21">
        <f t="shared" si="0"/>
        <v>18046.690000000002</v>
      </c>
      <c r="AF55" s="22">
        <f t="shared" si="1"/>
        <v>40814.450000000004</v>
      </c>
    </row>
    <row r="56" spans="1:32" ht="17.25" customHeight="1">
      <c r="A56" s="30">
        <v>53</v>
      </c>
      <c r="B56" s="171" t="s">
        <v>6876</v>
      </c>
      <c r="C56" s="172" t="s">
        <v>6877</v>
      </c>
      <c r="D56" s="88"/>
      <c r="E56" s="89"/>
      <c r="F56" s="96">
        <v>5784</v>
      </c>
      <c r="G56" s="96">
        <v>1446</v>
      </c>
      <c r="H56" s="9"/>
      <c r="I56" s="10"/>
      <c r="J56" s="40"/>
      <c r="K56" s="8"/>
      <c r="L56" s="8"/>
      <c r="M56" s="8"/>
      <c r="N56" s="8"/>
      <c r="O56" s="8"/>
      <c r="P56" s="8">
        <v>41204.29</v>
      </c>
      <c r="Q56" s="11">
        <v>2545.7199999999998</v>
      </c>
      <c r="R56" s="12"/>
      <c r="S56" s="8"/>
      <c r="T56" s="8"/>
      <c r="U56" s="90"/>
      <c r="V56" s="12"/>
      <c r="W56" s="8"/>
      <c r="X56" s="285">
        <f>[1]PIRACICABA!AR56</f>
        <v>0</v>
      </c>
      <c r="Y56" s="285">
        <f>[1]PIRACICABA!AS56</f>
        <v>0</v>
      </c>
      <c r="Z56" s="12"/>
      <c r="AA56" s="8"/>
      <c r="AB56" s="8">
        <v>16575</v>
      </c>
      <c r="AC56" s="90">
        <v>6000</v>
      </c>
      <c r="AD56" s="20">
        <f t="shared" si="0"/>
        <v>63563.29</v>
      </c>
      <c r="AE56" s="21">
        <f t="shared" si="0"/>
        <v>9991.7199999999993</v>
      </c>
      <c r="AF56" s="22">
        <f t="shared" si="1"/>
        <v>73555.009999999995</v>
      </c>
    </row>
    <row r="57" spans="1:32" ht="17.25" customHeight="1">
      <c r="A57" s="30">
        <v>54</v>
      </c>
      <c r="B57" s="171" t="s">
        <v>6878</v>
      </c>
      <c r="C57" s="172" t="s">
        <v>6879</v>
      </c>
      <c r="D57" s="88">
        <v>5346.05</v>
      </c>
      <c r="E57" s="89">
        <v>55.33</v>
      </c>
      <c r="F57" s="96">
        <v>10312</v>
      </c>
      <c r="G57" s="96">
        <v>2578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285">
        <v>12000</v>
      </c>
      <c r="Y57" s="285">
        <v>3000</v>
      </c>
      <c r="Z57" s="12"/>
      <c r="AA57" s="8"/>
      <c r="AB57" s="8"/>
      <c r="AC57" s="90"/>
      <c r="AD57" s="20">
        <f t="shared" si="0"/>
        <v>27658.05</v>
      </c>
      <c r="AE57" s="21">
        <f t="shared" si="0"/>
        <v>5633.33</v>
      </c>
      <c r="AF57" s="22">
        <f t="shared" si="1"/>
        <v>33291.379999999997</v>
      </c>
    </row>
    <row r="58" spans="1:32" ht="17.25" customHeight="1">
      <c r="A58" s="30">
        <v>55</v>
      </c>
      <c r="B58" s="171" t="s">
        <v>6880</v>
      </c>
      <c r="C58" s="172" t="s">
        <v>6881</v>
      </c>
      <c r="D58" s="88">
        <v>126.78</v>
      </c>
      <c r="E58" s="89">
        <v>0.02</v>
      </c>
      <c r="F58" s="96">
        <v>3528</v>
      </c>
      <c r="G58" s="96">
        <v>882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285">
        <f>[1]PIRACICABA!AR58</f>
        <v>0</v>
      </c>
      <c r="Y58" s="285">
        <f>[1]PIRACICABA!AS58</f>
        <v>0</v>
      </c>
      <c r="Z58" s="12"/>
      <c r="AA58" s="8"/>
      <c r="AB58" s="8">
        <v>10500</v>
      </c>
      <c r="AC58" s="90">
        <v>4500</v>
      </c>
      <c r="AD58" s="20">
        <f t="shared" si="0"/>
        <v>14154.78</v>
      </c>
      <c r="AE58" s="21">
        <f t="shared" si="0"/>
        <v>5382.02</v>
      </c>
      <c r="AF58" s="22">
        <f t="shared" si="1"/>
        <v>19536.800000000003</v>
      </c>
    </row>
    <row r="59" spans="1:32" ht="17.25" customHeight="1">
      <c r="A59" s="30">
        <v>56</v>
      </c>
      <c r="B59" s="171" t="s">
        <v>6882</v>
      </c>
      <c r="C59" s="172" t="s">
        <v>6883</v>
      </c>
      <c r="D59" s="88">
        <v>49.23</v>
      </c>
      <c r="E59" s="89"/>
      <c r="F59" s="96">
        <v>3872</v>
      </c>
      <c r="G59" s="96">
        <v>968</v>
      </c>
      <c r="H59" s="9"/>
      <c r="I59" s="10"/>
      <c r="J59" s="40"/>
      <c r="K59" s="8"/>
      <c r="L59" s="8"/>
      <c r="M59" s="8"/>
      <c r="N59" s="8"/>
      <c r="O59" s="8"/>
      <c r="P59" s="8">
        <v>3000</v>
      </c>
      <c r="Q59" s="11">
        <v>1000</v>
      </c>
      <c r="R59" s="12"/>
      <c r="S59" s="8"/>
      <c r="T59" s="8"/>
      <c r="U59" s="90"/>
      <c r="V59" s="12"/>
      <c r="W59" s="8"/>
      <c r="X59" s="285">
        <v>8000</v>
      </c>
      <c r="Y59" s="285">
        <v>2000</v>
      </c>
      <c r="Z59" s="12"/>
      <c r="AA59" s="8"/>
      <c r="AB59" s="8"/>
      <c r="AC59" s="90"/>
      <c r="AD59" s="20">
        <f t="shared" si="0"/>
        <v>14921.23</v>
      </c>
      <c r="AE59" s="21">
        <f t="shared" si="0"/>
        <v>3968</v>
      </c>
      <c r="AF59" s="22">
        <f t="shared" si="1"/>
        <v>18889.23</v>
      </c>
    </row>
    <row r="60" spans="1:32" ht="17.25" customHeight="1">
      <c r="A60" s="30">
        <v>57</v>
      </c>
      <c r="B60" s="171" t="s">
        <v>6884</v>
      </c>
      <c r="C60" s="172" t="s">
        <v>6885</v>
      </c>
      <c r="D60" s="88"/>
      <c r="E60" s="89"/>
      <c r="F60" s="96">
        <v>690</v>
      </c>
      <c r="G60" s="96">
        <v>0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285">
        <f>[1]PIRACICABA!AR60</f>
        <v>0</v>
      </c>
      <c r="Y60" s="285">
        <f>[1]PIRACICABA!AS60</f>
        <v>0</v>
      </c>
      <c r="Z60" s="12"/>
      <c r="AA60" s="8"/>
      <c r="AB60" s="8"/>
      <c r="AC60" s="90"/>
      <c r="AD60" s="20">
        <f t="shared" si="0"/>
        <v>690</v>
      </c>
      <c r="AE60" s="21">
        <f t="shared" si="0"/>
        <v>0</v>
      </c>
      <c r="AF60" s="22">
        <f t="shared" si="1"/>
        <v>690</v>
      </c>
    </row>
    <row r="61" spans="1:32" ht="17.25" customHeight="1">
      <c r="A61" s="30">
        <v>58</v>
      </c>
      <c r="B61" s="171" t="s">
        <v>6886</v>
      </c>
      <c r="C61" s="172" t="s">
        <v>6887</v>
      </c>
      <c r="D61" s="88"/>
      <c r="E61" s="89">
        <v>875</v>
      </c>
      <c r="F61" s="96">
        <v>4248</v>
      </c>
      <c r="G61" s="96">
        <v>1062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12"/>
      <c r="W61" s="8"/>
      <c r="X61" s="285">
        <v>8000</v>
      </c>
      <c r="Y61" s="285">
        <v>2000</v>
      </c>
      <c r="Z61" s="12"/>
      <c r="AA61" s="8"/>
      <c r="AB61" s="8"/>
      <c r="AC61" s="90"/>
      <c r="AD61" s="20">
        <f t="shared" si="0"/>
        <v>12248</v>
      </c>
      <c r="AE61" s="21">
        <f t="shared" si="0"/>
        <v>3937</v>
      </c>
      <c r="AF61" s="22">
        <f t="shared" si="1"/>
        <v>16185</v>
      </c>
    </row>
    <row r="62" spans="1:32" ht="17.25" customHeight="1">
      <c r="A62" s="30">
        <v>59</v>
      </c>
      <c r="B62" s="171" t="s">
        <v>6888</v>
      </c>
      <c r="C62" s="172" t="s">
        <v>6889</v>
      </c>
      <c r="D62" s="88">
        <v>8539.18</v>
      </c>
      <c r="E62" s="89">
        <v>3183.34</v>
      </c>
      <c r="F62" s="96">
        <v>390.12</v>
      </c>
      <c r="G62" s="96">
        <v>97.53</v>
      </c>
      <c r="H62" s="9"/>
      <c r="I62" s="10"/>
      <c r="J62" s="40"/>
      <c r="K62" s="8"/>
      <c r="L62" s="8"/>
      <c r="M62" s="8"/>
      <c r="N62" s="8"/>
      <c r="O62" s="8"/>
      <c r="P62" s="8">
        <v>20050</v>
      </c>
      <c r="Q62" s="11">
        <v>4800</v>
      </c>
      <c r="R62" s="12"/>
      <c r="S62" s="8"/>
      <c r="T62" s="8"/>
      <c r="U62" s="90"/>
      <c r="V62" s="12"/>
      <c r="W62" s="8"/>
      <c r="X62" s="285">
        <f>[1]PIRACICABA!AR62</f>
        <v>0</v>
      </c>
      <c r="Y62" s="285">
        <f>[1]PIRACICABA!AS62</f>
        <v>0</v>
      </c>
      <c r="Z62" s="12"/>
      <c r="AA62" s="8"/>
      <c r="AB62" s="8"/>
      <c r="AC62" s="90"/>
      <c r="AD62" s="20">
        <f t="shared" si="0"/>
        <v>28979.300000000003</v>
      </c>
      <c r="AE62" s="21">
        <f t="shared" si="0"/>
        <v>8080.8700000000008</v>
      </c>
      <c r="AF62" s="22">
        <f t="shared" si="1"/>
        <v>37060.170000000006</v>
      </c>
    </row>
    <row r="63" spans="1:32" ht="17.25" customHeight="1">
      <c r="A63" s="30">
        <v>60</v>
      </c>
      <c r="B63" s="171" t="s">
        <v>6890</v>
      </c>
      <c r="C63" s="172" t="s">
        <v>6891</v>
      </c>
      <c r="D63" s="88">
        <v>9200.0400000000009</v>
      </c>
      <c r="E63" s="89">
        <v>8965.5300000000007</v>
      </c>
      <c r="F63" s="96">
        <v>764.7</v>
      </c>
      <c r="G63" s="96">
        <v>191.18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285">
        <f>[1]PIRACICABA!AR63</f>
        <v>0</v>
      </c>
      <c r="Y63" s="285">
        <f>[1]PIRACICABA!AS63</f>
        <v>0</v>
      </c>
      <c r="Z63" s="12"/>
      <c r="AA63" s="8"/>
      <c r="AB63" s="8"/>
      <c r="AC63" s="90"/>
      <c r="AD63" s="20">
        <f t="shared" si="0"/>
        <v>9964.7400000000016</v>
      </c>
      <c r="AE63" s="21">
        <f t="shared" si="0"/>
        <v>9156.7100000000009</v>
      </c>
      <c r="AF63" s="22">
        <f t="shared" si="1"/>
        <v>19121.450000000004</v>
      </c>
    </row>
    <row r="64" spans="1:32" ht="17.25" customHeight="1">
      <c r="A64" s="30">
        <v>61</v>
      </c>
      <c r="B64" s="171" t="s">
        <v>6892</v>
      </c>
      <c r="C64" s="172" t="s">
        <v>6893</v>
      </c>
      <c r="D64" s="88">
        <v>5311.19</v>
      </c>
      <c r="E64" s="89">
        <v>5984.75</v>
      </c>
      <c r="F64" s="96">
        <v>125.99</v>
      </c>
      <c r="G64" s="96">
        <v>31.5</v>
      </c>
      <c r="H64" s="9"/>
      <c r="I64" s="10"/>
      <c r="J64" s="40"/>
      <c r="K64" s="154"/>
      <c r="L64" s="154"/>
      <c r="M64" s="154"/>
      <c r="N64" s="96">
        <v>25840</v>
      </c>
      <c r="O64" s="96">
        <v>4600</v>
      </c>
      <c r="P64" s="8"/>
      <c r="Q64" s="11"/>
      <c r="R64" s="12"/>
      <c r="S64" s="8"/>
      <c r="T64" s="8"/>
      <c r="U64" s="90"/>
      <c r="V64" s="12"/>
      <c r="W64" s="8"/>
      <c r="X64" s="285">
        <v>8000</v>
      </c>
      <c r="Y64" s="285">
        <v>2000</v>
      </c>
      <c r="Z64" s="12"/>
      <c r="AA64" s="8"/>
      <c r="AB64" s="8">
        <v>12172</v>
      </c>
      <c r="AC64" s="90">
        <v>4500</v>
      </c>
      <c r="AD64" s="20">
        <f t="shared" si="0"/>
        <v>51449.18</v>
      </c>
      <c r="AE64" s="21">
        <f t="shared" si="0"/>
        <v>17116.25</v>
      </c>
      <c r="AF64" s="22">
        <f t="shared" si="1"/>
        <v>68565.429999999993</v>
      </c>
    </row>
    <row r="65" spans="1:32" ht="17.25" customHeight="1">
      <c r="A65" s="30">
        <v>62</v>
      </c>
      <c r="B65" s="171" t="s">
        <v>6894</v>
      </c>
      <c r="C65" s="172" t="s">
        <v>6895</v>
      </c>
      <c r="D65" s="88">
        <v>6517.02</v>
      </c>
      <c r="E65" s="89">
        <v>233.24</v>
      </c>
      <c r="F65" s="96">
        <v>22384</v>
      </c>
      <c r="G65" s="96">
        <v>5596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285">
        <v>12000</v>
      </c>
      <c r="Y65" s="285">
        <v>3000</v>
      </c>
      <c r="Z65" s="12"/>
      <c r="AA65" s="8"/>
      <c r="AB65" s="8"/>
      <c r="AC65" s="90"/>
      <c r="AD65" s="20">
        <f t="shared" si="0"/>
        <v>40901.020000000004</v>
      </c>
      <c r="AE65" s="21">
        <f t="shared" si="0"/>
        <v>8829.24</v>
      </c>
      <c r="AF65" s="22">
        <f t="shared" si="1"/>
        <v>49730.26</v>
      </c>
    </row>
    <row r="66" spans="1:32" ht="17.25" customHeight="1">
      <c r="A66" s="30">
        <v>63</v>
      </c>
      <c r="B66" s="171" t="s">
        <v>6896</v>
      </c>
      <c r="C66" s="172" t="s">
        <v>6897</v>
      </c>
      <c r="D66" s="88"/>
      <c r="E66" s="89"/>
      <c r="F66" s="96">
        <v>7641</v>
      </c>
      <c r="G66" s="96">
        <v>849</v>
      </c>
      <c r="H66" s="9"/>
      <c r="I66" s="10"/>
      <c r="J66" s="40"/>
      <c r="K66" s="8"/>
      <c r="L66" s="8"/>
      <c r="M66" s="8"/>
      <c r="N66" s="8"/>
      <c r="O66" s="8"/>
      <c r="P66" s="8">
        <v>17500</v>
      </c>
      <c r="Q66" s="11">
        <v>3750</v>
      </c>
      <c r="R66" s="12"/>
      <c r="S66" s="8"/>
      <c r="T66" s="8"/>
      <c r="U66" s="90"/>
      <c r="V66" s="12"/>
      <c r="W66" s="8"/>
      <c r="X66" s="285">
        <f>[1]PIRACICABA!AR66</f>
        <v>0</v>
      </c>
      <c r="Y66" s="285">
        <f>[1]PIRACICABA!AS66</f>
        <v>0</v>
      </c>
      <c r="Z66" s="12"/>
      <c r="AA66" s="8">
        <v>667.3</v>
      </c>
      <c r="AB66" s="8">
        <v>16770</v>
      </c>
      <c r="AC66" s="90">
        <v>6000</v>
      </c>
      <c r="AD66" s="20">
        <f t="shared" si="0"/>
        <v>41911</v>
      </c>
      <c r="AE66" s="21">
        <f t="shared" si="0"/>
        <v>11266.3</v>
      </c>
      <c r="AF66" s="22">
        <f t="shared" si="1"/>
        <v>53177.3</v>
      </c>
    </row>
    <row r="67" spans="1:32" ht="17.25" customHeight="1">
      <c r="A67" s="30">
        <v>64</v>
      </c>
      <c r="B67" s="171" t="s">
        <v>6898</v>
      </c>
      <c r="C67" s="172" t="s">
        <v>6899</v>
      </c>
      <c r="D67" s="88">
        <v>17.190000000000001</v>
      </c>
      <c r="E67" s="89"/>
      <c r="F67" s="96">
        <v>2808</v>
      </c>
      <c r="G67" s="96">
        <v>1872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285">
        <f>[1]PIRACICABA!AR67</f>
        <v>0</v>
      </c>
      <c r="Y67" s="285">
        <f>[1]PIRACICABA!AS67</f>
        <v>0</v>
      </c>
      <c r="Z67" s="12"/>
      <c r="AA67" s="8"/>
      <c r="AB67" s="8"/>
      <c r="AC67" s="90"/>
      <c r="AD67" s="20">
        <f t="shared" si="0"/>
        <v>2825.19</v>
      </c>
      <c r="AE67" s="21">
        <f t="shared" si="0"/>
        <v>1872</v>
      </c>
      <c r="AF67" s="22">
        <f t="shared" si="1"/>
        <v>4697.1900000000005</v>
      </c>
    </row>
    <row r="68" spans="1:32" ht="17.25" customHeight="1" thickBot="1">
      <c r="A68" s="30">
        <v>65</v>
      </c>
      <c r="B68" s="171" t="s">
        <v>6900</v>
      </c>
      <c r="C68" s="172" t="s">
        <v>6901</v>
      </c>
      <c r="D68" s="157">
        <v>1569.45</v>
      </c>
      <c r="E68" s="158"/>
      <c r="F68" s="96">
        <v>2220</v>
      </c>
      <c r="G68" s="96">
        <v>2220</v>
      </c>
      <c r="H68" s="159"/>
      <c r="I68" s="160"/>
      <c r="J68" s="161"/>
      <c r="K68" s="162"/>
      <c r="L68" s="162"/>
      <c r="M68" s="162"/>
      <c r="N68" s="162"/>
      <c r="O68" s="162"/>
      <c r="P68" s="162"/>
      <c r="Q68" s="163"/>
      <c r="R68" s="164"/>
      <c r="S68" s="162"/>
      <c r="T68" s="162"/>
      <c r="U68" s="165"/>
      <c r="V68" s="164"/>
      <c r="W68" s="162"/>
      <c r="X68" s="285">
        <f>[1]PIRACICABA!AR68</f>
        <v>0</v>
      </c>
      <c r="Y68" s="285">
        <f>[1]PIRACICABA!AS68</f>
        <v>0</v>
      </c>
      <c r="Z68" s="164"/>
      <c r="AA68" s="162"/>
      <c r="AB68" s="162">
        <v>10500</v>
      </c>
      <c r="AC68" s="165">
        <v>4500</v>
      </c>
      <c r="AD68" s="20">
        <f t="shared" si="0"/>
        <v>14289.45</v>
      </c>
      <c r="AE68" s="21">
        <f t="shared" si="0"/>
        <v>6720</v>
      </c>
      <c r="AF68" s="22">
        <f t="shared" si="1"/>
        <v>21009.45</v>
      </c>
    </row>
    <row r="69" spans="1:32" s="48" customFormat="1" ht="27.75" customHeight="1" thickTop="1" thickBot="1">
      <c r="A69" s="214"/>
      <c r="B69" s="301" t="s">
        <v>15</v>
      </c>
      <c r="C69" s="302"/>
      <c r="D69" s="42">
        <f>SUM(D4:D68)</f>
        <v>106393.12000000002</v>
      </c>
      <c r="E69" s="43">
        <f t="shared" ref="E69:I69" si="2">SUM(E4:E68)</f>
        <v>85450.87</v>
      </c>
      <c r="F69" s="43">
        <f t="shared" si="2"/>
        <v>314549.18</v>
      </c>
      <c r="G69" s="43">
        <f t="shared" si="2"/>
        <v>100672.80999999998</v>
      </c>
      <c r="H69" s="43">
        <f t="shared" si="2"/>
        <v>0</v>
      </c>
      <c r="I69" s="46">
        <f t="shared" si="2"/>
        <v>0</v>
      </c>
      <c r="J69" s="42">
        <f>SUM(J4:J68)</f>
        <v>0</v>
      </c>
      <c r="K69" s="43">
        <f t="shared" ref="K69:Q69" si="3">SUM(K4:K68)</f>
        <v>0</v>
      </c>
      <c r="L69" s="43">
        <f t="shared" si="3"/>
        <v>0</v>
      </c>
      <c r="M69" s="43">
        <f t="shared" si="3"/>
        <v>0</v>
      </c>
      <c r="N69" s="43">
        <f t="shared" si="3"/>
        <v>25840</v>
      </c>
      <c r="O69" s="43">
        <f t="shared" si="3"/>
        <v>4600</v>
      </c>
      <c r="P69" s="43">
        <f t="shared" si="3"/>
        <v>473610.62</v>
      </c>
      <c r="Q69" s="46">
        <f t="shared" si="3"/>
        <v>69239.399999999994</v>
      </c>
      <c r="R69" s="42">
        <f>SUM(R4:R68)</f>
        <v>0</v>
      </c>
      <c r="S69" s="43">
        <f t="shared" ref="S69:U69" si="4">SUM(S4:S68)</f>
        <v>250.5</v>
      </c>
      <c r="T69" s="43">
        <f t="shared" si="4"/>
        <v>0</v>
      </c>
      <c r="U69" s="44">
        <f t="shared" si="4"/>
        <v>0</v>
      </c>
      <c r="V69" s="42">
        <f>SUM(V4:V68)</f>
        <v>0</v>
      </c>
      <c r="W69" s="43">
        <f t="shared" ref="W69:Y69" si="5">SUM(W4:W68)</f>
        <v>0</v>
      </c>
      <c r="X69" s="43">
        <f t="shared" si="5"/>
        <v>206000</v>
      </c>
      <c r="Y69" s="44">
        <f t="shared" si="5"/>
        <v>51500</v>
      </c>
      <c r="Z69" s="42">
        <f>SUM(Z4:Z68)</f>
        <v>45824.509999999995</v>
      </c>
      <c r="AA69" s="43">
        <f t="shared" ref="AA69:AF69" si="6">SUM(AA4:AA68)</f>
        <v>14062.269999999999</v>
      </c>
      <c r="AB69" s="43">
        <f t="shared" si="6"/>
        <v>345520.02</v>
      </c>
      <c r="AC69" s="44">
        <f t="shared" si="6"/>
        <v>137670.87</v>
      </c>
      <c r="AD69" s="47">
        <f t="shared" si="6"/>
        <v>1517737.4499999997</v>
      </c>
      <c r="AE69" s="104">
        <f t="shared" si="6"/>
        <v>463446.72</v>
      </c>
      <c r="AF69" s="51">
        <f t="shared" si="6"/>
        <v>1981184.1699999997</v>
      </c>
    </row>
    <row r="70" spans="1:32" ht="16.5" customHeight="1" thickTop="1">
      <c r="A70" s="2"/>
      <c r="B70" s="3"/>
      <c r="C70" s="4"/>
      <c r="D70" s="5"/>
      <c r="E70" s="5"/>
      <c r="F70" s="286"/>
      <c r="G70" s="286"/>
      <c r="H70" s="6"/>
      <c r="I70" s="6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>
      <c r="L71" s="307" t="s">
        <v>381</v>
      </c>
      <c r="M71" s="307"/>
    </row>
    <row r="72" spans="1:32">
      <c r="L72" s="307"/>
      <c r="M72" s="307"/>
    </row>
    <row r="73" spans="1:32">
      <c r="L73" s="307"/>
      <c r="M73" s="307"/>
    </row>
  </sheetData>
  <mergeCells count="8">
    <mergeCell ref="V2:Y2"/>
    <mergeCell ref="Z2:AC2"/>
    <mergeCell ref="AD2:AE2"/>
    <mergeCell ref="B69:C69"/>
    <mergeCell ref="L71:M73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F23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4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6902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6903</v>
      </c>
      <c r="C4" s="172" t="s">
        <v>6904</v>
      </c>
      <c r="D4" s="82">
        <v>5.33</v>
      </c>
      <c r="E4" s="83">
        <v>89.04</v>
      </c>
      <c r="F4" s="96">
        <v>4344</v>
      </c>
      <c r="G4" s="96">
        <v>1086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>
        <v>12655</v>
      </c>
      <c r="AC4" s="84">
        <v>4500</v>
      </c>
      <c r="AD4" s="20">
        <f>SUM(D4,F4,H4,J4,L4,N4,P4,R4,T4,V4,X4,Z4,AB4)</f>
        <v>17004.330000000002</v>
      </c>
      <c r="AE4" s="21">
        <f>SUM(E4,G4,I4,K4,M4,O4,Q4,S4,U4,W4,Y4,AA4,AC4)</f>
        <v>5675.04</v>
      </c>
      <c r="AF4" s="22">
        <f>AD4+AE4</f>
        <v>22679.370000000003</v>
      </c>
    </row>
    <row r="5" spans="1:32" ht="17.25" customHeight="1">
      <c r="A5" s="30">
        <v>2</v>
      </c>
      <c r="B5" s="171" t="s">
        <v>6905</v>
      </c>
      <c r="C5" s="172" t="s">
        <v>6906</v>
      </c>
      <c r="D5" s="88">
        <v>13.61</v>
      </c>
      <c r="E5" s="89"/>
      <c r="F5" s="96">
        <v>2672</v>
      </c>
      <c r="G5" s="96">
        <v>668</v>
      </c>
      <c r="H5" s="9"/>
      <c r="I5" s="10"/>
      <c r="J5" s="40"/>
      <c r="K5" s="8"/>
      <c r="L5" s="8"/>
      <c r="M5" s="8"/>
      <c r="N5" s="8"/>
      <c r="O5" s="8"/>
      <c r="P5" s="8">
        <v>23350</v>
      </c>
      <c r="Q5" s="11">
        <v>2400</v>
      </c>
      <c r="R5" s="12"/>
      <c r="S5" s="8"/>
      <c r="T5" s="8"/>
      <c r="U5" s="90"/>
      <c r="V5" s="12"/>
      <c r="W5" s="8"/>
      <c r="X5" s="8"/>
      <c r="Y5" s="90"/>
      <c r="Z5" s="12"/>
      <c r="AA5" s="8"/>
      <c r="AB5" s="8">
        <v>12172</v>
      </c>
      <c r="AC5" s="90">
        <v>4500</v>
      </c>
      <c r="AD5" s="20">
        <f t="shared" ref="AD5:AE18" si="0">SUM(D5,F5,H5,J5,L5,N5,P5,R5,T5,V5,X5,Z5,AB5)</f>
        <v>38207.61</v>
      </c>
      <c r="AE5" s="21">
        <f t="shared" si="0"/>
        <v>7568</v>
      </c>
      <c r="AF5" s="22">
        <f t="shared" ref="AF5:AF18" si="1">AD5+AE5</f>
        <v>45775.61</v>
      </c>
    </row>
    <row r="6" spans="1:32" ht="17.25" customHeight="1">
      <c r="A6" s="30">
        <v>3</v>
      </c>
      <c r="B6" s="171" t="s">
        <v>6907</v>
      </c>
      <c r="C6" s="172" t="s">
        <v>6908</v>
      </c>
      <c r="D6" s="88"/>
      <c r="E6" s="89">
        <v>54.04</v>
      </c>
      <c r="F6" s="96">
        <v>3576</v>
      </c>
      <c r="G6" s="96">
        <v>894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>
        <v>567.95000000000005</v>
      </c>
      <c r="AA6" s="8">
        <v>22.06</v>
      </c>
      <c r="AB6" s="8">
        <v>10500</v>
      </c>
      <c r="AC6" s="90">
        <v>4500</v>
      </c>
      <c r="AD6" s="20">
        <f t="shared" si="0"/>
        <v>14643.95</v>
      </c>
      <c r="AE6" s="21">
        <f t="shared" si="0"/>
        <v>5470.1</v>
      </c>
      <c r="AF6" s="22">
        <f t="shared" si="1"/>
        <v>20114.050000000003</v>
      </c>
    </row>
    <row r="7" spans="1:32" ht="17.25" customHeight="1">
      <c r="A7" s="30">
        <v>4</v>
      </c>
      <c r="B7" s="171" t="s">
        <v>6909</v>
      </c>
      <c r="C7" s="172" t="s">
        <v>6910</v>
      </c>
      <c r="D7" s="88"/>
      <c r="E7" s="89"/>
      <c r="F7" s="96">
        <v>2975</v>
      </c>
      <c r="G7" s="96">
        <v>1275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10500</v>
      </c>
      <c r="AC7" s="90">
        <v>4500</v>
      </c>
      <c r="AD7" s="20">
        <f t="shared" si="0"/>
        <v>13475</v>
      </c>
      <c r="AE7" s="21">
        <f t="shared" si="0"/>
        <v>5775</v>
      </c>
      <c r="AF7" s="22">
        <f t="shared" si="1"/>
        <v>19250</v>
      </c>
    </row>
    <row r="8" spans="1:32" ht="17.25" customHeight="1">
      <c r="A8" s="30">
        <v>5</v>
      </c>
      <c r="B8" s="171" t="s">
        <v>6911</v>
      </c>
      <c r="C8" s="172" t="s">
        <v>6912</v>
      </c>
      <c r="D8" s="88"/>
      <c r="E8" s="89"/>
      <c r="F8" s="96">
        <v>2247</v>
      </c>
      <c r="G8" s="96">
        <v>963</v>
      </c>
      <c r="H8" s="9"/>
      <c r="I8" s="10"/>
      <c r="J8" s="40"/>
      <c r="K8" s="8"/>
      <c r="L8" s="8"/>
      <c r="M8" s="8"/>
      <c r="N8" s="8">
        <v>22200</v>
      </c>
      <c r="O8" s="8">
        <v>3200</v>
      </c>
      <c r="P8" s="8"/>
      <c r="Q8" s="11"/>
      <c r="R8" s="12"/>
      <c r="S8" s="8"/>
      <c r="T8" s="8"/>
      <c r="U8" s="90"/>
      <c r="V8" s="12"/>
      <c r="W8" s="8"/>
      <c r="X8" s="8">
        <v>8000</v>
      </c>
      <c r="Y8" s="90">
        <v>2000</v>
      </c>
      <c r="Z8" s="12">
        <v>130.08000000000001</v>
      </c>
      <c r="AA8" s="8"/>
      <c r="AB8" s="8">
        <v>8615</v>
      </c>
      <c r="AC8" s="90">
        <v>3000</v>
      </c>
      <c r="AD8" s="20">
        <f t="shared" si="0"/>
        <v>41192.080000000002</v>
      </c>
      <c r="AE8" s="21">
        <f t="shared" si="0"/>
        <v>9163</v>
      </c>
      <c r="AF8" s="22">
        <f t="shared" si="1"/>
        <v>50355.08</v>
      </c>
    </row>
    <row r="9" spans="1:32" ht="17.25" customHeight="1">
      <c r="A9" s="30">
        <v>6</v>
      </c>
      <c r="B9" s="171" t="s">
        <v>6913</v>
      </c>
      <c r="C9" s="172" t="s">
        <v>6914</v>
      </c>
      <c r="D9" s="88"/>
      <c r="E9" s="89"/>
      <c r="F9" s="96">
        <v>3720</v>
      </c>
      <c r="G9" s="96">
        <v>930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>
        <v>12559</v>
      </c>
      <c r="AC9" s="90">
        <v>4500</v>
      </c>
      <c r="AD9" s="20">
        <f t="shared" si="0"/>
        <v>16279</v>
      </c>
      <c r="AE9" s="21">
        <f t="shared" si="0"/>
        <v>5430</v>
      </c>
      <c r="AF9" s="22">
        <f t="shared" si="1"/>
        <v>21709</v>
      </c>
    </row>
    <row r="10" spans="1:32" ht="17.25" customHeight="1">
      <c r="A10" s="30">
        <v>7</v>
      </c>
      <c r="B10" s="171" t="s">
        <v>6915</v>
      </c>
      <c r="C10" s="172" t="s">
        <v>6916</v>
      </c>
      <c r="D10" s="88">
        <v>12.02</v>
      </c>
      <c r="E10" s="89"/>
      <c r="F10" s="96">
        <v>9440</v>
      </c>
      <c r="G10" s="96">
        <v>2360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12000</v>
      </c>
      <c r="Y10" s="90">
        <v>3000</v>
      </c>
      <c r="Z10" s="12"/>
      <c r="AA10" s="8"/>
      <c r="AB10" s="8">
        <v>14000</v>
      </c>
      <c r="AC10" s="90">
        <v>6000</v>
      </c>
      <c r="AD10" s="20">
        <f t="shared" si="0"/>
        <v>35452.020000000004</v>
      </c>
      <c r="AE10" s="21">
        <f t="shared" si="0"/>
        <v>11360</v>
      </c>
      <c r="AF10" s="22">
        <f t="shared" si="1"/>
        <v>46812.020000000004</v>
      </c>
    </row>
    <row r="11" spans="1:32" ht="17.25" customHeight="1">
      <c r="A11" s="30">
        <v>8</v>
      </c>
      <c r="B11" s="171" t="s">
        <v>6917</v>
      </c>
      <c r="C11" s="172" t="s">
        <v>6918</v>
      </c>
      <c r="D11" s="97">
        <v>0.52</v>
      </c>
      <c r="E11" s="98">
        <v>220.66</v>
      </c>
      <c r="F11" s="96">
        <v>6032</v>
      </c>
      <c r="G11" s="96">
        <v>1508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>
        <v>10000</v>
      </c>
      <c r="Y11" s="90">
        <v>2500</v>
      </c>
      <c r="Z11" s="12">
        <v>130.53</v>
      </c>
      <c r="AA11" s="8"/>
      <c r="AB11" s="8">
        <v>13216</v>
      </c>
      <c r="AC11" s="90">
        <v>4500</v>
      </c>
      <c r="AD11" s="20">
        <f t="shared" si="0"/>
        <v>29379.050000000003</v>
      </c>
      <c r="AE11" s="21">
        <f t="shared" si="0"/>
        <v>8728.66</v>
      </c>
      <c r="AF11" s="22">
        <f t="shared" si="1"/>
        <v>38107.710000000006</v>
      </c>
    </row>
    <row r="12" spans="1:32" ht="17.25" customHeight="1">
      <c r="A12" s="30">
        <v>9</v>
      </c>
      <c r="B12" s="171" t="s">
        <v>6919</v>
      </c>
      <c r="C12" s="172" t="s">
        <v>6920</v>
      </c>
      <c r="D12" s="88">
        <v>14.59</v>
      </c>
      <c r="E12" s="89">
        <v>0.15</v>
      </c>
      <c r="F12" s="96">
        <v>7432</v>
      </c>
      <c r="G12" s="96">
        <v>1858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>
        <v>10000</v>
      </c>
      <c r="Y12" s="90">
        <v>2500</v>
      </c>
      <c r="Z12" s="12">
        <v>0.9</v>
      </c>
      <c r="AA12" s="8"/>
      <c r="AB12" s="8">
        <v>13723</v>
      </c>
      <c r="AC12" s="90">
        <v>4500</v>
      </c>
      <c r="AD12" s="20">
        <f t="shared" si="0"/>
        <v>31170.49</v>
      </c>
      <c r="AE12" s="21">
        <f t="shared" si="0"/>
        <v>8858.15</v>
      </c>
      <c r="AF12" s="22">
        <f t="shared" si="1"/>
        <v>40028.639999999999</v>
      </c>
    </row>
    <row r="13" spans="1:32" ht="17.25" customHeight="1">
      <c r="A13" s="30">
        <v>10</v>
      </c>
      <c r="B13" s="171" t="s">
        <v>6921</v>
      </c>
      <c r="C13" s="172" t="s">
        <v>6922</v>
      </c>
      <c r="D13" s="88"/>
      <c r="E13" s="89"/>
      <c r="F13" s="96">
        <v>4344</v>
      </c>
      <c r="G13" s="96">
        <v>1086</v>
      </c>
      <c r="H13" s="9"/>
      <c r="I13" s="10"/>
      <c r="J13" s="40"/>
      <c r="K13" s="8"/>
      <c r="L13" s="8"/>
      <c r="M13" s="8"/>
      <c r="N13" s="8"/>
      <c r="O13" s="8"/>
      <c r="P13" s="8">
        <v>24243.39</v>
      </c>
      <c r="Q13" s="11">
        <v>5606.62</v>
      </c>
      <c r="R13" s="12"/>
      <c r="S13" s="8"/>
      <c r="T13" s="8"/>
      <c r="U13" s="90"/>
      <c r="V13" s="12"/>
      <c r="W13" s="8"/>
      <c r="X13" s="8">
        <v>8000</v>
      </c>
      <c r="Y13" s="90">
        <v>2000</v>
      </c>
      <c r="Z13" s="12">
        <v>5139.08</v>
      </c>
      <c r="AA13" s="8">
        <v>25.44</v>
      </c>
      <c r="AB13" s="8">
        <v>10500</v>
      </c>
      <c r="AC13" s="90">
        <v>4500</v>
      </c>
      <c r="AD13" s="20">
        <f t="shared" si="0"/>
        <v>52226.47</v>
      </c>
      <c r="AE13" s="21">
        <f t="shared" si="0"/>
        <v>13218.06</v>
      </c>
      <c r="AF13" s="22">
        <f t="shared" si="1"/>
        <v>65444.53</v>
      </c>
    </row>
    <row r="14" spans="1:32" ht="17.25" customHeight="1">
      <c r="A14" s="30">
        <v>11</v>
      </c>
      <c r="B14" s="171" t="s">
        <v>6923</v>
      </c>
      <c r="C14" s="172" t="s">
        <v>6924</v>
      </c>
      <c r="D14" s="88">
        <v>3811.25</v>
      </c>
      <c r="E14" s="89">
        <v>3610</v>
      </c>
      <c r="F14" s="96">
        <v>770.75</v>
      </c>
      <c r="G14" s="96">
        <v>192.69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>
        <v>10500</v>
      </c>
      <c r="AC14" s="90">
        <v>4500</v>
      </c>
      <c r="AD14" s="20">
        <f t="shared" si="0"/>
        <v>15082</v>
      </c>
      <c r="AE14" s="21">
        <f t="shared" si="0"/>
        <v>8302.69</v>
      </c>
      <c r="AF14" s="22">
        <f t="shared" si="1"/>
        <v>23384.690000000002</v>
      </c>
    </row>
    <row r="15" spans="1:32" ht="17.25" customHeight="1">
      <c r="A15" s="30">
        <v>12</v>
      </c>
      <c r="B15" s="171" t="s">
        <v>6925</v>
      </c>
      <c r="C15" s="172" t="s">
        <v>6926</v>
      </c>
      <c r="D15" s="88"/>
      <c r="E15" s="89"/>
      <c r="F15" s="96">
        <v>7200</v>
      </c>
      <c r="G15" s="96">
        <v>1800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>
        <v>1800.2</v>
      </c>
      <c r="AA15" s="8">
        <v>16</v>
      </c>
      <c r="AB15" s="8">
        <v>16893</v>
      </c>
      <c r="AC15" s="90">
        <v>6000</v>
      </c>
      <c r="AD15" s="20">
        <f t="shared" si="0"/>
        <v>25893.200000000001</v>
      </c>
      <c r="AE15" s="21">
        <f t="shared" si="0"/>
        <v>7816</v>
      </c>
      <c r="AF15" s="22">
        <f t="shared" si="1"/>
        <v>33709.199999999997</v>
      </c>
    </row>
    <row r="16" spans="1:32" ht="17.25" customHeight="1">
      <c r="A16" s="30">
        <v>13</v>
      </c>
      <c r="B16" s="171" t="s">
        <v>6927</v>
      </c>
      <c r="C16" s="172" t="s">
        <v>6928</v>
      </c>
      <c r="D16" s="88">
        <v>65.099999999999994</v>
      </c>
      <c r="E16" s="89">
        <v>121.33</v>
      </c>
      <c r="F16" s="96">
        <v>3787</v>
      </c>
      <c r="G16" s="96">
        <v>1623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>
        <v>259.91000000000003</v>
      </c>
      <c r="AA16" s="8">
        <v>969.63</v>
      </c>
      <c r="AB16" s="8">
        <v>10500</v>
      </c>
      <c r="AC16" s="90">
        <v>4500</v>
      </c>
      <c r="AD16" s="20">
        <f t="shared" si="0"/>
        <v>14612.01</v>
      </c>
      <c r="AE16" s="21">
        <f t="shared" si="0"/>
        <v>7213.96</v>
      </c>
      <c r="AF16" s="22">
        <f t="shared" si="1"/>
        <v>21825.97</v>
      </c>
    </row>
    <row r="17" spans="1:32" ht="17.25" customHeight="1">
      <c r="A17" s="30">
        <v>14</v>
      </c>
      <c r="B17" s="171" t="s">
        <v>6929</v>
      </c>
      <c r="C17" s="172" t="s">
        <v>6930</v>
      </c>
      <c r="D17" s="88">
        <v>41.58</v>
      </c>
      <c r="E17" s="89">
        <v>33.29</v>
      </c>
      <c r="F17" s="96">
        <v>2240</v>
      </c>
      <c r="G17" s="96">
        <v>560</v>
      </c>
      <c r="H17" s="9"/>
      <c r="I17" s="10"/>
      <c r="J17" s="40">
        <v>4561.21</v>
      </c>
      <c r="K17" s="8">
        <v>1000</v>
      </c>
      <c r="L17" s="173">
        <v>17434.990000000002</v>
      </c>
      <c r="M17" s="174">
        <v>3070.04</v>
      </c>
      <c r="N17" s="8"/>
      <c r="O17" s="8"/>
      <c r="P17" s="8">
        <v>8182.72</v>
      </c>
      <c r="Q17" s="11">
        <v>1203.3399999999999</v>
      </c>
      <c r="R17" s="12"/>
      <c r="S17" s="8"/>
      <c r="T17" s="8"/>
      <c r="U17" s="90"/>
      <c r="V17" s="12"/>
      <c r="W17" s="8"/>
      <c r="X17" s="8"/>
      <c r="Y17" s="90"/>
      <c r="Z17" s="12">
        <v>50.58</v>
      </c>
      <c r="AA17" s="8"/>
      <c r="AB17" s="8">
        <v>7000</v>
      </c>
      <c r="AC17" s="90">
        <v>3000</v>
      </c>
      <c r="AD17" s="20">
        <f t="shared" si="0"/>
        <v>39511.08</v>
      </c>
      <c r="AE17" s="21">
        <f t="shared" si="0"/>
        <v>8866.67</v>
      </c>
      <c r="AF17" s="22">
        <f t="shared" si="1"/>
        <v>48377.75</v>
      </c>
    </row>
    <row r="18" spans="1:32" ht="17.25" customHeight="1" thickBot="1">
      <c r="A18" s="30">
        <v>15</v>
      </c>
      <c r="B18" s="171" t="s">
        <v>6931</v>
      </c>
      <c r="C18" s="172" t="s">
        <v>6932</v>
      </c>
      <c r="D18" s="88">
        <v>362.76</v>
      </c>
      <c r="E18" s="89">
        <v>267.43</v>
      </c>
      <c r="F18" s="96">
        <v>3416</v>
      </c>
      <c r="G18" s="96">
        <v>854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>
        <v>2172</v>
      </c>
      <c r="AA18" s="8">
        <v>47.32</v>
      </c>
      <c r="AB18" s="8">
        <v>12433</v>
      </c>
      <c r="AC18" s="90">
        <v>4500</v>
      </c>
      <c r="AD18" s="20">
        <f t="shared" si="0"/>
        <v>18383.760000000002</v>
      </c>
      <c r="AE18" s="21">
        <f t="shared" si="0"/>
        <v>5668.75</v>
      </c>
      <c r="AF18" s="22">
        <f t="shared" si="1"/>
        <v>24052.510000000002</v>
      </c>
    </row>
    <row r="19" spans="1:32" s="48" customFormat="1" ht="27.75" customHeight="1" thickTop="1" thickBot="1">
      <c r="A19" s="214"/>
      <c r="B19" s="301" t="s">
        <v>15</v>
      </c>
      <c r="C19" s="302"/>
      <c r="D19" s="42">
        <f t="shared" ref="D19:AF19" si="2">SUM(D4:D18)</f>
        <v>4326.76</v>
      </c>
      <c r="E19" s="43">
        <f t="shared" si="2"/>
        <v>4395.9400000000005</v>
      </c>
      <c r="F19" s="43">
        <f t="shared" si="2"/>
        <v>64195.75</v>
      </c>
      <c r="G19" s="43">
        <f t="shared" si="2"/>
        <v>17657.690000000002</v>
      </c>
      <c r="H19" s="43">
        <f t="shared" si="2"/>
        <v>0</v>
      </c>
      <c r="I19" s="46">
        <f t="shared" si="2"/>
        <v>0</v>
      </c>
      <c r="J19" s="42">
        <f t="shared" si="2"/>
        <v>4561.21</v>
      </c>
      <c r="K19" s="43">
        <f t="shared" si="2"/>
        <v>1000</v>
      </c>
      <c r="L19" s="43">
        <f t="shared" si="2"/>
        <v>17434.990000000002</v>
      </c>
      <c r="M19" s="43">
        <f t="shared" si="2"/>
        <v>3070.04</v>
      </c>
      <c r="N19" s="43">
        <f t="shared" si="2"/>
        <v>22200</v>
      </c>
      <c r="O19" s="43">
        <f t="shared" si="2"/>
        <v>3200</v>
      </c>
      <c r="P19" s="43">
        <f t="shared" si="2"/>
        <v>55776.11</v>
      </c>
      <c r="Q19" s="46">
        <f t="shared" si="2"/>
        <v>9209.9599999999991</v>
      </c>
      <c r="R19" s="42">
        <f t="shared" si="2"/>
        <v>0</v>
      </c>
      <c r="S19" s="43">
        <f t="shared" si="2"/>
        <v>0</v>
      </c>
      <c r="T19" s="43">
        <f t="shared" si="2"/>
        <v>0</v>
      </c>
      <c r="U19" s="44">
        <f t="shared" si="2"/>
        <v>0</v>
      </c>
      <c r="V19" s="42">
        <f t="shared" si="2"/>
        <v>0</v>
      </c>
      <c r="W19" s="43">
        <f t="shared" si="2"/>
        <v>0</v>
      </c>
      <c r="X19" s="43">
        <f t="shared" si="2"/>
        <v>48000</v>
      </c>
      <c r="Y19" s="44">
        <f t="shared" si="2"/>
        <v>12000</v>
      </c>
      <c r="Z19" s="42">
        <f t="shared" si="2"/>
        <v>10251.23</v>
      </c>
      <c r="AA19" s="43">
        <f t="shared" si="2"/>
        <v>1080.45</v>
      </c>
      <c r="AB19" s="43">
        <f t="shared" si="2"/>
        <v>175766</v>
      </c>
      <c r="AC19" s="44">
        <f t="shared" si="2"/>
        <v>67500</v>
      </c>
      <c r="AD19" s="49">
        <f t="shared" si="2"/>
        <v>402512.05000000005</v>
      </c>
      <c r="AE19" s="50">
        <f t="shared" si="2"/>
        <v>119114.08</v>
      </c>
      <c r="AF19" s="51">
        <f t="shared" si="2"/>
        <v>521626.13</v>
      </c>
    </row>
    <row r="20" spans="1:32" ht="10.5" customHeight="1" thickTop="1">
      <c r="A20" s="2"/>
      <c r="B20" s="3"/>
      <c r="C20" s="4"/>
      <c r="D20" s="5"/>
      <c r="E20" s="5"/>
      <c r="F20" s="5"/>
      <c r="G20" s="5"/>
      <c r="H20" s="6"/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32">
      <c r="L21" s="307" t="s">
        <v>381</v>
      </c>
      <c r="M21" s="307"/>
    </row>
    <row r="22" spans="1:32">
      <c r="L22" s="307"/>
      <c r="M22" s="307"/>
    </row>
    <row r="23" spans="1:32">
      <c r="L23" s="307"/>
      <c r="M23" s="307"/>
    </row>
  </sheetData>
  <mergeCells count="8">
    <mergeCell ref="V2:Y2"/>
    <mergeCell ref="Z2:AC2"/>
    <mergeCell ref="AD2:AE2"/>
    <mergeCell ref="B19:C19"/>
    <mergeCell ref="L21:M23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F57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5.5703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6933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6934</v>
      </c>
      <c r="C4" s="172" t="s">
        <v>6935</v>
      </c>
      <c r="D4" s="82"/>
      <c r="E4" s="83"/>
      <c r="F4" s="96">
        <v>4180</v>
      </c>
      <c r="G4" s="96">
        <v>4180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>
        <v>16911</v>
      </c>
      <c r="AC4" s="84">
        <v>6000</v>
      </c>
      <c r="AD4" s="20">
        <f>SUM(D4,F4,H4,J4,L4,N4,P4,R4,T4,V4,X4,Z4,AB4)</f>
        <v>21091</v>
      </c>
      <c r="AE4" s="21">
        <f>SUM(E4,G4,I4,K4,M4,O4,Q4,S4,U4,W4,Y4,AA4,AC4)</f>
        <v>10180</v>
      </c>
      <c r="AF4" s="22">
        <f>AD4+AE4</f>
        <v>31271</v>
      </c>
    </row>
    <row r="5" spans="1:32" ht="17.25" customHeight="1">
      <c r="A5" s="30">
        <v>2</v>
      </c>
      <c r="B5" s="171" t="s">
        <v>6936</v>
      </c>
      <c r="C5" s="172" t="s">
        <v>6937</v>
      </c>
      <c r="D5" s="88">
        <v>266.18</v>
      </c>
      <c r="E5" s="89">
        <v>264.57</v>
      </c>
      <c r="F5" s="96">
        <v>3968</v>
      </c>
      <c r="G5" s="96">
        <v>992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52" si="0">SUM(D5,F5,H5,J5,L5,N5,P5,R5,T5,V5,X5,Z5,AB5)</f>
        <v>4234.18</v>
      </c>
      <c r="AE5" s="21">
        <f t="shared" si="0"/>
        <v>1256.57</v>
      </c>
      <c r="AF5" s="22">
        <f t="shared" ref="AF5:AF52" si="1">AD5+AE5</f>
        <v>5490.75</v>
      </c>
    </row>
    <row r="6" spans="1:32" ht="17.25" customHeight="1">
      <c r="A6" s="30">
        <v>3</v>
      </c>
      <c r="B6" s="171" t="s">
        <v>6938</v>
      </c>
      <c r="C6" s="172" t="s">
        <v>6939</v>
      </c>
      <c r="D6" s="88">
        <v>0.14000000000000001</v>
      </c>
      <c r="E6" s="89">
        <v>0.11</v>
      </c>
      <c r="F6" s="96">
        <v>5544</v>
      </c>
      <c r="G6" s="96">
        <v>1386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5544.14</v>
      </c>
      <c r="AE6" s="21">
        <f t="shared" si="0"/>
        <v>1386.11</v>
      </c>
      <c r="AF6" s="22">
        <f t="shared" si="1"/>
        <v>6930.25</v>
      </c>
    </row>
    <row r="7" spans="1:32" ht="17.25" customHeight="1">
      <c r="A7" s="30">
        <v>4</v>
      </c>
      <c r="B7" s="171" t="s">
        <v>6940</v>
      </c>
      <c r="C7" s="172" t="s">
        <v>6941</v>
      </c>
      <c r="D7" s="88">
        <v>93.53</v>
      </c>
      <c r="E7" s="89"/>
      <c r="F7" s="96">
        <v>4648</v>
      </c>
      <c r="G7" s="96">
        <v>1162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4741.53</v>
      </c>
      <c r="AE7" s="21">
        <f t="shared" si="0"/>
        <v>1162</v>
      </c>
      <c r="AF7" s="22">
        <f t="shared" si="1"/>
        <v>5903.53</v>
      </c>
    </row>
    <row r="8" spans="1:32" ht="17.25" customHeight="1">
      <c r="A8" s="30">
        <v>5</v>
      </c>
      <c r="B8" s="171" t="s">
        <v>6942</v>
      </c>
      <c r="C8" s="172" t="s">
        <v>6943</v>
      </c>
      <c r="D8" s="88"/>
      <c r="E8" s="89"/>
      <c r="F8" s="96">
        <v>5144</v>
      </c>
      <c r="G8" s="96">
        <v>1286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10000</v>
      </c>
      <c r="Y8" s="90">
        <v>2500</v>
      </c>
      <c r="Z8" s="12"/>
      <c r="AA8" s="8"/>
      <c r="AB8" s="8"/>
      <c r="AC8" s="90"/>
      <c r="AD8" s="20">
        <f t="shared" si="0"/>
        <v>15144</v>
      </c>
      <c r="AE8" s="21">
        <f t="shared" si="0"/>
        <v>3786</v>
      </c>
      <c r="AF8" s="22">
        <f t="shared" si="1"/>
        <v>18930</v>
      </c>
    </row>
    <row r="9" spans="1:32" ht="17.25" customHeight="1">
      <c r="A9" s="30">
        <v>6</v>
      </c>
      <c r="B9" s="171" t="s">
        <v>6944</v>
      </c>
      <c r="C9" s="172" t="s">
        <v>6945</v>
      </c>
      <c r="D9" s="88">
        <v>6.52</v>
      </c>
      <c r="E9" s="89"/>
      <c r="F9" s="96">
        <v>7584</v>
      </c>
      <c r="G9" s="96">
        <v>1896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>
        <v>10000</v>
      </c>
      <c r="Y9" s="90">
        <v>2500</v>
      </c>
      <c r="Z9" s="12"/>
      <c r="AA9" s="8"/>
      <c r="AB9" s="8">
        <v>14000</v>
      </c>
      <c r="AC9" s="90">
        <v>6000</v>
      </c>
      <c r="AD9" s="20">
        <f t="shared" si="0"/>
        <v>31590.52</v>
      </c>
      <c r="AE9" s="21">
        <f t="shared" si="0"/>
        <v>10396</v>
      </c>
      <c r="AF9" s="22">
        <f t="shared" si="1"/>
        <v>41986.520000000004</v>
      </c>
    </row>
    <row r="10" spans="1:32" ht="17.25" customHeight="1">
      <c r="A10" s="30">
        <v>7</v>
      </c>
      <c r="B10" s="171" t="s">
        <v>6946</v>
      </c>
      <c r="C10" s="172" t="s">
        <v>6947</v>
      </c>
      <c r="D10" s="88">
        <v>313.63</v>
      </c>
      <c r="E10" s="89">
        <v>966.91</v>
      </c>
      <c r="F10" s="96">
        <v>432</v>
      </c>
      <c r="G10" s="96">
        <v>1728</v>
      </c>
      <c r="H10" s="9"/>
      <c r="I10" s="10"/>
      <c r="J10" s="40"/>
      <c r="K10" s="8"/>
      <c r="L10" s="8"/>
      <c r="M10" s="8"/>
      <c r="N10" s="8"/>
      <c r="O10" s="8"/>
      <c r="P10" s="8">
        <v>13950</v>
      </c>
      <c r="Q10" s="11">
        <v>3750</v>
      </c>
      <c r="R10" s="12"/>
      <c r="S10" s="8"/>
      <c r="T10" s="8"/>
      <c r="U10" s="90"/>
      <c r="V10" s="12"/>
      <c r="W10" s="8"/>
      <c r="X10" s="8">
        <v>4550</v>
      </c>
      <c r="Y10" s="90">
        <v>1950</v>
      </c>
      <c r="Z10" s="12"/>
      <c r="AA10" s="8"/>
      <c r="AB10" s="8">
        <v>7000</v>
      </c>
      <c r="AC10" s="90">
        <v>3000</v>
      </c>
      <c r="AD10" s="20">
        <f t="shared" si="0"/>
        <v>26245.629999999997</v>
      </c>
      <c r="AE10" s="21">
        <f t="shared" si="0"/>
        <v>11394.91</v>
      </c>
      <c r="AF10" s="22">
        <f t="shared" si="1"/>
        <v>37640.539999999994</v>
      </c>
    </row>
    <row r="11" spans="1:32" ht="17.25" customHeight="1">
      <c r="A11" s="30">
        <v>8</v>
      </c>
      <c r="B11" s="171" t="s">
        <v>6948</v>
      </c>
      <c r="C11" s="172" t="s">
        <v>6949</v>
      </c>
      <c r="D11" s="97">
        <v>0.18</v>
      </c>
      <c r="E11" s="98"/>
      <c r="F11" s="96">
        <v>6192</v>
      </c>
      <c r="G11" s="96">
        <v>1548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6192.18</v>
      </c>
      <c r="AE11" s="21">
        <f t="shared" si="0"/>
        <v>1548</v>
      </c>
      <c r="AF11" s="22">
        <f t="shared" si="1"/>
        <v>7740.18</v>
      </c>
    </row>
    <row r="12" spans="1:32" ht="17.25" customHeight="1">
      <c r="A12" s="30">
        <v>9</v>
      </c>
      <c r="B12" s="171" t="s">
        <v>6950</v>
      </c>
      <c r="C12" s="172" t="s">
        <v>6951</v>
      </c>
      <c r="D12" s="88"/>
      <c r="E12" s="89"/>
      <c r="F12" s="96">
        <v>5664</v>
      </c>
      <c r="G12" s="96">
        <v>1416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>
        <v>10000</v>
      </c>
      <c r="Y12" s="90">
        <v>2500</v>
      </c>
      <c r="Z12" s="12"/>
      <c r="AA12" s="8"/>
      <c r="AB12" s="8"/>
      <c r="AC12" s="90"/>
      <c r="AD12" s="20">
        <f t="shared" si="0"/>
        <v>15664</v>
      </c>
      <c r="AE12" s="21">
        <f t="shared" si="0"/>
        <v>3916</v>
      </c>
      <c r="AF12" s="22">
        <f t="shared" si="1"/>
        <v>19580</v>
      </c>
    </row>
    <row r="13" spans="1:32" ht="17.25" customHeight="1">
      <c r="A13" s="30">
        <v>10</v>
      </c>
      <c r="B13" s="171" t="s">
        <v>6952</v>
      </c>
      <c r="C13" s="172" t="s">
        <v>6953</v>
      </c>
      <c r="D13" s="88"/>
      <c r="E13" s="89">
        <v>957.05</v>
      </c>
      <c r="F13" s="96">
        <v>2114</v>
      </c>
      <c r="G13" s="96">
        <v>8456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>
        <v>2831.26</v>
      </c>
      <c r="AA13" s="8">
        <v>469.7</v>
      </c>
      <c r="AB13" s="8">
        <v>23548</v>
      </c>
      <c r="AC13" s="90">
        <v>9000</v>
      </c>
      <c r="AD13" s="20">
        <f t="shared" si="0"/>
        <v>28493.260000000002</v>
      </c>
      <c r="AE13" s="21">
        <f t="shared" si="0"/>
        <v>18882.75</v>
      </c>
      <c r="AF13" s="22">
        <f t="shared" si="1"/>
        <v>47376.01</v>
      </c>
    </row>
    <row r="14" spans="1:32" ht="17.25" customHeight="1">
      <c r="A14" s="30">
        <v>11</v>
      </c>
      <c r="B14" s="171" t="s">
        <v>6954</v>
      </c>
      <c r="C14" s="172" t="s">
        <v>6955</v>
      </c>
      <c r="D14" s="88">
        <v>126.18</v>
      </c>
      <c r="E14" s="89"/>
      <c r="F14" s="96">
        <v>658</v>
      </c>
      <c r="G14" s="96">
        <v>5922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>
        <v>10292.5</v>
      </c>
      <c r="AA14" s="8"/>
      <c r="AB14" s="8">
        <v>14000</v>
      </c>
      <c r="AC14" s="90">
        <v>6000</v>
      </c>
      <c r="AD14" s="20">
        <f t="shared" si="0"/>
        <v>25076.68</v>
      </c>
      <c r="AE14" s="21">
        <f t="shared" si="0"/>
        <v>11922</v>
      </c>
      <c r="AF14" s="22">
        <f t="shared" si="1"/>
        <v>36998.68</v>
      </c>
    </row>
    <row r="15" spans="1:32" ht="17.25" customHeight="1">
      <c r="A15" s="30">
        <v>12</v>
      </c>
      <c r="B15" s="171" t="s">
        <v>6956</v>
      </c>
      <c r="C15" s="172" t="s">
        <v>6957</v>
      </c>
      <c r="D15" s="88"/>
      <c r="E15" s="89">
        <v>1777.78</v>
      </c>
      <c r="F15" s="96">
        <v>1830</v>
      </c>
      <c r="G15" s="96">
        <v>1830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1830</v>
      </c>
      <c r="AE15" s="21">
        <f t="shared" si="0"/>
        <v>3607.7799999999997</v>
      </c>
      <c r="AF15" s="22">
        <f t="shared" si="1"/>
        <v>5437.78</v>
      </c>
    </row>
    <row r="16" spans="1:32" ht="17.25" customHeight="1">
      <c r="A16" s="30">
        <v>13</v>
      </c>
      <c r="B16" s="171" t="s">
        <v>6958</v>
      </c>
      <c r="C16" s="172" t="s">
        <v>6959</v>
      </c>
      <c r="D16" s="88">
        <v>1190.1199999999999</v>
      </c>
      <c r="E16" s="89">
        <v>46.54</v>
      </c>
      <c r="F16" s="96">
        <v>4620</v>
      </c>
      <c r="G16" s="96">
        <v>1980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5810.12</v>
      </c>
      <c r="AE16" s="21">
        <f t="shared" si="0"/>
        <v>2026.54</v>
      </c>
      <c r="AF16" s="22">
        <f t="shared" si="1"/>
        <v>7836.66</v>
      </c>
    </row>
    <row r="17" spans="1:32" ht="17.25" customHeight="1">
      <c r="A17" s="30">
        <v>14</v>
      </c>
      <c r="B17" s="171" t="s">
        <v>6960</v>
      </c>
      <c r="C17" s="172" t="s">
        <v>6961</v>
      </c>
      <c r="D17" s="88"/>
      <c r="E17" s="89"/>
      <c r="F17" s="96">
        <v>7680</v>
      </c>
      <c r="G17" s="96">
        <v>1920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20210</v>
      </c>
      <c r="AC17" s="90">
        <v>7500</v>
      </c>
      <c r="AD17" s="20">
        <f t="shared" si="0"/>
        <v>27890</v>
      </c>
      <c r="AE17" s="21">
        <f t="shared" si="0"/>
        <v>9420</v>
      </c>
      <c r="AF17" s="22">
        <f t="shared" si="1"/>
        <v>37310</v>
      </c>
    </row>
    <row r="18" spans="1:32" ht="17.25" customHeight="1">
      <c r="A18" s="30">
        <v>15</v>
      </c>
      <c r="B18" s="171" t="s">
        <v>6962</v>
      </c>
      <c r="C18" s="172" t="s">
        <v>6963</v>
      </c>
      <c r="D18" s="88">
        <v>0.05</v>
      </c>
      <c r="E18" s="89"/>
      <c r="F18" s="96">
        <v>3535</v>
      </c>
      <c r="G18" s="96">
        <v>3535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10000</v>
      </c>
      <c r="Y18" s="90">
        <v>2500</v>
      </c>
      <c r="Z18" s="12"/>
      <c r="AA18" s="8"/>
      <c r="AB18" s="8"/>
      <c r="AC18" s="90"/>
      <c r="AD18" s="20">
        <f t="shared" si="0"/>
        <v>13535.05</v>
      </c>
      <c r="AE18" s="21">
        <f t="shared" si="0"/>
        <v>6035</v>
      </c>
      <c r="AF18" s="22">
        <f t="shared" si="1"/>
        <v>19570.05</v>
      </c>
    </row>
    <row r="19" spans="1:32" ht="17.25" customHeight="1">
      <c r="A19" s="30">
        <v>16</v>
      </c>
      <c r="B19" s="171" t="s">
        <v>6964</v>
      </c>
      <c r="C19" s="172" t="s">
        <v>6965</v>
      </c>
      <c r="D19" s="88"/>
      <c r="E19" s="89">
        <v>55.81</v>
      </c>
      <c r="F19" s="96">
        <v>3367.5</v>
      </c>
      <c r="G19" s="96">
        <v>1122.5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3367.5</v>
      </c>
      <c r="AE19" s="21">
        <f t="shared" si="0"/>
        <v>1178.31</v>
      </c>
      <c r="AF19" s="22">
        <f t="shared" si="1"/>
        <v>4545.8099999999995</v>
      </c>
    </row>
    <row r="20" spans="1:32" ht="17.25" customHeight="1">
      <c r="A20" s="30">
        <v>17</v>
      </c>
      <c r="B20" s="171" t="s">
        <v>6966</v>
      </c>
      <c r="C20" s="172" t="s">
        <v>6967</v>
      </c>
      <c r="D20" s="88">
        <v>2106.3200000000002</v>
      </c>
      <c r="E20" s="89">
        <v>2442.4299999999998</v>
      </c>
      <c r="F20" s="96">
        <v>3136</v>
      </c>
      <c r="G20" s="96">
        <v>4704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5242.32</v>
      </c>
      <c r="AE20" s="21">
        <f t="shared" si="0"/>
        <v>7146.43</v>
      </c>
      <c r="AF20" s="22">
        <f t="shared" si="1"/>
        <v>12388.75</v>
      </c>
    </row>
    <row r="21" spans="1:32" ht="17.25" customHeight="1">
      <c r="A21" s="30">
        <v>18</v>
      </c>
      <c r="B21" s="171" t="s">
        <v>6968</v>
      </c>
      <c r="C21" s="172" t="s">
        <v>6969</v>
      </c>
      <c r="D21" s="88"/>
      <c r="E21" s="89"/>
      <c r="F21" s="96">
        <v>5560</v>
      </c>
      <c r="G21" s="96">
        <v>1390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5560</v>
      </c>
      <c r="AE21" s="21">
        <f t="shared" si="0"/>
        <v>1390</v>
      </c>
      <c r="AF21" s="22">
        <f t="shared" si="1"/>
        <v>6950</v>
      </c>
    </row>
    <row r="22" spans="1:32" ht="17.25" customHeight="1">
      <c r="A22" s="30">
        <v>19</v>
      </c>
      <c r="B22" s="171" t="s">
        <v>6970</v>
      </c>
      <c r="C22" s="172" t="s">
        <v>6971</v>
      </c>
      <c r="D22" s="88"/>
      <c r="E22" s="89"/>
      <c r="F22" s="96">
        <v>6272</v>
      </c>
      <c r="G22" s="96">
        <v>1568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>
        <v>9849.32</v>
      </c>
      <c r="AA22" s="8"/>
      <c r="AB22" s="8">
        <v>14000</v>
      </c>
      <c r="AC22" s="90">
        <v>6000</v>
      </c>
      <c r="AD22" s="20">
        <f t="shared" si="0"/>
        <v>30121.32</v>
      </c>
      <c r="AE22" s="21">
        <f t="shared" si="0"/>
        <v>7568</v>
      </c>
      <c r="AF22" s="22">
        <f t="shared" si="1"/>
        <v>37689.32</v>
      </c>
    </row>
    <row r="23" spans="1:32" ht="17.25" customHeight="1">
      <c r="A23" s="30">
        <v>20</v>
      </c>
      <c r="B23" s="171" t="s">
        <v>6972</v>
      </c>
      <c r="C23" s="172" t="s">
        <v>6973</v>
      </c>
      <c r="D23" s="88"/>
      <c r="E23" s="89"/>
      <c r="F23" s="96">
        <v>3336</v>
      </c>
      <c r="G23" s="96">
        <v>834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3336</v>
      </c>
      <c r="AE23" s="21">
        <f t="shared" si="0"/>
        <v>834</v>
      </c>
      <c r="AF23" s="22">
        <f t="shared" si="1"/>
        <v>4170</v>
      </c>
    </row>
    <row r="24" spans="1:32" ht="17.25" customHeight="1">
      <c r="A24" s="30">
        <v>21</v>
      </c>
      <c r="B24" s="171" t="s">
        <v>6974</v>
      </c>
      <c r="C24" s="172" t="s">
        <v>6975</v>
      </c>
      <c r="D24" s="88"/>
      <c r="E24" s="89"/>
      <c r="F24" s="96">
        <v>2544</v>
      </c>
      <c r="G24" s="96">
        <v>1696</v>
      </c>
      <c r="H24" s="9"/>
      <c r="I24" s="10"/>
      <c r="J24" s="40"/>
      <c r="K24" s="8"/>
      <c r="L24" s="8"/>
      <c r="M24" s="8"/>
      <c r="N24" s="8">
        <v>40220</v>
      </c>
      <c r="O24" s="8">
        <v>5000</v>
      </c>
      <c r="P24" s="8"/>
      <c r="Q24" s="11"/>
      <c r="R24" s="12"/>
      <c r="S24" s="8"/>
      <c r="T24" s="8"/>
      <c r="U24" s="90"/>
      <c r="V24" s="12"/>
      <c r="W24" s="8"/>
      <c r="X24" s="8">
        <v>5250</v>
      </c>
      <c r="Y24" s="90">
        <v>2250</v>
      </c>
      <c r="Z24" s="12"/>
      <c r="AA24" s="8"/>
      <c r="AB24" s="8"/>
      <c r="AC24" s="90"/>
      <c r="AD24" s="20">
        <f t="shared" si="0"/>
        <v>48014</v>
      </c>
      <c r="AE24" s="21">
        <f t="shared" si="0"/>
        <v>8946</v>
      </c>
      <c r="AF24" s="22">
        <f t="shared" si="1"/>
        <v>56960</v>
      </c>
    </row>
    <row r="25" spans="1:32" ht="17.25" customHeight="1">
      <c r="A25" s="30">
        <v>22</v>
      </c>
      <c r="B25" s="171" t="s">
        <v>6976</v>
      </c>
      <c r="C25" s="172" t="s">
        <v>6977</v>
      </c>
      <c r="D25" s="88">
        <v>314.47000000000003</v>
      </c>
      <c r="E25" s="89"/>
      <c r="F25" s="96">
        <v>7048</v>
      </c>
      <c r="G25" s="96">
        <v>1762</v>
      </c>
      <c r="H25" s="9"/>
      <c r="I25" s="10"/>
      <c r="J25" s="40">
        <v>83875.19</v>
      </c>
      <c r="K25" s="8">
        <v>13714.14</v>
      </c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>
        <v>13831.72</v>
      </c>
      <c r="AA25" s="8">
        <v>699</v>
      </c>
      <c r="AB25" s="8">
        <v>13345.26</v>
      </c>
      <c r="AC25" s="90">
        <v>5719.4</v>
      </c>
      <c r="AD25" s="20">
        <f t="shared" si="0"/>
        <v>118414.64</v>
      </c>
      <c r="AE25" s="21">
        <f t="shared" si="0"/>
        <v>21894.54</v>
      </c>
      <c r="AF25" s="22">
        <f t="shared" si="1"/>
        <v>140309.18</v>
      </c>
    </row>
    <row r="26" spans="1:32" ht="17.25" customHeight="1">
      <c r="A26" s="30">
        <v>23</v>
      </c>
      <c r="B26" s="171" t="s">
        <v>6978</v>
      </c>
      <c r="C26" s="172" t="s">
        <v>6979</v>
      </c>
      <c r="D26" s="88"/>
      <c r="E26" s="89"/>
      <c r="F26" s="96">
        <v>3234</v>
      </c>
      <c r="G26" s="96">
        <v>2156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>
        <v>12493</v>
      </c>
      <c r="AC26" s="90">
        <v>4500</v>
      </c>
      <c r="AD26" s="20">
        <f t="shared" si="0"/>
        <v>15727</v>
      </c>
      <c r="AE26" s="21">
        <f t="shared" si="0"/>
        <v>6656</v>
      </c>
      <c r="AF26" s="22">
        <f t="shared" si="1"/>
        <v>22383</v>
      </c>
    </row>
    <row r="27" spans="1:32" ht="17.25" customHeight="1">
      <c r="A27" s="30">
        <v>24</v>
      </c>
      <c r="B27" s="171" t="s">
        <v>6980</v>
      </c>
      <c r="C27" s="172" t="s">
        <v>6981</v>
      </c>
      <c r="D27" s="88">
        <v>582.55999999999995</v>
      </c>
      <c r="E27" s="89"/>
      <c r="F27" s="96">
        <v>1626</v>
      </c>
      <c r="G27" s="96">
        <v>6504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>
        <v>17500</v>
      </c>
      <c r="AC27" s="90">
        <v>7500</v>
      </c>
      <c r="AD27" s="20">
        <f t="shared" si="0"/>
        <v>19708.560000000001</v>
      </c>
      <c r="AE27" s="21">
        <f t="shared" si="0"/>
        <v>14004</v>
      </c>
      <c r="AF27" s="22">
        <f t="shared" si="1"/>
        <v>33712.559999999998</v>
      </c>
    </row>
    <row r="28" spans="1:32" ht="17.25" customHeight="1">
      <c r="A28" s="30">
        <v>25</v>
      </c>
      <c r="B28" s="171" t="s">
        <v>6982</v>
      </c>
      <c r="C28" s="172" t="s">
        <v>6983</v>
      </c>
      <c r="D28" s="88"/>
      <c r="E28" s="89">
        <v>37.69</v>
      </c>
      <c r="F28" s="96">
        <v>284</v>
      </c>
      <c r="G28" s="96">
        <v>1136</v>
      </c>
      <c r="H28" s="9"/>
      <c r="I28" s="10"/>
      <c r="J28" s="40"/>
      <c r="K28" s="8"/>
      <c r="L28" s="8"/>
      <c r="M28" s="8"/>
      <c r="N28" s="8">
        <v>21200</v>
      </c>
      <c r="O28" s="8">
        <v>14500</v>
      </c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21484</v>
      </c>
      <c r="AE28" s="21">
        <f t="shared" si="0"/>
        <v>15673.69</v>
      </c>
      <c r="AF28" s="22">
        <f t="shared" si="1"/>
        <v>37157.69</v>
      </c>
    </row>
    <row r="29" spans="1:32" ht="17.25" customHeight="1">
      <c r="A29" s="30">
        <v>26</v>
      </c>
      <c r="B29" s="171" t="s">
        <v>6984</v>
      </c>
      <c r="C29" s="172" t="s">
        <v>6985</v>
      </c>
      <c r="D29" s="88"/>
      <c r="E29" s="89"/>
      <c r="F29" s="96">
        <v>2082</v>
      </c>
      <c r="G29" s="96">
        <v>4858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2082</v>
      </c>
      <c r="AE29" s="21">
        <f t="shared" si="0"/>
        <v>4858</v>
      </c>
      <c r="AF29" s="22">
        <f t="shared" si="1"/>
        <v>6940</v>
      </c>
    </row>
    <row r="30" spans="1:32" ht="17.25" customHeight="1">
      <c r="A30" s="30">
        <v>27</v>
      </c>
      <c r="B30" s="171" t="s">
        <v>6986</v>
      </c>
      <c r="C30" s="172" t="s">
        <v>6987</v>
      </c>
      <c r="D30" s="88"/>
      <c r="E30" s="89"/>
      <c r="F30" s="96">
        <v>8784</v>
      </c>
      <c r="G30" s="96">
        <v>2196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/>
      <c r="AC30" s="90"/>
      <c r="AD30" s="20">
        <f t="shared" si="0"/>
        <v>8784</v>
      </c>
      <c r="AE30" s="21">
        <f t="shared" si="0"/>
        <v>2196</v>
      </c>
      <c r="AF30" s="22">
        <f t="shared" si="1"/>
        <v>10980</v>
      </c>
    </row>
    <row r="31" spans="1:32" ht="17.25" customHeight="1">
      <c r="A31" s="30">
        <v>28</v>
      </c>
      <c r="B31" s="171" t="s">
        <v>6988</v>
      </c>
      <c r="C31" s="172" t="s">
        <v>6989</v>
      </c>
      <c r="D31" s="88">
        <v>1547.67</v>
      </c>
      <c r="E31" s="89">
        <v>51.23</v>
      </c>
      <c r="F31" s="96">
        <v>2400</v>
      </c>
      <c r="G31" s="96">
        <v>2400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3947.67</v>
      </c>
      <c r="AE31" s="21">
        <f t="shared" si="0"/>
        <v>2451.23</v>
      </c>
      <c r="AF31" s="22">
        <f t="shared" si="1"/>
        <v>6398.9</v>
      </c>
    </row>
    <row r="32" spans="1:32" ht="17.25" customHeight="1">
      <c r="A32" s="30">
        <v>29</v>
      </c>
      <c r="B32" s="171" t="s">
        <v>6990</v>
      </c>
      <c r="C32" s="172" t="s">
        <v>6991</v>
      </c>
      <c r="D32" s="88">
        <v>154.78</v>
      </c>
      <c r="E32" s="89">
        <v>1036.04</v>
      </c>
      <c r="F32" s="96">
        <v>3768</v>
      </c>
      <c r="G32" s="96">
        <v>942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8000</v>
      </c>
      <c r="Y32" s="90">
        <v>2000</v>
      </c>
      <c r="Z32" s="12"/>
      <c r="AA32" s="8"/>
      <c r="AB32" s="8">
        <v>10500</v>
      </c>
      <c r="AC32" s="90">
        <v>4500</v>
      </c>
      <c r="AD32" s="20">
        <f t="shared" si="0"/>
        <v>22422.78</v>
      </c>
      <c r="AE32" s="21">
        <f t="shared" si="0"/>
        <v>8478.0400000000009</v>
      </c>
      <c r="AF32" s="22">
        <f t="shared" si="1"/>
        <v>30900.82</v>
      </c>
    </row>
    <row r="33" spans="1:32" ht="17.25" customHeight="1">
      <c r="A33" s="30">
        <v>30</v>
      </c>
      <c r="B33" s="171" t="s">
        <v>6992</v>
      </c>
      <c r="C33" s="172" t="s">
        <v>6993</v>
      </c>
      <c r="D33" s="88"/>
      <c r="E33" s="89">
        <v>90</v>
      </c>
      <c r="F33" s="96">
        <v>2704</v>
      </c>
      <c r="G33" s="96">
        <v>676</v>
      </c>
      <c r="H33" s="9"/>
      <c r="I33" s="10"/>
      <c r="J33" s="40"/>
      <c r="K33" s="8"/>
      <c r="L33" s="8"/>
      <c r="M33" s="8"/>
      <c r="N33" s="8">
        <v>42400</v>
      </c>
      <c r="O33" s="8">
        <v>18800</v>
      </c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45104</v>
      </c>
      <c r="AE33" s="21">
        <f t="shared" si="0"/>
        <v>19566</v>
      </c>
      <c r="AF33" s="22">
        <f t="shared" si="1"/>
        <v>64670</v>
      </c>
    </row>
    <row r="34" spans="1:32" ht="17.25" customHeight="1">
      <c r="A34" s="30">
        <v>31</v>
      </c>
      <c r="B34" s="171" t="s">
        <v>6994</v>
      </c>
      <c r="C34" s="172" t="s">
        <v>6995</v>
      </c>
      <c r="D34" s="88">
        <v>181.88</v>
      </c>
      <c r="E34" s="89"/>
      <c r="F34" s="96">
        <v>7637</v>
      </c>
      <c r="G34" s="96">
        <v>3273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/>
      <c r="AC34" s="90"/>
      <c r="AD34" s="20">
        <f t="shared" si="0"/>
        <v>7818.88</v>
      </c>
      <c r="AE34" s="21">
        <f t="shared" si="0"/>
        <v>3273</v>
      </c>
      <c r="AF34" s="22">
        <f t="shared" si="1"/>
        <v>11091.880000000001</v>
      </c>
    </row>
    <row r="35" spans="1:32" ht="17.25" customHeight="1">
      <c r="A35" s="30">
        <v>32</v>
      </c>
      <c r="B35" s="171" t="s">
        <v>6996</v>
      </c>
      <c r="C35" s="172" t="s">
        <v>6997</v>
      </c>
      <c r="D35" s="88"/>
      <c r="E35" s="89"/>
      <c r="F35" s="96">
        <v>7344</v>
      </c>
      <c r="G35" s="96">
        <v>1836</v>
      </c>
      <c r="H35" s="9"/>
      <c r="I35" s="10"/>
      <c r="J35" s="40"/>
      <c r="K35" s="8"/>
      <c r="L35" s="8"/>
      <c r="M35" s="8"/>
      <c r="N35" s="8"/>
      <c r="O35" s="8"/>
      <c r="P35" s="8">
        <v>19900</v>
      </c>
      <c r="Q35" s="11">
        <v>2500</v>
      </c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>
        <v>12952</v>
      </c>
      <c r="AC35" s="90">
        <v>4500</v>
      </c>
      <c r="AD35" s="20">
        <f t="shared" si="0"/>
        <v>40196</v>
      </c>
      <c r="AE35" s="21">
        <f t="shared" si="0"/>
        <v>8836</v>
      </c>
      <c r="AF35" s="22">
        <f t="shared" si="1"/>
        <v>49032</v>
      </c>
    </row>
    <row r="36" spans="1:32" ht="17.25" customHeight="1">
      <c r="A36" s="30">
        <v>33</v>
      </c>
      <c r="B36" s="171" t="s">
        <v>6998</v>
      </c>
      <c r="C36" s="172" t="s">
        <v>6999</v>
      </c>
      <c r="D36" s="88"/>
      <c r="E36" s="89"/>
      <c r="F36" s="96">
        <v>11312</v>
      </c>
      <c r="G36" s="96">
        <v>2828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>
        <v>28248</v>
      </c>
      <c r="AC36" s="90">
        <v>10500</v>
      </c>
      <c r="AD36" s="20">
        <f t="shared" si="0"/>
        <v>39560</v>
      </c>
      <c r="AE36" s="21">
        <f t="shared" si="0"/>
        <v>13328</v>
      </c>
      <c r="AF36" s="22">
        <f t="shared" si="1"/>
        <v>52888</v>
      </c>
    </row>
    <row r="37" spans="1:32" ht="17.25" customHeight="1">
      <c r="A37" s="30">
        <v>34</v>
      </c>
      <c r="B37" s="171" t="s">
        <v>7000</v>
      </c>
      <c r="C37" s="172" t="s">
        <v>7001</v>
      </c>
      <c r="D37" s="88"/>
      <c r="E37" s="89"/>
      <c r="F37" s="96">
        <v>6104</v>
      </c>
      <c r="G37" s="96">
        <v>1526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>
        <v>16593</v>
      </c>
      <c r="AC37" s="90">
        <v>6000</v>
      </c>
      <c r="AD37" s="20">
        <f t="shared" si="0"/>
        <v>22697</v>
      </c>
      <c r="AE37" s="21">
        <f t="shared" si="0"/>
        <v>7526</v>
      </c>
      <c r="AF37" s="22">
        <f t="shared" si="1"/>
        <v>30223</v>
      </c>
    </row>
    <row r="38" spans="1:32" ht="17.25" customHeight="1">
      <c r="A38" s="30">
        <v>35</v>
      </c>
      <c r="B38" s="171" t="s">
        <v>7002</v>
      </c>
      <c r="C38" s="172" t="s">
        <v>7003</v>
      </c>
      <c r="D38" s="88"/>
      <c r="E38" s="89"/>
      <c r="F38" s="96">
        <v>0</v>
      </c>
      <c r="G38" s="96">
        <v>2070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>
        <v>10500</v>
      </c>
      <c r="AC38" s="90">
        <v>4500</v>
      </c>
      <c r="AD38" s="20">
        <f t="shared" si="0"/>
        <v>10500</v>
      </c>
      <c r="AE38" s="21">
        <f t="shared" si="0"/>
        <v>6570</v>
      </c>
      <c r="AF38" s="22">
        <f t="shared" si="1"/>
        <v>17070</v>
      </c>
    </row>
    <row r="39" spans="1:32" ht="17.25" customHeight="1">
      <c r="A39" s="30">
        <v>36</v>
      </c>
      <c r="B39" s="171" t="s">
        <v>7004</v>
      </c>
      <c r="C39" s="172" t="s">
        <v>7005</v>
      </c>
      <c r="D39" s="88"/>
      <c r="E39" s="89"/>
      <c r="F39" s="96">
        <v>3948</v>
      </c>
      <c r="G39" s="96">
        <v>1692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3948</v>
      </c>
      <c r="AE39" s="21">
        <f t="shared" si="0"/>
        <v>1692</v>
      </c>
      <c r="AF39" s="22">
        <f t="shared" si="1"/>
        <v>5640</v>
      </c>
    </row>
    <row r="40" spans="1:32" ht="17.25" customHeight="1">
      <c r="A40" s="30">
        <v>37</v>
      </c>
      <c r="B40" s="171" t="s">
        <v>7006</v>
      </c>
      <c r="C40" s="172" t="s">
        <v>7007</v>
      </c>
      <c r="D40" s="88">
        <v>2615.7600000000002</v>
      </c>
      <c r="E40" s="89">
        <v>720.54</v>
      </c>
      <c r="F40" s="96">
        <v>4928</v>
      </c>
      <c r="G40" s="96">
        <v>2112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>
        <v>10384.65</v>
      </c>
      <c r="AA40" s="8">
        <v>423.64</v>
      </c>
      <c r="AB40" s="8">
        <v>10500</v>
      </c>
      <c r="AC40" s="90">
        <v>4500</v>
      </c>
      <c r="AD40" s="20">
        <f t="shared" si="0"/>
        <v>28428.41</v>
      </c>
      <c r="AE40" s="21">
        <f t="shared" si="0"/>
        <v>7756.18</v>
      </c>
      <c r="AF40" s="22">
        <f t="shared" si="1"/>
        <v>36184.589999999997</v>
      </c>
    </row>
    <row r="41" spans="1:32" ht="17.25" customHeight="1">
      <c r="A41" s="30">
        <v>38</v>
      </c>
      <c r="B41" s="171" t="s">
        <v>7008</v>
      </c>
      <c r="C41" s="172" t="s">
        <v>7009</v>
      </c>
      <c r="D41" s="88"/>
      <c r="E41" s="89"/>
      <c r="F41" s="96">
        <v>3120</v>
      </c>
      <c r="G41" s="96">
        <v>780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>
        <v>8000</v>
      </c>
      <c r="Y41" s="90">
        <v>2000</v>
      </c>
      <c r="Z41" s="12"/>
      <c r="AA41" s="8"/>
      <c r="AB41" s="8"/>
      <c r="AC41" s="90"/>
      <c r="AD41" s="20">
        <f t="shared" si="0"/>
        <v>11120</v>
      </c>
      <c r="AE41" s="21">
        <f t="shared" si="0"/>
        <v>2780</v>
      </c>
      <c r="AF41" s="22">
        <f t="shared" si="1"/>
        <v>13900</v>
      </c>
    </row>
    <row r="42" spans="1:32" ht="17.25" customHeight="1">
      <c r="A42" s="30">
        <v>39</v>
      </c>
      <c r="B42" s="171" t="s">
        <v>7010</v>
      </c>
      <c r="C42" s="172" t="s">
        <v>7011</v>
      </c>
      <c r="D42" s="88"/>
      <c r="E42" s="89"/>
      <c r="F42" s="96">
        <v>1560</v>
      </c>
      <c r="G42" s="96">
        <v>6240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>
        <v>10500</v>
      </c>
      <c r="AC42" s="90">
        <v>4500</v>
      </c>
      <c r="AD42" s="20">
        <f t="shared" si="0"/>
        <v>12060</v>
      </c>
      <c r="AE42" s="21">
        <f t="shared" si="0"/>
        <v>10740</v>
      </c>
      <c r="AF42" s="22">
        <f t="shared" si="1"/>
        <v>22800</v>
      </c>
    </row>
    <row r="43" spans="1:32" ht="17.25" customHeight="1">
      <c r="A43" s="30">
        <v>40</v>
      </c>
      <c r="B43" s="171" t="s">
        <v>7012</v>
      </c>
      <c r="C43" s="172" t="s">
        <v>7013</v>
      </c>
      <c r="D43" s="88">
        <v>4879.5600000000004</v>
      </c>
      <c r="E43" s="89">
        <v>830.55</v>
      </c>
      <c r="F43" s="96">
        <v>3175</v>
      </c>
      <c r="G43" s="96">
        <v>3175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/>
      <c r="AC43" s="90"/>
      <c r="AD43" s="20">
        <f t="shared" si="0"/>
        <v>8054.56</v>
      </c>
      <c r="AE43" s="21">
        <f t="shared" si="0"/>
        <v>4005.55</v>
      </c>
      <c r="AF43" s="22">
        <f t="shared" si="1"/>
        <v>12060.11</v>
      </c>
    </row>
    <row r="44" spans="1:32" ht="17.25" customHeight="1">
      <c r="A44" s="30">
        <v>41</v>
      </c>
      <c r="B44" s="171" t="s">
        <v>7014</v>
      </c>
      <c r="C44" s="172" t="s">
        <v>7015</v>
      </c>
      <c r="D44" s="88"/>
      <c r="E44" s="89">
        <v>9.3800000000000008</v>
      </c>
      <c r="F44" s="96">
        <v>1896</v>
      </c>
      <c r="G44" s="96">
        <v>474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>
        <v>4550</v>
      </c>
      <c r="Y44" s="90">
        <v>1950</v>
      </c>
      <c r="Z44" s="12"/>
      <c r="AA44" s="8"/>
      <c r="AB44" s="8"/>
      <c r="AC44" s="90"/>
      <c r="AD44" s="20">
        <f t="shared" si="0"/>
        <v>6446</v>
      </c>
      <c r="AE44" s="21">
        <f t="shared" si="0"/>
        <v>2433.38</v>
      </c>
      <c r="AF44" s="22">
        <f t="shared" si="1"/>
        <v>8879.380000000001</v>
      </c>
    </row>
    <row r="45" spans="1:32" ht="17.25" customHeight="1">
      <c r="A45" s="30">
        <v>42</v>
      </c>
      <c r="B45" s="171" t="s">
        <v>7016</v>
      </c>
      <c r="C45" s="172" t="s">
        <v>7017</v>
      </c>
      <c r="D45" s="88">
        <v>478.73</v>
      </c>
      <c r="E45" s="89">
        <v>9695.48</v>
      </c>
      <c r="F45" s="96">
        <v>10424</v>
      </c>
      <c r="G45" s="96">
        <v>2606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>
        <v>14109.94</v>
      </c>
      <c r="AA45" s="8">
        <v>4177.7299999999996</v>
      </c>
      <c r="AB45" s="8">
        <v>24384.06</v>
      </c>
      <c r="AC45" s="90">
        <v>8967.4599999999991</v>
      </c>
      <c r="AD45" s="20">
        <f t="shared" si="0"/>
        <v>49396.729999999996</v>
      </c>
      <c r="AE45" s="21">
        <f t="shared" si="0"/>
        <v>25446.67</v>
      </c>
      <c r="AF45" s="22">
        <f t="shared" si="1"/>
        <v>74843.399999999994</v>
      </c>
    </row>
    <row r="46" spans="1:32" ht="17.25" customHeight="1">
      <c r="A46" s="30">
        <v>43</v>
      </c>
      <c r="B46" s="171" t="s">
        <v>7018</v>
      </c>
      <c r="C46" s="172" t="s">
        <v>7019</v>
      </c>
      <c r="D46" s="88"/>
      <c r="E46" s="89"/>
      <c r="F46" s="96">
        <v>1286</v>
      </c>
      <c r="G46" s="96">
        <v>5144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/>
      <c r="AC46" s="90"/>
      <c r="AD46" s="20">
        <f t="shared" si="0"/>
        <v>1286</v>
      </c>
      <c r="AE46" s="21">
        <f t="shared" si="0"/>
        <v>5144</v>
      </c>
      <c r="AF46" s="22">
        <f t="shared" si="1"/>
        <v>6430</v>
      </c>
    </row>
    <row r="47" spans="1:32" ht="17.25" customHeight="1">
      <c r="A47" s="30">
        <v>44</v>
      </c>
      <c r="B47" s="171" t="s">
        <v>7020</v>
      </c>
      <c r="C47" s="172" t="s">
        <v>7021</v>
      </c>
      <c r="D47" s="88"/>
      <c r="E47" s="89"/>
      <c r="F47" s="96">
        <v>5120</v>
      </c>
      <c r="G47" s="96">
        <v>5120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>
        <v>4521.6499999999996</v>
      </c>
      <c r="AA47" s="8">
        <v>100</v>
      </c>
      <c r="AB47" s="8">
        <v>14000</v>
      </c>
      <c r="AC47" s="90">
        <v>6000</v>
      </c>
      <c r="AD47" s="20">
        <f t="shared" si="0"/>
        <v>23641.65</v>
      </c>
      <c r="AE47" s="21">
        <f t="shared" si="0"/>
        <v>11220</v>
      </c>
      <c r="AF47" s="22">
        <f t="shared" si="1"/>
        <v>34861.65</v>
      </c>
    </row>
    <row r="48" spans="1:32" ht="17.25" customHeight="1">
      <c r="A48" s="30">
        <v>45</v>
      </c>
      <c r="B48" s="171" t="s">
        <v>7022</v>
      </c>
      <c r="C48" s="172" t="s">
        <v>7023</v>
      </c>
      <c r="D48" s="88"/>
      <c r="E48" s="89"/>
      <c r="F48" s="96">
        <v>2164</v>
      </c>
      <c r="G48" s="96">
        <v>3246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>
        <v>1933</v>
      </c>
      <c r="AC48" s="90">
        <v>0</v>
      </c>
      <c r="AD48" s="20">
        <f t="shared" si="0"/>
        <v>4097</v>
      </c>
      <c r="AE48" s="21">
        <f t="shared" si="0"/>
        <v>3246</v>
      </c>
      <c r="AF48" s="22">
        <f t="shared" si="1"/>
        <v>7343</v>
      </c>
    </row>
    <row r="49" spans="1:32" ht="17.25" customHeight="1">
      <c r="A49" s="30">
        <v>46</v>
      </c>
      <c r="B49" s="171" t="s">
        <v>7024</v>
      </c>
      <c r="C49" s="172" t="s">
        <v>7025</v>
      </c>
      <c r="D49" s="88"/>
      <c r="E49" s="89"/>
      <c r="F49" s="96">
        <v>3410</v>
      </c>
      <c r="G49" s="96">
        <v>3410</v>
      </c>
      <c r="H49" s="9"/>
      <c r="I49" s="10"/>
      <c r="J49" s="40">
        <v>19761.439999999999</v>
      </c>
      <c r="K49" s="8"/>
      <c r="L49" s="8"/>
      <c r="M49" s="8"/>
      <c r="N49" s="8"/>
      <c r="O49" s="8"/>
      <c r="P49" s="8">
        <v>21285.84</v>
      </c>
      <c r="Q49" s="11">
        <v>2364.17</v>
      </c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>
        <v>10500</v>
      </c>
      <c r="AC49" s="90">
        <v>4500</v>
      </c>
      <c r="AD49" s="20">
        <f t="shared" si="0"/>
        <v>54957.279999999999</v>
      </c>
      <c r="AE49" s="21">
        <f t="shared" si="0"/>
        <v>10274.17</v>
      </c>
      <c r="AF49" s="22">
        <f t="shared" si="1"/>
        <v>65231.45</v>
      </c>
    </row>
    <row r="50" spans="1:32" ht="17.25" customHeight="1">
      <c r="A50" s="30">
        <v>47</v>
      </c>
      <c r="B50" s="171" t="s">
        <v>7026</v>
      </c>
      <c r="C50" s="172" t="s">
        <v>7027</v>
      </c>
      <c r="D50" s="88">
        <v>622.30999999999995</v>
      </c>
      <c r="E50" s="89">
        <v>29.87</v>
      </c>
      <c r="F50" s="96">
        <v>9160</v>
      </c>
      <c r="G50" s="96">
        <v>2290</v>
      </c>
      <c r="H50" s="9"/>
      <c r="I50" s="10"/>
      <c r="J50" s="40">
        <v>1335.7</v>
      </c>
      <c r="K50" s="8">
        <v>2335.1799999999998</v>
      </c>
      <c r="L50" s="173">
        <v>19649.23</v>
      </c>
      <c r="M50" s="174">
        <v>2962.19</v>
      </c>
      <c r="N50" s="8"/>
      <c r="O50" s="8"/>
      <c r="P50" s="8">
        <v>24365.39</v>
      </c>
      <c r="Q50" s="11">
        <v>2808.14</v>
      </c>
      <c r="R50" s="12"/>
      <c r="S50" s="8"/>
      <c r="T50" s="8"/>
      <c r="U50" s="90"/>
      <c r="V50" s="12"/>
      <c r="W50" s="8"/>
      <c r="X50" s="8">
        <v>12000</v>
      </c>
      <c r="Y50" s="90">
        <v>3000</v>
      </c>
      <c r="Z50" s="12"/>
      <c r="AA50" s="8"/>
      <c r="AB50" s="8">
        <v>13510</v>
      </c>
      <c r="AC50" s="90">
        <v>4500</v>
      </c>
      <c r="AD50" s="20">
        <f t="shared" si="0"/>
        <v>80642.63</v>
      </c>
      <c r="AE50" s="21">
        <f t="shared" si="0"/>
        <v>17925.379999999997</v>
      </c>
      <c r="AF50" s="22">
        <f t="shared" si="1"/>
        <v>98568.010000000009</v>
      </c>
    </row>
    <row r="51" spans="1:32" ht="17.25" customHeight="1">
      <c r="A51" s="30">
        <v>48</v>
      </c>
      <c r="B51" s="171" t="s">
        <v>7028</v>
      </c>
      <c r="C51" s="172" t="s">
        <v>7029</v>
      </c>
      <c r="D51" s="88">
        <v>91.51</v>
      </c>
      <c r="E51" s="89"/>
      <c r="F51" s="96">
        <v>3968</v>
      </c>
      <c r="G51" s="96">
        <v>992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>
        <v>12508</v>
      </c>
      <c r="AC51" s="90">
        <v>4500</v>
      </c>
      <c r="AD51" s="20">
        <f t="shared" si="0"/>
        <v>16567.510000000002</v>
      </c>
      <c r="AE51" s="21">
        <f t="shared" si="0"/>
        <v>5492</v>
      </c>
      <c r="AF51" s="22">
        <f t="shared" si="1"/>
        <v>22059.510000000002</v>
      </c>
    </row>
    <row r="52" spans="1:32" ht="17.25" customHeight="1" thickBot="1">
      <c r="A52" s="30">
        <v>49</v>
      </c>
      <c r="B52" s="171" t="s">
        <v>7030</v>
      </c>
      <c r="C52" s="172" t="s">
        <v>7031</v>
      </c>
      <c r="D52" s="88">
        <v>103.36</v>
      </c>
      <c r="E52" s="89">
        <v>65.86</v>
      </c>
      <c r="F52" s="96">
        <v>1588</v>
      </c>
      <c r="G52" s="96">
        <v>2382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/>
      <c r="AC52" s="90"/>
      <c r="AD52" s="20">
        <f t="shared" si="0"/>
        <v>1691.36</v>
      </c>
      <c r="AE52" s="21">
        <f t="shared" si="0"/>
        <v>2447.86</v>
      </c>
      <c r="AF52" s="22">
        <f t="shared" si="1"/>
        <v>4139.22</v>
      </c>
    </row>
    <row r="53" spans="1:32" s="48" customFormat="1" ht="27.75" customHeight="1" thickTop="1" thickBot="1">
      <c r="A53" s="214"/>
      <c r="B53" s="301" t="s">
        <v>15</v>
      </c>
      <c r="C53" s="302"/>
      <c r="D53" s="42">
        <f t="shared" ref="D53:AF53" si="2">SUM(D4:D52)</f>
        <v>15675.440000000002</v>
      </c>
      <c r="E53" s="43">
        <f t="shared" si="2"/>
        <v>19077.839999999997</v>
      </c>
      <c r="F53" s="43">
        <f t="shared" si="2"/>
        <v>208082.5</v>
      </c>
      <c r="G53" s="43">
        <f t="shared" si="2"/>
        <v>124377.5</v>
      </c>
      <c r="H53" s="43">
        <f t="shared" si="2"/>
        <v>0</v>
      </c>
      <c r="I53" s="46">
        <f t="shared" si="2"/>
        <v>0</v>
      </c>
      <c r="J53" s="42">
        <f t="shared" si="2"/>
        <v>104972.33</v>
      </c>
      <c r="K53" s="43">
        <f t="shared" si="2"/>
        <v>16049.32</v>
      </c>
      <c r="L53" s="43">
        <f t="shared" ref="L53" si="3">SUM(L4:L52)</f>
        <v>19649.23</v>
      </c>
      <c r="M53" s="43">
        <f t="shared" ref="M53:O53" si="4">SUM(M4:M52)</f>
        <v>2962.19</v>
      </c>
      <c r="N53" s="43">
        <f t="shared" si="4"/>
        <v>103820</v>
      </c>
      <c r="O53" s="43">
        <f t="shared" si="4"/>
        <v>38300</v>
      </c>
      <c r="P53" s="43">
        <f t="shared" si="2"/>
        <v>79501.23</v>
      </c>
      <c r="Q53" s="46">
        <f t="shared" si="2"/>
        <v>11422.31</v>
      </c>
      <c r="R53" s="42">
        <f t="shared" si="2"/>
        <v>0</v>
      </c>
      <c r="S53" s="43">
        <f t="shared" si="2"/>
        <v>0</v>
      </c>
      <c r="T53" s="43">
        <f t="shared" si="2"/>
        <v>0</v>
      </c>
      <c r="U53" s="44">
        <f t="shared" si="2"/>
        <v>0</v>
      </c>
      <c r="V53" s="42">
        <f t="shared" ref="V53:AC53" si="5">SUM(V4:V52)</f>
        <v>0</v>
      </c>
      <c r="W53" s="43">
        <f t="shared" si="5"/>
        <v>0</v>
      </c>
      <c r="X53" s="43">
        <f t="shared" si="5"/>
        <v>82350</v>
      </c>
      <c r="Y53" s="44">
        <f t="shared" si="5"/>
        <v>23150</v>
      </c>
      <c r="Z53" s="42">
        <f t="shared" si="5"/>
        <v>65821.040000000008</v>
      </c>
      <c r="AA53" s="43">
        <f t="shared" si="5"/>
        <v>5870.07</v>
      </c>
      <c r="AB53" s="43">
        <f t="shared" si="5"/>
        <v>329635.32</v>
      </c>
      <c r="AC53" s="44">
        <f t="shared" si="5"/>
        <v>128686.85999999999</v>
      </c>
      <c r="AD53" s="49">
        <f t="shared" si="2"/>
        <v>1009507.0900000001</v>
      </c>
      <c r="AE53" s="50">
        <f t="shared" si="2"/>
        <v>369896.08999999997</v>
      </c>
      <c r="AF53" s="51">
        <f t="shared" si="2"/>
        <v>1379403.1799999997</v>
      </c>
    </row>
    <row r="54" spans="1:32" ht="10.5" customHeight="1" thickTop="1">
      <c r="A54" s="2"/>
      <c r="B54" s="3"/>
      <c r="C54" s="4"/>
      <c r="D54" s="5"/>
      <c r="E54" s="5"/>
      <c r="F54" s="5"/>
      <c r="G54" s="5"/>
      <c r="H54" s="6"/>
      <c r="I54" s="6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>
      <c r="L55" s="307" t="s">
        <v>381</v>
      </c>
      <c r="M55" s="307"/>
    </row>
    <row r="56" spans="1:32">
      <c r="L56" s="307"/>
      <c r="M56" s="307"/>
    </row>
    <row r="57" spans="1:32">
      <c r="L57" s="307"/>
      <c r="M57" s="307"/>
    </row>
  </sheetData>
  <mergeCells count="8">
    <mergeCell ref="V2:Y2"/>
    <mergeCell ref="Z2:AC2"/>
    <mergeCell ref="AD2:AE2"/>
    <mergeCell ref="B53:C53"/>
    <mergeCell ref="L55:M57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AF50"/>
  <sheetViews>
    <sheetView workbookViewId="0">
      <selection activeCell="B17" sqref="B17"/>
    </sheetView>
  </sheetViews>
  <sheetFormatPr defaultRowHeight="15"/>
  <cols>
    <col min="1" max="1" width="4.7109375" style="1" customWidth="1"/>
    <col min="2" max="2" width="51.42578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7032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7033</v>
      </c>
      <c r="C4" s="172" t="s">
        <v>7034</v>
      </c>
      <c r="D4" s="82">
        <v>1558.69</v>
      </c>
      <c r="E4" s="83">
        <v>115.18</v>
      </c>
      <c r="F4" s="96">
        <v>8832</v>
      </c>
      <c r="G4" s="96">
        <v>2208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>
        <v>12000</v>
      </c>
      <c r="Y4" s="84">
        <v>3000</v>
      </c>
      <c r="Z4" s="19"/>
      <c r="AA4" s="17"/>
      <c r="AB4" s="17"/>
      <c r="AC4" s="84"/>
      <c r="AD4" s="20">
        <f>SUM(D4,F4,H4,J4,L4,N4,P4,R4,T4,V4,X4,Z4,AB4)</f>
        <v>22390.690000000002</v>
      </c>
      <c r="AE4" s="21">
        <f>SUM(E4,G4,I4,K4,M4,O4,Q4,S4,U4,W4,Y4,AA4,AC4)</f>
        <v>5323.18</v>
      </c>
      <c r="AF4" s="22">
        <f>AD4+AE4</f>
        <v>27713.870000000003</v>
      </c>
    </row>
    <row r="5" spans="1:32" ht="17.25" customHeight="1">
      <c r="A5" s="30">
        <v>2</v>
      </c>
      <c r="B5" s="171" t="s">
        <v>7035</v>
      </c>
      <c r="C5" s="172" t="s">
        <v>7036</v>
      </c>
      <c r="D5" s="88">
        <v>4333.2700000000004</v>
      </c>
      <c r="E5" s="89">
        <v>2694.1</v>
      </c>
      <c r="F5" s="96">
        <v>7284</v>
      </c>
      <c r="G5" s="96">
        <v>4856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45" si="0">SUM(D5,F5,H5,J5,L5,N5,P5,R5,T5,V5,X5,Z5,AB5)</f>
        <v>11617.27</v>
      </c>
      <c r="AE5" s="21">
        <f t="shared" si="0"/>
        <v>7550.1</v>
      </c>
      <c r="AF5" s="22">
        <f t="shared" ref="AF5:AF45" si="1">AD5+AE5</f>
        <v>19167.370000000003</v>
      </c>
    </row>
    <row r="6" spans="1:32" ht="17.25" customHeight="1">
      <c r="A6" s="30">
        <v>3</v>
      </c>
      <c r="B6" s="171" t="s">
        <v>7037</v>
      </c>
      <c r="C6" s="172" t="s">
        <v>7038</v>
      </c>
      <c r="D6" s="88"/>
      <c r="E6" s="89"/>
      <c r="F6" s="96">
        <v>2808</v>
      </c>
      <c r="G6" s="96">
        <v>702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2808</v>
      </c>
      <c r="AE6" s="21">
        <f t="shared" si="0"/>
        <v>702</v>
      </c>
      <c r="AF6" s="22">
        <f t="shared" si="1"/>
        <v>3510</v>
      </c>
    </row>
    <row r="7" spans="1:32" ht="17.25" customHeight="1">
      <c r="A7" s="30">
        <v>4</v>
      </c>
      <c r="B7" s="171" t="s">
        <v>7039</v>
      </c>
      <c r="C7" s="172" t="s">
        <v>7040</v>
      </c>
      <c r="D7" s="88">
        <v>10.14</v>
      </c>
      <c r="E7" s="89"/>
      <c r="F7" s="96">
        <v>10176</v>
      </c>
      <c r="G7" s="96">
        <v>2544</v>
      </c>
      <c r="H7" s="9"/>
      <c r="I7" s="10"/>
      <c r="J7" s="40"/>
      <c r="K7" s="8"/>
      <c r="L7" s="8"/>
      <c r="M7" s="8"/>
      <c r="N7" s="8"/>
      <c r="O7" s="8"/>
      <c r="P7" s="8">
        <v>18347.87</v>
      </c>
      <c r="Q7" s="11">
        <v>2802.13</v>
      </c>
      <c r="R7" s="12"/>
      <c r="S7" s="8"/>
      <c r="T7" s="8"/>
      <c r="U7" s="90"/>
      <c r="V7" s="12"/>
      <c r="W7" s="8"/>
      <c r="X7" s="8">
        <v>12000</v>
      </c>
      <c r="Y7" s="90">
        <v>3000</v>
      </c>
      <c r="Z7" s="12"/>
      <c r="AA7" s="8"/>
      <c r="AB7" s="8"/>
      <c r="AC7" s="90"/>
      <c r="AD7" s="20">
        <f t="shared" si="0"/>
        <v>40534.009999999995</v>
      </c>
      <c r="AE7" s="21">
        <f t="shared" si="0"/>
        <v>8346.130000000001</v>
      </c>
      <c r="AF7" s="22">
        <f t="shared" si="1"/>
        <v>48880.14</v>
      </c>
    </row>
    <row r="8" spans="1:32" ht="17.25" customHeight="1">
      <c r="A8" s="30">
        <v>5</v>
      </c>
      <c r="B8" s="171" t="s">
        <v>7041</v>
      </c>
      <c r="C8" s="172" t="s">
        <v>7042</v>
      </c>
      <c r="D8" s="88"/>
      <c r="E8" s="89"/>
      <c r="F8" s="96">
        <v>1104</v>
      </c>
      <c r="G8" s="96">
        <v>276</v>
      </c>
      <c r="H8" s="9"/>
      <c r="I8" s="10"/>
      <c r="J8" s="40"/>
      <c r="K8" s="8"/>
      <c r="L8" s="8"/>
      <c r="M8" s="8"/>
      <c r="N8" s="8"/>
      <c r="O8" s="8"/>
      <c r="P8" s="8">
        <v>18400</v>
      </c>
      <c r="Q8" s="11">
        <v>2700</v>
      </c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19504</v>
      </c>
      <c r="AE8" s="21">
        <f t="shared" si="0"/>
        <v>2976</v>
      </c>
      <c r="AF8" s="22">
        <f t="shared" si="1"/>
        <v>22480</v>
      </c>
    </row>
    <row r="9" spans="1:32" ht="17.25" customHeight="1">
      <c r="A9" s="30">
        <v>6</v>
      </c>
      <c r="B9" s="171" t="s">
        <v>7043</v>
      </c>
      <c r="C9" s="172" t="s">
        <v>7044</v>
      </c>
      <c r="D9" s="88">
        <v>331.8</v>
      </c>
      <c r="E9" s="89">
        <v>6</v>
      </c>
      <c r="F9" s="96">
        <v>3440</v>
      </c>
      <c r="G9" s="96">
        <v>860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3771.8</v>
      </c>
      <c r="AE9" s="21">
        <f t="shared" si="0"/>
        <v>866</v>
      </c>
      <c r="AF9" s="22">
        <f t="shared" si="1"/>
        <v>4637.8</v>
      </c>
    </row>
    <row r="10" spans="1:32" ht="17.25" customHeight="1">
      <c r="A10" s="30">
        <v>7</v>
      </c>
      <c r="B10" s="171" t="s">
        <v>7045</v>
      </c>
      <c r="C10" s="172" t="s">
        <v>7046</v>
      </c>
      <c r="D10" s="88"/>
      <c r="E10" s="89"/>
      <c r="F10" s="96">
        <v>7680</v>
      </c>
      <c r="G10" s="96">
        <v>1920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>
        <v>17118</v>
      </c>
      <c r="AC10" s="90">
        <v>6000</v>
      </c>
      <c r="AD10" s="20">
        <f t="shared" si="0"/>
        <v>24798</v>
      </c>
      <c r="AE10" s="21">
        <f t="shared" si="0"/>
        <v>7920</v>
      </c>
      <c r="AF10" s="22">
        <f t="shared" si="1"/>
        <v>32718</v>
      </c>
    </row>
    <row r="11" spans="1:32" ht="17.25" customHeight="1">
      <c r="A11" s="30">
        <v>8</v>
      </c>
      <c r="B11" s="171" t="s">
        <v>7047</v>
      </c>
      <c r="C11" s="172" t="s">
        <v>7048</v>
      </c>
      <c r="D11" s="97"/>
      <c r="E11" s="98">
        <v>39.82</v>
      </c>
      <c r="F11" s="96">
        <v>6168</v>
      </c>
      <c r="G11" s="96">
        <v>1542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>
        <v>10000</v>
      </c>
      <c r="Y11" s="90">
        <v>2500</v>
      </c>
      <c r="Z11" s="12"/>
      <c r="AA11" s="8"/>
      <c r="AB11" s="8"/>
      <c r="AC11" s="90"/>
      <c r="AD11" s="20">
        <f t="shared" si="0"/>
        <v>16168</v>
      </c>
      <c r="AE11" s="21">
        <f t="shared" si="0"/>
        <v>4081.8199999999997</v>
      </c>
      <c r="AF11" s="22">
        <f t="shared" si="1"/>
        <v>20249.82</v>
      </c>
    </row>
    <row r="12" spans="1:32" ht="17.25" customHeight="1">
      <c r="A12" s="30">
        <v>9</v>
      </c>
      <c r="B12" s="171" t="s">
        <v>7049</v>
      </c>
      <c r="C12" s="172" t="s">
        <v>7050</v>
      </c>
      <c r="D12" s="88"/>
      <c r="E12" s="89"/>
      <c r="F12" s="96">
        <v>326</v>
      </c>
      <c r="G12" s="96">
        <v>1304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326</v>
      </c>
      <c r="AE12" s="21">
        <f t="shared" si="0"/>
        <v>1304</v>
      </c>
      <c r="AF12" s="22">
        <f t="shared" si="1"/>
        <v>1630</v>
      </c>
    </row>
    <row r="13" spans="1:32" ht="17.25" customHeight="1">
      <c r="A13" s="30">
        <v>10</v>
      </c>
      <c r="B13" s="171" t="s">
        <v>7051</v>
      </c>
      <c r="C13" s="172" t="s">
        <v>7052</v>
      </c>
      <c r="D13" s="88"/>
      <c r="E13" s="89"/>
      <c r="F13" s="96">
        <v>2684</v>
      </c>
      <c r="G13" s="96">
        <v>4026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>
        <v>12889</v>
      </c>
      <c r="AC13" s="90">
        <v>4500</v>
      </c>
      <c r="AD13" s="20">
        <f t="shared" si="0"/>
        <v>15573</v>
      </c>
      <c r="AE13" s="21">
        <f t="shared" si="0"/>
        <v>8526</v>
      </c>
      <c r="AF13" s="22">
        <f t="shared" si="1"/>
        <v>24099</v>
      </c>
    </row>
    <row r="14" spans="1:32" ht="17.25" customHeight="1">
      <c r="A14" s="30">
        <v>11</v>
      </c>
      <c r="B14" s="171" t="s">
        <v>7053</v>
      </c>
      <c r="C14" s="172" t="s">
        <v>7054</v>
      </c>
      <c r="D14" s="88"/>
      <c r="E14" s="89"/>
      <c r="F14" s="96">
        <v>3720</v>
      </c>
      <c r="G14" s="96">
        <v>930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8000</v>
      </c>
      <c r="Y14" s="90">
        <v>2000</v>
      </c>
      <c r="Z14" s="12"/>
      <c r="AA14" s="8"/>
      <c r="AB14" s="8"/>
      <c r="AC14" s="90"/>
      <c r="AD14" s="20">
        <f t="shared" si="0"/>
        <v>11720</v>
      </c>
      <c r="AE14" s="21">
        <f t="shared" si="0"/>
        <v>2930</v>
      </c>
      <c r="AF14" s="22">
        <f t="shared" si="1"/>
        <v>14650</v>
      </c>
    </row>
    <row r="15" spans="1:32" ht="17.25" customHeight="1">
      <c r="A15" s="30">
        <v>12</v>
      </c>
      <c r="B15" s="171" t="s">
        <v>7055</v>
      </c>
      <c r="C15" s="172" t="s">
        <v>7056</v>
      </c>
      <c r="D15" s="88"/>
      <c r="E15" s="89"/>
      <c r="F15" s="96">
        <v>4864</v>
      </c>
      <c r="G15" s="96">
        <v>1216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>
        <v>9454.81</v>
      </c>
      <c r="S15" s="8">
        <v>434.21</v>
      </c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14318.81</v>
      </c>
      <c r="AE15" s="21">
        <f t="shared" si="0"/>
        <v>1650.21</v>
      </c>
      <c r="AF15" s="22">
        <f t="shared" si="1"/>
        <v>15969.02</v>
      </c>
    </row>
    <row r="16" spans="1:32" ht="17.25" customHeight="1">
      <c r="A16" s="30">
        <v>13</v>
      </c>
      <c r="B16" s="171" t="s">
        <v>7057</v>
      </c>
      <c r="C16" s="172" t="s">
        <v>7058</v>
      </c>
      <c r="D16" s="88">
        <v>241.16</v>
      </c>
      <c r="E16" s="89">
        <v>5.7</v>
      </c>
      <c r="F16" s="96">
        <v>4728</v>
      </c>
      <c r="G16" s="96">
        <v>1182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>
        <v>10000</v>
      </c>
      <c r="Y16" s="90">
        <v>2500</v>
      </c>
      <c r="Z16" s="12"/>
      <c r="AA16" s="8"/>
      <c r="AB16" s="8">
        <v>10500</v>
      </c>
      <c r="AC16" s="90">
        <v>4500</v>
      </c>
      <c r="AD16" s="20">
        <f t="shared" si="0"/>
        <v>25469.16</v>
      </c>
      <c r="AE16" s="21">
        <f t="shared" si="0"/>
        <v>8187.7</v>
      </c>
      <c r="AF16" s="22">
        <f t="shared" si="1"/>
        <v>33656.86</v>
      </c>
    </row>
    <row r="17" spans="1:32" ht="17.25" customHeight="1">
      <c r="A17" s="30">
        <v>14</v>
      </c>
      <c r="B17" s="171" t="s">
        <v>7059</v>
      </c>
      <c r="C17" s="172" t="s">
        <v>7060</v>
      </c>
      <c r="D17" s="88">
        <v>8096</v>
      </c>
      <c r="E17" s="89">
        <v>2024</v>
      </c>
      <c r="F17" s="96">
        <v>1720.01</v>
      </c>
      <c r="G17" s="96">
        <v>430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9816.01</v>
      </c>
      <c r="AE17" s="21">
        <f t="shared" si="0"/>
        <v>2454</v>
      </c>
      <c r="AF17" s="22">
        <f t="shared" si="1"/>
        <v>12270.01</v>
      </c>
    </row>
    <row r="18" spans="1:32" ht="17.25" customHeight="1">
      <c r="A18" s="30">
        <v>15</v>
      </c>
      <c r="B18" s="171" t="s">
        <v>7061</v>
      </c>
      <c r="C18" s="172" t="s">
        <v>7062</v>
      </c>
      <c r="D18" s="88">
        <v>411.49</v>
      </c>
      <c r="E18" s="89">
        <v>651.75</v>
      </c>
      <c r="F18" s="96">
        <v>5592</v>
      </c>
      <c r="G18" s="96">
        <v>1398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10000</v>
      </c>
      <c r="Y18" s="90">
        <v>2500</v>
      </c>
      <c r="Z18" s="12"/>
      <c r="AA18" s="8"/>
      <c r="AB18" s="8"/>
      <c r="AC18" s="90"/>
      <c r="AD18" s="20">
        <f t="shared" si="0"/>
        <v>16003.49</v>
      </c>
      <c r="AE18" s="21">
        <f t="shared" si="0"/>
        <v>4549.75</v>
      </c>
      <c r="AF18" s="22">
        <f t="shared" si="1"/>
        <v>20553.239999999998</v>
      </c>
    </row>
    <row r="19" spans="1:32" ht="17.25" customHeight="1">
      <c r="A19" s="30">
        <v>16</v>
      </c>
      <c r="B19" s="171" t="s">
        <v>7063</v>
      </c>
      <c r="C19" s="172" t="s">
        <v>7064</v>
      </c>
      <c r="D19" s="88"/>
      <c r="E19" s="89"/>
      <c r="F19" s="96">
        <v>7160</v>
      </c>
      <c r="G19" s="96">
        <v>1790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>
        <v>10000</v>
      </c>
      <c r="Y19" s="90">
        <v>2500</v>
      </c>
      <c r="Z19" s="12"/>
      <c r="AA19" s="8"/>
      <c r="AB19" s="8"/>
      <c r="AC19" s="90"/>
      <c r="AD19" s="20">
        <f t="shared" si="0"/>
        <v>17160</v>
      </c>
      <c r="AE19" s="21">
        <f t="shared" si="0"/>
        <v>4290</v>
      </c>
      <c r="AF19" s="22">
        <f t="shared" si="1"/>
        <v>21450</v>
      </c>
    </row>
    <row r="20" spans="1:32" ht="17.25" customHeight="1">
      <c r="A20" s="30">
        <v>17</v>
      </c>
      <c r="B20" s="171" t="s">
        <v>7065</v>
      </c>
      <c r="C20" s="172" t="s">
        <v>7066</v>
      </c>
      <c r="D20" s="88">
        <v>16888.78</v>
      </c>
      <c r="E20" s="89">
        <v>2740.81</v>
      </c>
      <c r="F20" s="96">
        <v>1966</v>
      </c>
      <c r="G20" s="96">
        <v>7864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18854.78</v>
      </c>
      <c r="AE20" s="21">
        <f t="shared" si="0"/>
        <v>10604.81</v>
      </c>
      <c r="AF20" s="22">
        <f t="shared" si="1"/>
        <v>29459.589999999997</v>
      </c>
    </row>
    <row r="21" spans="1:32" ht="17.25" customHeight="1">
      <c r="A21" s="30">
        <v>18</v>
      </c>
      <c r="B21" s="171" t="s">
        <v>7067</v>
      </c>
      <c r="C21" s="172" t="s">
        <v>7068</v>
      </c>
      <c r="D21" s="88"/>
      <c r="E21" s="89">
        <v>2328</v>
      </c>
      <c r="F21" s="96">
        <v>2730</v>
      </c>
      <c r="G21" s="96">
        <v>2730</v>
      </c>
      <c r="H21" s="9"/>
      <c r="I21" s="10"/>
      <c r="J21" s="40"/>
      <c r="K21" s="8"/>
      <c r="L21" s="8"/>
      <c r="M21" s="8"/>
      <c r="N21" s="8"/>
      <c r="O21" s="8"/>
      <c r="P21" s="8">
        <v>28100</v>
      </c>
      <c r="Q21" s="11">
        <v>1700</v>
      </c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10500</v>
      </c>
      <c r="AC21" s="90">
        <v>4500</v>
      </c>
      <c r="AD21" s="20">
        <f t="shared" si="0"/>
        <v>41330</v>
      </c>
      <c r="AE21" s="21">
        <f t="shared" si="0"/>
        <v>11258</v>
      </c>
      <c r="AF21" s="22">
        <f t="shared" si="1"/>
        <v>52588</v>
      </c>
    </row>
    <row r="22" spans="1:32" ht="17.25" customHeight="1">
      <c r="A22" s="30">
        <v>19</v>
      </c>
      <c r="B22" s="171" t="s">
        <v>7069</v>
      </c>
      <c r="C22" s="172" t="s">
        <v>7070</v>
      </c>
      <c r="D22" s="88">
        <v>1883.1</v>
      </c>
      <c r="E22" s="89">
        <v>853.96</v>
      </c>
      <c r="F22" s="96">
        <v>7696</v>
      </c>
      <c r="G22" s="96">
        <v>1924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>
        <v>14000</v>
      </c>
      <c r="AC22" s="90">
        <v>6000</v>
      </c>
      <c r="AD22" s="20">
        <f t="shared" si="0"/>
        <v>23579.1</v>
      </c>
      <c r="AE22" s="21">
        <f t="shared" si="0"/>
        <v>8777.9599999999991</v>
      </c>
      <c r="AF22" s="22">
        <f t="shared" si="1"/>
        <v>32357.059999999998</v>
      </c>
    </row>
    <row r="23" spans="1:32" ht="17.25" customHeight="1">
      <c r="A23" s="30">
        <v>20</v>
      </c>
      <c r="B23" s="171" t="s">
        <v>7071</v>
      </c>
      <c r="C23" s="172" t="s">
        <v>7072</v>
      </c>
      <c r="D23" s="88">
        <v>3878.88</v>
      </c>
      <c r="E23" s="89">
        <v>687.04</v>
      </c>
      <c r="F23" s="96">
        <v>4706.34</v>
      </c>
      <c r="G23" s="96">
        <v>1176.5899999999999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>
        <v>10183.82</v>
      </c>
      <c r="S23" s="8">
        <v>1180</v>
      </c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18769.04</v>
      </c>
      <c r="AE23" s="21">
        <f t="shared" si="0"/>
        <v>3043.63</v>
      </c>
      <c r="AF23" s="22">
        <f t="shared" si="1"/>
        <v>21812.670000000002</v>
      </c>
    </row>
    <row r="24" spans="1:32" ht="17.25" customHeight="1">
      <c r="A24" s="30">
        <v>21</v>
      </c>
      <c r="B24" s="171" t="s">
        <v>7073</v>
      </c>
      <c r="C24" s="172" t="s">
        <v>7074</v>
      </c>
      <c r="D24" s="88"/>
      <c r="E24" s="89">
        <v>34</v>
      </c>
      <c r="F24" s="96">
        <v>5080</v>
      </c>
      <c r="G24" s="96">
        <v>1270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>
        <v>289.99</v>
      </c>
      <c r="S24" s="8">
        <v>500</v>
      </c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5369.99</v>
      </c>
      <c r="AE24" s="21">
        <f t="shared" si="0"/>
        <v>1804</v>
      </c>
      <c r="AF24" s="22">
        <f t="shared" si="1"/>
        <v>7173.99</v>
      </c>
    </row>
    <row r="25" spans="1:32" ht="17.25" customHeight="1">
      <c r="A25" s="30">
        <v>22</v>
      </c>
      <c r="B25" s="171" t="s">
        <v>7075</v>
      </c>
      <c r="C25" s="172" t="s">
        <v>7076</v>
      </c>
      <c r="D25" s="88">
        <v>28.64</v>
      </c>
      <c r="E25" s="89"/>
      <c r="F25" s="96">
        <v>1470</v>
      </c>
      <c r="G25" s="96">
        <v>1470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1498.64</v>
      </c>
      <c r="AE25" s="21">
        <f t="shared" si="0"/>
        <v>1470</v>
      </c>
      <c r="AF25" s="22">
        <f t="shared" si="1"/>
        <v>2968.6400000000003</v>
      </c>
    </row>
    <row r="26" spans="1:32" ht="17.25" customHeight="1">
      <c r="A26" s="30">
        <v>23</v>
      </c>
      <c r="B26" s="171" t="s">
        <v>7077</v>
      </c>
      <c r="C26" s="172" t="s">
        <v>7078</v>
      </c>
      <c r="D26" s="88">
        <v>15.31</v>
      </c>
      <c r="E26" s="89">
        <v>17.2</v>
      </c>
      <c r="F26" s="96">
        <v>1056</v>
      </c>
      <c r="G26" s="96">
        <v>264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1071.31</v>
      </c>
      <c r="AE26" s="21">
        <f t="shared" si="0"/>
        <v>281.2</v>
      </c>
      <c r="AF26" s="22">
        <f t="shared" si="1"/>
        <v>1352.51</v>
      </c>
    </row>
    <row r="27" spans="1:32" ht="17.25" customHeight="1">
      <c r="A27" s="30">
        <v>24</v>
      </c>
      <c r="B27" s="171" t="s">
        <v>7079</v>
      </c>
      <c r="C27" s="172" t="s">
        <v>7080</v>
      </c>
      <c r="D27" s="88"/>
      <c r="E27" s="89"/>
      <c r="F27" s="96">
        <v>7176</v>
      </c>
      <c r="G27" s="96">
        <v>1794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/>
      <c r="AC27" s="90"/>
      <c r="AD27" s="20">
        <f t="shared" si="0"/>
        <v>17176</v>
      </c>
      <c r="AE27" s="21">
        <f t="shared" si="0"/>
        <v>4294</v>
      </c>
      <c r="AF27" s="22">
        <f t="shared" si="1"/>
        <v>21470</v>
      </c>
    </row>
    <row r="28" spans="1:32" ht="17.25" customHeight="1">
      <c r="A28" s="30">
        <v>25</v>
      </c>
      <c r="B28" s="171" t="s">
        <v>7081</v>
      </c>
      <c r="C28" s="172" t="s">
        <v>7082</v>
      </c>
      <c r="D28" s="88">
        <v>359.99</v>
      </c>
      <c r="E28" s="89"/>
      <c r="F28" s="96">
        <v>7040</v>
      </c>
      <c r="G28" s="96">
        <v>1760</v>
      </c>
      <c r="H28" s="9"/>
      <c r="I28" s="10"/>
      <c r="J28" s="40"/>
      <c r="K28" s="8"/>
      <c r="L28" s="8"/>
      <c r="M28" s="8"/>
      <c r="N28" s="8"/>
      <c r="O28" s="8"/>
      <c r="P28" s="8">
        <v>17550</v>
      </c>
      <c r="Q28" s="11">
        <v>2500</v>
      </c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17055</v>
      </c>
      <c r="AC28" s="90">
        <v>6000</v>
      </c>
      <c r="AD28" s="20">
        <f t="shared" si="0"/>
        <v>42004.99</v>
      </c>
      <c r="AE28" s="21">
        <f t="shared" si="0"/>
        <v>10260</v>
      </c>
      <c r="AF28" s="22">
        <f t="shared" si="1"/>
        <v>52264.99</v>
      </c>
    </row>
    <row r="29" spans="1:32" ht="17.25" customHeight="1">
      <c r="A29" s="30">
        <v>26</v>
      </c>
      <c r="B29" s="171" t="s">
        <v>5231</v>
      </c>
      <c r="C29" s="172" t="s">
        <v>7083</v>
      </c>
      <c r="D29" s="88">
        <v>227.56</v>
      </c>
      <c r="E29" s="89"/>
      <c r="F29" s="96">
        <v>10549</v>
      </c>
      <c r="G29" s="96">
        <v>4521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>
        <v>12000</v>
      </c>
      <c r="Y29" s="90">
        <v>3000</v>
      </c>
      <c r="Z29" s="12"/>
      <c r="AA29" s="8"/>
      <c r="AB29" s="8"/>
      <c r="AC29" s="90"/>
      <c r="AD29" s="20">
        <f t="shared" si="0"/>
        <v>22776.559999999998</v>
      </c>
      <c r="AE29" s="21">
        <f t="shared" si="0"/>
        <v>7521</v>
      </c>
      <c r="AF29" s="22">
        <f t="shared" si="1"/>
        <v>30297.559999999998</v>
      </c>
    </row>
    <row r="30" spans="1:32" ht="17.25" customHeight="1">
      <c r="A30" s="30">
        <v>27</v>
      </c>
      <c r="B30" s="171" t="s">
        <v>7084</v>
      </c>
      <c r="C30" s="172" t="s">
        <v>7085</v>
      </c>
      <c r="D30" s="88">
        <v>1269.2</v>
      </c>
      <c r="E30" s="89">
        <v>335.04</v>
      </c>
      <c r="F30" s="96">
        <v>7176</v>
      </c>
      <c r="G30" s="96">
        <v>1794</v>
      </c>
      <c r="H30" s="9"/>
      <c r="I30" s="10"/>
      <c r="J30" s="40">
        <v>4694.66</v>
      </c>
      <c r="K30" s="8">
        <v>4333.57</v>
      </c>
      <c r="L30" s="173">
        <v>5702.22</v>
      </c>
      <c r="M30" s="173">
        <v>2235.56</v>
      </c>
      <c r="N30" s="8"/>
      <c r="O30" s="8"/>
      <c r="P30" s="8">
        <v>14100</v>
      </c>
      <c r="Q30" s="11">
        <v>1750</v>
      </c>
      <c r="R30" s="12"/>
      <c r="S30" s="8"/>
      <c r="T30" s="8"/>
      <c r="U30" s="90"/>
      <c r="V30" s="12"/>
      <c r="W30" s="8"/>
      <c r="X30" s="8">
        <v>10000</v>
      </c>
      <c r="Y30" s="90">
        <v>2500</v>
      </c>
      <c r="Z30" s="12"/>
      <c r="AA30" s="8"/>
      <c r="AB30" s="8">
        <v>13579</v>
      </c>
      <c r="AC30" s="90">
        <v>4500</v>
      </c>
      <c r="AD30" s="20">
        <f t="shared" si="0"/>
        <v>56521.08</v>
      </c>
      <c r="AE30" s="21">
        <f t="shared" si="0"/>
        <v>17448.169999999998</v>
      </c>
      <c r="AF30" s="22">
        <f t="shared" si="1"/>
        <v>73969.25</v>
      </c>
    </row>
    <row r="31" spans="1:32" ht="17.25" customHeight="1">
      <c r="A31" s="30">
        <v>28</v>
      </c>
      <c r="B31" s="171" t="s">
        <v>7086</v>
      </c>
      <c r="C31" s="172" t="s">
        <v>7087</v>
      </c>
      <c r="D31" s="88">
        <v>690</v>
      </c>
      <c r="E31" s="89"/>
      <c r="F31" s="96">
        <v>7552</v>
      </c>
      <c r="G31" s="96">
        <v>1888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10000</v>
      </c>
      <c r="Y31" s="90">
        <v>2500</v>
      </c>
      <c r="Z31" s="12"/>
      <c r="AA31" s="8"/>
      <c r="AB31" s="8"/>
      <c r="AC31" s="90"/>
      <c r="AD31" s="20">
        <f t="shared" si="0"/>
        <v>18242</v>
      </c>
      <c r="AE31" s="21">
        <f t="shared" si="0"/>
        <v>4388</v>
      </c>
      <c r="AF31" s="22">
        <f t="shared" si="1"/>
        <v>22630</v>
      </c>
    </row>
    <row r="32" spans="1:32" ht="17.25" customHeight="1">
      <c r="A32" s="30">
        <v>29</v>
      </c>
      <c r="B32" s="171" t="s">
        <v>7088</v>
      </c>
      <c r="C32" s="172" t="s">
        <v>7089</v>
      </c>
      <c r="D32" s="88">
        <v>1066.33</v>
      </c>
      <c r="E32" s="89">
        <v>1468.8</v>
      </c>
      <c r="F32" s="96">
        <v>5592</v>
      </c>
      <c r="G32" s="96">
        <v>1398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>
        <v>10500</v>
      </c>
      <c r="AC32" s="90">
        <v>4500</v>
      </c>
      <c r="AD32" s="20">
        <f t="shared" si="0"/>
        <v>17158.330000000002</v>
      </c>
      <c r="AE32" s="21">
        <f t="shared" si="0"/>
        <v>7366.8</v>
      </c>
      <c r="AF32" s="22">
        <f t="shared" si="1"/>
        <v>24525.13</v>
      </c>
    </row>
    <row r="33" spans="1:32" ht="17.25" customHeight="1">
      <c r="A33" s="30">
        <v>30</v>
      </c>
      <c r="B33" s="171" t="s">
        <v>7090</v>
      </c>
      <c r="C33" s="172" t="s">
        <v>7091</v>
      </c>
      <c r="D33" s="88"/>
      <c r="E33" s="89"/>
      <c r="F33" s="96">
        <v>1210</v>
      </c>
      <c r="G33" s="96">
        <v>4840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>
        <v>10000</v>
      </c>
      <c r="Y33" s="90">
        <v>2500</v>
      </c>
      <c r="Z33" s="12"/>
      <c r="AA33" s="8"/>
      <c r="AB33" s="8"/>
      <c r="AC33" s="90"/>
      <c r="AD33" s="20">
        <f t="shared" si="0"/>
        <v>11210</v>
      </c>
      <c r="AE33" s="21">
        <f t="shared" si="0"/>
        <v>7340</v>
      </c>
      <c r="AF33" s="22">
        <f t="shared" si="1"/>
        <v>18550</v>
      </c>
    </row>
    <row r="34" spans="1:32" ht="17.25" customHeight="1">
      <c r="A34" s="30">
        <v>31</v>
      </c>
      <c r="B34" s="171" t="s">
        <v>7092</v>
      </c>
      <c r="C34" s="172" t="s">
        <v>7093</v>
      </c>
      <c r="D34" s="88">
        <v>852.95</v>
      </c>
      <c r="E34" s="89">
        <v>1231.06</v>
      </c>
      <c r="F34" s="96">
        <v>3312</v>
      </c>
      <c r="G34" s="96">
        <v>828</v>
      </c>
      <c r="H34" s="9"/>
      <c r="I34" s="10"/>
      <c r="J34" s="40">
        <v>12478.09</v>
      </c>
      <c r="K34" s="8">
        <v>11915.95</v>
      </c>
      <c r="L34" s="8"/>
      <c r="M34" s="8"/>
      <c r="N34" s="8"/>
      <c r="O34" s="8"/>
      <c r="P34" s="8">
        <v>6233.21</v>
      </c>
      <c r="Q34" s="11">
        <v>855.17</v>
      </c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>
        <v>12403</v>
      </c>
      <c r="AC34" s="90">
        <v>4500</v>
      </c>
      <c r="AD34" s="20">
        <f t="shared" si="0"/>
        <v>35279.25</v>
      </c>
      <c r="AE34" s="21">
        <f t="shared" si="0"/>
        <v>19330.18</v>
      </c>
      <c r="AF34" s="22">
        <f t="shared" si="1"/>
        <v>54609.43</v>
      </c>
    </row>
    <row r="35" spans="1:32" ht="17.25" customHeight="1">
      <c r="A35" s="30">
        <v>32</v>
      </c>
      <c r="B35" s="171" t="s">
        <v>7094</v>
      </c>
      <c r="C35" s="172" t="s">
        <v>7095</v>
      </c>
      <c r="D35" s="88">
        <v>92.16</v>
      </c>
      <c r="E35" s="89"/>
      <c r="F35" s="96">
        <v>4176</v>
      </c>
      <c r="G35" s="96">
        <v>1044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>
        <v>8000</v>
      </c>
      <c r="Y35" s="90">
        <v>2000</v>
      </c>
      <c r="Z35" s="12"/>
      <c r="AA35" s="8"/>
      <c r="AB35" s="8">
        <v>16858</v>
      </c>
      <c r="AC35" s="90">
        <v>6300</v>
      </c>
      <c r="AD35" s="20">
        <f t="shared" si="0"/>
        <v>29126.16</v>
      </c>
      <c r="AE35" s="21">
        <f t="shared" si="0"/>
        <v>9344</v>
      </c>
      <c r="AF35" s="22">
        <f t="shared" si="1"/>
        <v>38470.160000000003</v>
      </c>
    </row>
    <row r="36" spans="1:32" ht="17.25" customHeight="1">
      <c r="A36" s="30">
        <v>33</v>
      </c>
      <c r="B36" s="171" t="s">
        <v>7096</v>
      </c>
      <c r="C36" s="172" t="s">
        <v>7097</v>
      </c>
      <c r="D36" s="88">
        <v>5400.41</v>
      </c>
      <c r="E36" s="89">
        <v>107.48</v>
      </c>
      <c r="F36" s="96">
        <v>12040</v>
      </c>
      <c r="G36" s="96">
        <v>3010</v>
      </c>
      <c r="H36" s="9"/>
      <c r="I36" s="10"/>
      <c r="J36" s="40"/>
      <c r="K36" s="8"/>
      <c r="L36" s="8"/>
      <c r="M36" s="8"/>
      <c r="N36" s="8"/>
      <c r="O36" s="8"/>
      <c r="P36" s="8">
        <v>30200</v>
      </c>
      <c r="Q36" s="11">
        <v>2950</v>
      </c>
      <c r="R36" s="12"/>
      <c r="S36" s="8"/>
      <c r="T36" s="8"/>
      <c r="U36" s="90"/>
      <c r="V36" s="12"/>
      <c r="W36" s="8"/>
      <c r="X36" s="8">
        <v>12000</v>
      </c>
      <c r="Y36" s="90">
        <v>3000</v>
      </c>
      <c r="Z36" s="12"/>
      <c r="AA36" s="8"/>
      <c r="AB36" s="8">
        <v>21000</v>
      </c>
      <c r="AC36" s="90">
        <v>9000</v>
      </c>
      <c r="AD36" s="20">
        <f t="shared" si="0"/>
        <v>80640.41</v>
      </c>
      <c r="AE36" s="21">
        <f t="shared" si="0"/>
        <v>18067.48</v>
      </c>
      <c r="AF36" s="22">
        <f t="shared" si="1"/>
        <v>98707.89</v>
      </c>
    </row>
    <row r="37" spans="1:32" ht="17.25" customHeight="1">
      <c r="A37" s="30">
        <v>34</v>
      </c>
      <c r="B37" s="171" t="s">
        <v>7098</v>
      </c>
      <c r="C37" s="172" t="s">
        <v>7099</v>
      </c>
      <c r="D37" s="88"/>
      <c r="E37" s="89">
        <v>70</v>
      </c>
      <c r="F37" s="96">
        <v>5080</v>
      </c>
      <c r="G37" s="96">
        <v>1270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>
        <v>14700</v>
      </c>
      <c r="AC37" s="90">
        <v>6300</v>
      </c>
      <c r="AD37" s="20">
        <f t="shared" si="0"/>
        <v>19780</v>
      </c>
      <c r="AE37" s="21">
        <f t="shared" si="0"/>
        <v>7640</v>
      </c>
      <c r="AF37" s="22">
        <f t="shared" si="1"/>
        <v>27420</v>
      </c>
    </row>
    <row r="38" spans="1:32" ht="17.25" customHeight="1">
      <c r="A38" s="30">
        <v>35</v>
      </c>
      <c r="B38" s="171" t="s">
        <v>7100</v>
      </c>
      <c r="C38" s="172" t="s">
        <v>7101</v>
      </c>
      <c r="D38" s="88">
        <v>14.45</v>
      </c>
      <c r="E38" s="89"/>
      <c r="F38" s="96">
        <v>9944</v>
      </c>
      <c r="G38" s="96">
        <v>2486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>
        <v>12895.15</v>
      </c>
      <c r="S38" s="8">
        <v>2878.46</v>
      </c>
      <c r="T38" s="8"/>
      <c r="U38" s="90"/>
      <c r="V38" s="12"/>
      <c r="W38" s="8"/>
      <c r="X38" s="8">
        <v>12000</v>
      </c>
      <c r="Y38" s="90">
        <v>3000</v>
      </c>
      <c r="Z38" s="12"/>
      <c r="AA38" s="8"/>
      <c r="AB38" s="8">
        <v>14000</v>
      </c>
      <c r="AC38" s="90">
        <v>6000</v>
      </c>
      <c r="AD38" s="20">
        <f t="shared" si="0"/>
        <v>48853.599999999999</v>
      </c>
      <c r="AE38" s="21">
        <f t="shared" si="0"/>
        <v>14364.46</v>
      </c>
      <c r="AF38" s="22">
        <f t="shared" si="1"/>
        <v>63218.06</v>
      </c>
    </row>
    <row r="39" spans="1:32" ht="17.25" customHeight="1">
      <c r="A39" s="30">
        <v>36</v>
      </c>
      <c r="B39" s="171" t="s">
        <v>7102</v>
      </c>
      <c r="C39" s="172" t="s">
        <v>7103</v>
      </c>
      <c r="D39" s="88"/>
      <c r="E39" s="89"/>
      <c r="F39" s="96">
        <v>5632</v>
      </c>
      <c r="G39" s="96">
        <v>1408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>
        <v>12991</v>
      </c>
      <c r="AC39" s="90">
        <v>4500</v>
      </c>
      <c r="AD39" s="20">
        <f t="shared" si="0"/>
        <v>18623</v>
      </c>
      <c r="AE39" s="21">
        <f t="shared" si="0"/>
        <v>5908</v>
      </c>
      <c r="AF39" s="22">
        <f t="shared" si="1"/>
        <v>24531</v>
      </c>
    </row>
    <row r="40" spans="1:32" ht="17.25" customHeight="1">
      <c r="A40" s="30">
        <v>37</v>
      </c>
      <c r="B40" s="171" t="s">
        <v>7104</v>
      </c>
      <c r="C40" s="172" t="s">
        <v>7105</v>
      </c>
      <c r="D40" s="88">
        <v>517.94000000000005</v>
      </c>
      <c r="E40" s="89">
        <v>1068.45</v>
      </c>
      <c r="F40" s="96">
        <v>1552</v>
      </c>
      <c r="G40" s="96">
        <v>388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2069.94</v>
      </c>
      <c r="AE40" s="21">
        <f t="shared" si="0"/>
        <v>1456.45</v>
      </c>
      <c r="AF40" s="22">
        <f t="shared" si="1"/>
        <v>3526.3900000000003</v>
      </c>
    </row>
    <row r="41" spans="1:32" ht="17.25" customHeight="1">
      <c r="A41" s="30">
        <v>38</v>
      </c>
      <c r="B41" s="171" t="s">
        <v>7106</v>
      </c>
      <c r="C41" s="172" t="s">
        <v>7107</v>
      </c>
      <c r="D41" s="88"/>
      <c r="E41" s="89">
        <v>38.549999999999997</v>
      </c>
      <c r="F41" s="96">
        <v>2584</v>
      </c>
      <c r="G41" s="96">
        <v>646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>
        <v>10500</v>
      </c>
      <c r="AC41" s="90">
        <v>4500</v>
      </c>
      <c r="AD41" s="20">
        <f t="shared" si="0"/>
        <v>13084</v>
      </c>
      <c r="AE41" s="21">
        <f t="shared" si="0"/>
        <v>5184.55</v>
      </c>
      <c r="AF41" s="22">
        <f t="shared" si="1"/>
        <v>18268.55</v>
      </c>
    </row>
    <row r="42" spans="1:32" ht="17.25" customHeight="1">
      <c r="A42" s="30">
        <v>39</v>
      </c>
      <c r="B42" s="171" t="s">
        <v>7108</v>
      </c>
      <c r="C42" s="172" t="s">
        <v>7109</v>
      </c>
      <c r="D42" s="88"/>
      <c r="E42" s="89">
        <v>120.15</v>
      </c>
      <c r="F42" s="96">
        <v>2992</v>
      </c>
      <c r="G42" s="96">
        <v>748</v>
      </c>
      <c r="H42" s="9"/>
      <c r="I42" s="10"/>
      <c r="J42" s="40">
        <v>43042.22</v>
      </c>
      <c r="K42" s="8">
        <v>9069.82</v>
      </c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/>
      <c r="AC42" s="90"/>
      <c r="AD42" s="20">
        <f t="shared" si="0"/>
        <v>46034.22</v>
      </c>
      <c r="AE42" s="21">
        <f t="shared" si="0"/>
        <v>9937.9699999999993</v>
      </c>
      <c r="AF42" s="22">
        <f t="shared" si="1"/>
        <v>55972.19</v>
      </c>
    </row>
    <row r="43" spans="1:32" ht="17.25" customHeight="1">
      <c r="A43" s="30">
        <v>40</v>
      </c>
      <c r="B43" s="171" t="s">
        <v>7110</v>
      </c>
      <c r="C43" s="172" t="s">
        <v>7111</v>
      </c>
      <c r="D43" s="88"/>
      <c r="E43" s="89"/>
      <c r="F43" s="96">
        <v>10096</v>
      </c>
      <c r="G43" s="96">
        <v>2524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>
        <v>12000</v>
      </c>
      <c r="Y43" s="90">
        <v>3000</v>
      </c>
      <c r="Z43" s="12"/>
      <c r="AA43" s="8"/>
      <c r="AB43" s="8"/>
      <c r="AC43" s="90"/>
      <c r="AD43" s="20">
        <f t="shared" si="0"/>
        <v>22096</v>
      </c>
      <c r="AE43" s="21">
        <f t="shared" si="0"/>
        <v>5524</v>
      </c>
      <c r="AF43" s="22">
        <f t="shared" si="1"/>
        <v>27620</v>
      </c>
    </row>
    <row r="44" spans="1:32" ht="17.25" customHeight="1">
      <c r="A44" s="30">
        <v>41</v>
      </c>
      <c r="B44" s="171" t="s">
        <v>7112</v>
      </c>
      <c r="C44" s="172" t="s">
        <v>7113</v>
      </c>
      <c r="D44" s="88"/>
      <c r="E44" s="89">
        <v>7284</v>
      </c>
      <c r="F44" s="96">
        <v>2656</v>
      </c>
      <c r="G44" s="96">
        <v>664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/>
      <c r="AC44" s="90"/>
      <c r="AD44" s="20">
        <f t="shared" si="0"/>
        <v>2656</v>
      </c>
      <c r="AE44" s="21">
        <f t="shared" si="0"/>
        <v>7948</v>
      </c>
      <c r="AF44" s="22">
        <f t="shared" si="1"/>
        <v>10604</v>
      </c>
    </row>
    <row r="45" spans="1:32" ht="17.25" customHeight="1" thickBot="1">
      <c r="A45" s="30">
        <v>42</v>
      </c>
      <c r="B45" s="171" t="s">
        <v>7114</v>
      </c>
      <c r="C45" s="263">
        <v>67661363000149</v>
      </c>
      <c r="D45" s="88"/>
      <c r="E45" s="89">
        <v>1815.59</v>
      </c>
      <c r="F45" s="96">
        <v>4600</v>
      </c>
      <c r="G45" s="96">
        <v>1150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>
        <v>12766</v>
      </c>
      <c r="AC45" s="90">
        <v>4500</v>
      </c>
      <c r="AD45" s="20">
        <f t="shared" si="0"/>
        <v>17366</v>
      </c>
      <c r="AE45" s="21">
        <f t="shared" si="0"/>
        <v>7465.59</v>
      </c>
      <c r="AF45" s="22">
        <f t="shared" si="1"/>
        <v>24831.59</v>
      </c>
    </row>
    <row r="46" spans="1:32" s="48" customFormat="1" ht="27.75" customHeight="1" thickTop="1" thickBot="1">
      <c r="A46" s="214"/>
      <c r="B46" s="301" t="s">
        <v>15</v>
      </c>
      <c r="C46" s="302"/>
      <c r="D46" s="42">
        <f>SUM(D4:D45)</f>
        <v>48168.249999999985</v>
      </c>
      <c r="E46" s="43">
        <f>SUM(E4:E45)</f>
        <v>25736.68</v>
      </c>
      <c r="F46" s="43">
        <f t="shared" ref="F46:G46" si="2">SUM(F4:F45)</f>
        <v>213949.35</v>
      </c>
      <c r="G46" s="43">
        <f t="shared" si="2"/>
        <v>78043.59</v>
      </c>
      <c r="H46" s="43">
        <f>SUM(H4:H45)</f>
        <v>0</v>
      </c>
      <c r="I46" s="46">
        <f>SUM(I4:I45)</f>
        <v>0</v>
      </c>
      <c r="J46" s="42">
        <f>SUM(J4:J45)</f>
        <v>60214.97</v>
      </c>
      <c r="K46" s="43">
        <f>SUM(K4:K45)</f>
        <v>25319.34</v>
      </c>
      <c r="L46" s="43">
        <f t="shared" ref="L46:AC46" si="3">SUM(L4:L45)</f>
        <v>5702.22</v>
      </c>
      <c r="M46" s="43">
        <f t="shared" si="3"/>
        <v>2235.56</v>
      </c>
      <c r="N46" s="43">
        <f t="shared" si="3"/>
        <v>0</v>
      </c>
      <c r="O46" s="43">
        <f t="shared" si="3"/>
        <v>0</v>
      </c>
      <c r="P46" s="43">
        <f t="shared" si="3"/>
        <v>132931.08000000002</v>
      </c>
      <c r="Q46" s="46">
        <f t="shared" si="3"/>
        <v>15257.300000000001</v>
      </c>
      <c r="R46" s="42">
        <f t="shared" si="3"/>
        <v>32823.769999999997</v>
      </c>
      <c r="S46" s="43">
        <f t="shared" si="3"/>
        <v>4992.67</v>
      </c>
      <c r="T46" s="43">
        <f t="shared" si="3"/>
        <v>0</v>
      </c>
      <c r="U46" s="44">
        <f t="shared" si="3"/>
        <v>0</v>
      </c>
      <c r="V46" s="42">
        <f t="shared" si="3"/>
        <v>0</v>
      </c>
      <c r="W46" s="43">
        <f t="shared" si="3"/>
        <v>0</v>
      </c>
      <c r="X46" s="43">
        <f t="shared" si="3"/>
        <v>168000</v>
      </c>
      <c r="Y46" s="44">
        <f t="shared" si="3"/>
        <v>42000</v>
      </c>
      <c r="Z46" s="42">
        <f t="shared" si="3"/>
        <v>0</v>
      </c>
      <c r="AA46" s="43">
        <f t="shared" si="3"/>
        <v>0</v>
      </c>
      <c r="AB46" s="43">
        <f t="shared" si="3"/>
        <v>221359</v>
      </c>
      <c r="AC46" s="44">
        <f t="shared" si="3"/>
        <v>86100</v>
      </c>
      <c r="AD46" s="49">
        <f>SUM(AD4:AD45)</f>
        <v>883148.6399999999</v>
      </c>
      <c r="AE46" s="50">
        <f>SUM(AE4:AE45)</f>
        <v>279685.14</v>
      </c>
      <c r="AF46" s="51">
        <f>SUM(AF4:AF45)</f>
        <v>1162833.7800000003</v>
      </c>
    </row>
    <row r="47" spans="1:32" ht="9.75" customHeight="1" thickTop="1">
      <c r="A47" s="2"/>
      <c r="B47" s="3"/>
      <c r="C47" s="4"/>
      <c r="D47" s="5"/>
      <c r="E47" s="5"/>
      <c r="F47" s="5"/>
      <c r="G47" s="5"/>
      <c r="H47" s="6"/>
      <c r="I47" s="6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>
      <c r="L48" s="307" t="s">
        <v>381</v>
      </c>
      <c r="M48" s="307"/>
    </row>
    <row r="49" spans="12:13">
      <c r="L49" s="307"/>
      <c r="M49" s="307"/>
    </row>
    <row r="50" spans="12:13">
      <c r="L50" s="307"/>
      <c r="M50" s="307"/>
    </row>
  </sheetData>
  <mergeCells count="8">
    <mergeCell ref="V2:Y2"/>
    <mergeCell ref="Z2:AC2"/>
    <mergeCell ref="AD2:AE2"/>
    <mergeCell ref="B46:C46"/>
    <mergeCell ref="L48:M50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6.xml><?xml version="1.0" encoding="utf-8"?>
<worksheet xmlns="http://schemas.openxmlformats.org/spreadsheetml/2006/main" xmlns:r="http://schemas.openxmlformats.org/officeDocument/2006/relationships">
  <dimension ref="A1:AF48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5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7115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7116</v>
      </c>
      <c r="C4" s="172" t="s">
        <v>7117</v>
      </c>
      <c r="D4" s="82">
        <v>10.91</v>
      </c>
      <c r="E4" s="83">
        <v>2906.95</v>
      </c>
      <c r="F4" s="96">
        <v>5088</v>
      </c>
      <c r="G4" s="96">
        <v>1272</v>
      </c>
      <c r="H4" s="129"/>
      <c r="I4" s="53"/>
      <c r="J4" s="39"/>
      <c r="K4" s="17"/>
      <c r="L4" s="17"/>
      <c r="M4" s="17"/>
      <c r="N4" s="17"/>
      <c r="O4" s="17"/>
      <c r="P4" s="17">
        <v>22050</v>
      </c>
      <c r="Q4" s="18">
        <v>8350</v>
      </c>
      <c r="R4" s="19"/>
      <c r="S4" s="17"/>
      <c r="T4" s="17"/>
      <c r="U4" s="84"/>
      <c r="V4" s="19"/>
      <c r="W4" s="17"/>
      <c r="X4" s="17">
        <v>10000</v>
      </c>
      <c r="Y4" s="84">
        <v>2500</v>
      </c>
      <c r="Z4" s="19"/>
      <c r="AA4" s="17"/>
      <c r="AB4" s="17">
        <v>2749</v>
      </c>
      <c r="AC4" s="84"/>
      <c r="AD4" s="20">
        <f>SUM(D4,F4,H4,J4,L4,N4,P4,R4,T4,V4,X4,Z4,AB4)</f>
        <v>39897.910000000003</v>
      </c>
      <c r="AE4" s="21">
        <f>SUM(E4,G4,I4,K4,M4,O4,Q4,S4,U4,W4,Y4,AA4,AC4)</f>
        <v>15028.95</v>
      </c>
      <c r="AF4" s="22">
        <f>AD4+AE4</f>
        <v>54926.86</v>
      </c>
    </row>
    <row r="5" spans="1:32" ht="17.25" customHeight="1">
      <c r="A5" s="30">
        <v>2</v>
      </c>
      <c r="B5" s="171" t="s">
        <v>7118</v>
      </c>
      <c r="C5" s="172" t="s">
        <v>7119</v>
      </c>
      <c r="D5" s="88"/>
      <c r="E5" s="89"/>
      <c r="F5" s="96">
        <v>1848</v>
      </c>
      <c r="G5" s="96">
        <v>462</v>
      </c>
      <c r="H5" s="9"/>
      <c r="I5" s="10"/>
      <c r="J5" s="40"/>
      <c r="K5" s="8"/>
      <c r="L5" s="8"/>
      <c r="M5" s="8"/>
      <c r="N5" s="8"/>
      <c r="O5" s="8"/>
      <c r="P5" s="8">
        <v>15050</v>
      </c>
      <c r="Q5" s="11">
        <v>2700</v>
      </c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42" si="0">SUM(D5,F5,H5,J5,L5,N5,P5,R5,T5,V5,X5,Z5,AB5)</f>
        <v>16898</v>
      </c>
      <c r="AE5" s="21">
        <f t="shared" si="0"/>
        <v>3162</v>
      </c>
      <c r="AF5" s="22">
        <f t="shared" ref="AF5:AF43" si="1">AD5+AE5</f>
        <v>20060</v>
      </c>
    </row>
    <row r="6" spans="1:32" ht="17.25" customHeight="1">
      <c r="A6" s="30">
        <v>3</v>
      </c>
      <c r="B6" s="171" t="s">
        <v>7120</v>
      </c>
      <c r="C6" s="172" t="s">
        <v>7121</v>
      </c>
      <c r="D6" s="88"/>
      <c r="E6" s="89"/>
      <c r="F6" s="96">
        <v>2616</v>
      </c>
      <c r="G6" s="96">
        <v>654</v>
      </c>
      <c r="H6" s="9"/>
      <c r="I6" s="10"/>
      <c r="J6" s="40"/>
      <c r="K6" s="8"/>
      <c r="L6" s="8"/>
      <c r="M6" s="8"/>
      <c r="N6" s="8"/>
      <c r="O6" s="8"/>
      <c r="P6" s="8">
        <v>20950</v>
      </c>
      <c r="Q6" s="11">
        <v>3050</v>
      </c>
      <c r="R6" s="12">
        <v>17349.41</v>
      </c>
      <c r="S6" s="8">
        <v>5681.59</v>
      </c>
      <c r="T6" s="8"/>
      <c r="U6" s="90"/>
      <c r="V6" s="12"/>
      <c r="W6" s="8"/>
      <c r="X6" s="8"/>
      <c r="Y6" s="90"/>
      <c r="Z6" s="12"/>
      <c r="AA6" s="8"/>
      <c r="AB6" s="8">
        <v>7000</v>
      </c>
      <c r="AC6" s="90">
        <v>3000</v>
      </c>
      <c r="AD6" s="20">
        <f t="shared" si="0"/>
        <v>47915.41</v>
      </c>
      <c r="AE6" s="21">
        <f t="shared" si="0"/>
        <v>12385.59</v>
      </c>
      <c r="AF6" s="22">
        <f t="shared" si="1"/>
        <v>60301</v>
      </c>
    </row>
    <row r="7" spans="1:32" ht="17.25" customHeight="1">
      <c r="A7" s="30">
        <v>4</v>
      </c>
      <c r="B7" s="171" t="s">
        <v>7122</v>
      </c>
      <c r="C7" s="172" t="s">
        <v>7123</v>
      </c>
      <c r="D7" s="88">
        <v>3989.98</v>
      </c>
      <c r="E7" s="89">
        <v>2294.29</v>
      </c>
      <c r="F7" s="96">
        <v>2872</v>
      </c>
      <c r="G7" s="96">
        <v>718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6861.98</v>
      </c>
      <c r="AE7" s="21">
        <f t="shared" si="0"/>
        <v>3012.29</v>
      </c>
      <c r="AF7" s="22">
        <f t="shared" si="1"/>
        <v>9874.27</v>
      </c>
    </row>
    <row r="8" spans="1:32" ht="17.25" customHeight="1">
      <c r="A8" s="30">
        <v>5</v>
      </c>
      <c r="B8" s="171" t="s">
        <v>7124</v>
      </c>
      <c r="C8" s="172" t="s">
        <v>7125</v>
      </c>
      <c r="D8" s="88"/>
      <c r="E8" s="89"/>
      <c r="F8" s="96">
        <v>1915</v>
      </c>
      <c r="G8" s="96">
        <v>1915</v>
      </c>
      <c r="H8" s="9"/>
      <c r="I8" s="10"/>
      <c r="J8" s="40"/>
      <c r="K8" s="8"/>
      <c r="L8" s="8"/>
      <c r="M8" s="8"/>
      <c r="N8" s="8"/>
      <c r="O8" s="8"/>
      <c r="P8" s="8">
        <v>19900</v>
      </c>
      <c r="Q8" s="11">
        <v>2950</v>
      </c>
      <c r="R8" s="12"/>
      <c r="S8" s="8"/>
      <c r="T8" s="8"/>
      <c r="U8" s="90"/>
      <c r="V8" s="12"/>
      <c r="W8" s="8"/>
      <c r="X8" s="8"/>
      <c r="Y8" s="90"/>
      <c r="Z8" s="12"/>
      <c r="AA8" s="8"/>
      <c r="AB8" s="8">
        <v>10500</v>
      </c>
      <c r="AC8" s="90">
        <v>4500</v>
      </c>
      <c r="AD8" s="20">
        <f t="shared" si="0"/>
        <v>32315</v>
      </c>
      <c r="AE8" s="21">
        <f t="shared" si="0"/>
        <v>9365</v>
      </c>
      <c r="AF8" s="22">
        <f t="shared" si="1"/>
        <v>41680</v>
      </c>
    </row>
    <row r="9" spans="1:32" ht="17.25" customHeight="1">
      <c r="A9" s="30">
        <v>6</v>
      </c>
      <c r="B9" s="171" t="s">
        <v>7126</v>
      </c>
      <c r="C9" s="172" t="s">
        <v>7127</v>
      </c>
      <c r="D9" s="88">
        <v>0.33</v>
      </c>
      <c r="E9" s="89"/>
      <c r="F9" s="96">
        <v>3728</v>
      </c>
      <c r="G9" s="96">
        <v>932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3728.33</v>
      </c>
      <c r="AE9" s="21">
        <f t="shared" si="0"/>
        <v>932</v>
      </c>
      <c r="AF9" s="22">
        <f t="shared" si="1"/>
        <v>4660.33</v>
      </c>
    </row>
    <row r="10" spans="1:32" ht="17.25" customHeight="1">
      <c r="A10" s="30">
        <v>7</v>
      </c>
      <c r="B10" s="171" t="s">
        <v>7128</v>
      </c>
      <c r="C10" s="172" t="s">
        <v>7129</v>
      </c>
      <c r="D10" s="88">
        <v>32.01</v>
      </c>
      <c r="E10" s="89"/>
      <c r="F10" s="96">
        <v>3744</v>
      </c>
      <c r="G10" s="96">
        <v>936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>
        <v>10500</v>
      </c>
      <c r="AC10" s="90">
        <v>4500</v>
      </c>
      <c r="AD10" s="20">
        <f t="shared" si="0"/>
        <v>14276.01</v>
      </c>
      <c r="AE10" s="21">
        <f t="shared" si="0"/>
        <v>5436</v>
      </c>
      <c r="AF10" s="22">
        <f t="shared" si="1"/>
        <v>19712.010000000002</v>
      </c>
    </row>
    <row r="11" spans="1:32" ht="17.25" customHeight="1">
      <c r="A11" s="30">
        <v>8</v>
      </c>
      <c r="B11" s="171" t="s">
        <v>7130</v>
      </c>
      <c r="C11" s="172" t="s">
        <v>7131</v>
      </c>
      <c r="D11" s="97">
        <v>0.85</v>
      </c>
      <c r="E11" s="98">
        <v>0.37</v>
      </c>
      <c r="F11" s="96">
        <v>2471</v>
      </c>
      <c r="G11" s="96">
        <v>1059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2471.85</v>
      </c>
      <c r="AE11" s="21">
        <f t="shared" si="0"/>
        <v>1059.3699999999999</v>
      </c>
      <c r="AF11" s="22">
        <f t="shared" si="1"/>
        <v>3531.22</v>
      </c>
    </row>
    <row r="12" spans="1:32" ht="17.25" customHeight="1">
      <c r="A12" s="30">
        <v>9</v>
      </c>
      <c r="B12" s="171" t="s">
        <v>7132</v>
      </c>
      <c r="C12" s="172" t="s">
        <v>7133</v>
      </c>
      <c r="D12" s="88">
        <v>60.13</v>
      </c>
      <c r="E12" s="89">
        <v>4.54</v>
      </c>
      <c r="F12" s="96">
        <v>3104</v>
      </c>
      <c r="G12" s="96">
        <v>776</v>
      </c>
      <c r="H12" s="9"/>
      <c r="I12" s="10"/>
      <c r="J12" s="40"/>
      <c r="K12" s="8"/>
      <c r="L12" s="8"/>
      <c r="M12" s="8"/>
      <c r="N12" s="8">
        <v>27300</v>
      </c>
      <c r="O12" s="8">
        <v>15800</v>
      </c>
      <c r="P12" s="8"/>
      <c r="Q12" s="11"/>
      <c r="R12" s="12"/>
      <c r="S12" s="8"/>
      <c r="T12" s="8"/>
      <c r="U12" s="90"/>
      <c r="V12" s="12"/>
      <c r="W12" s="8"/>
      <c r="X12" s="8">
        <v>8000</v>
      </c>
      <c r="Y12" s="90">
        <v>2000</v>
      </c>
      <c r="Z12" s="12"/>
      <c r="AA12" s="8"/>
      <c r="AB12" s="8"/>
      <c r="AC12" s="90"/>
      <c r="AD12" s="20">
        <f t="shared" si="0"/>
        <v>38464.130000000005</v>
      </c>
      <c r="AE12" s="21">
        <f t="shared" si="0"/>
        <v>18580.54</v>
      </c>
      <c r="AF12" s="22">
        <f t="shared" si="1"/>
        <v>57044.670000000006</v>
      </c>
    </row>
    <row r="13" spans="1:32" ht="17.25" customHeight="1">
      <c r="A13" s="30">
        <v>10</v>
      </c>
      <c r="B13" s="171" t="s">
        <v>7134</v>
      </c>
      <c r="C13" s="172" t="s">
        <v>7135</v>
      </c>
      <c r="D13" s="88"/>
      <c r="E13" s="89"/>
      <c r="F13" s="96">
        <v>5920</v>
      </c>
      <c r="G13" s="96">
        <v>1480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12"/>
      <c r="AA13" s="8"/>
      <c r="AB13" s="8">
        <v>10500</v>
      </c>
      <c r="AC13" s="90">
        <v>4500</v>
      </c>
      <c r="AD13" s="20">
        <f t="shared" si="0"/>
        <v>26420</v>
      </c>
      <c r="AE13" s="21">
        <f t="shared" si="0"/>
        <v>8480</v>
      </c>
      <c r="AF13" s="22">
        <f t="shared" si="1"/>
        <v>34900</v>
      </c>
    </row>
    <row r="14" spans="1:32" ht="17.25" customHeight="1">
      <c r="A14" s="30">
        <v>11</v>
      </c>
      <c r="B14" s="171" t="s">
        <v>7136</v>
      </c>
      <c r="C14" s="172" t="s">
        <v>7137</v>
      </c>
      <c r="D14" s="88">
        <v>54.64</v>
      </c>
      <c r="E14" s="89"/>
      <c r="F14" s="96">
        <v>2208</v>
      </c>
      <c r="G14" s="96">
        <v>552</v>
      </c>
      <c r="H14" s="9"/>
      <c r="I14" s="10"/>
      <c r="J14" s="40"/>
      <c r="K14" s="8"/>
      <c r="L14" s="8"/>
      <c r="M14" s="8"/>
      <c r="N14" s="8"/>
      <c r="O14" s="8"/>
      <c r="P14" s="8">
        <v>20914.3</v>
      </c>
      <c r="Q14" s="11">
        <v>4435.7</v>
      </c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23176.94</v>
      </c>
      <c r="AE14" s="21">
        <f t="shared" si="0"/>
        <v>4987.7</v>
      </c>
      <c r="AF14" s="22">
        <f t="shared" si="1"/>
        <v>28164.639999999999</v>
      </c>
    </row>
    <row r="15" spans="1:32" ht="17.25" customHeight="1">
      <c r="A15" s="30">
        <v>12</v>
      </c>
      <c r="B15" s="171" t="s">
        <v>7138</v>
      </c>
      <c r="C15" s="172" t="s">
        <v>7139</v>
      </c>
      <c r="D15" s="88">
        <v>766.71</v>
      </c>
      <c r="E15" s="89">
        <v>219.56</v>
      </c>
      <c r="F15" s="96">
        <v>6592</v>
      </c>
      <c r="G15" s="96">
        <v>1648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7358.71</v>
      </c>
      <c r="AE15" s="21">
        <f t="shared" si="0"/>
        <v>1867.56</v>
      </c>
      <c r="AF15" s="22">
        <f t="shared" si="1"/>
        <v>9226.27</v>
      </c>
    </row>
    <row r="16" spans="1:32" ht="17.25" customHeight="1">
      <c r="A16" s="30">
        <v>13</v>
      </c>
      <c r="B16" s="171" t="s">
        <v>7140</v>
      </c>
      <c r="C16" s="172" t="s">
        <v>7141</v>
      </c>
      <c r="D16" s="88">
        <v>160.41</v>
      </c>
      <c r="E16" s="89">
        <v>47.64</v>
      </c>
      <c r="F16" s="96">
        <v>6568</v>
      </c>
      <c r="G16" s="96">
        <v>1642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>
        <v>855.44</v>
      </c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6728.41</v>
      </c>
      <c r="AE16" s="21">
        <f t="shared" si="0"/>
        <v>2545.08</v>
      </c>
      <c r="AF16" s="22">
        <f t="shared" si="1"/>
        <v>9273.49</v>
      </c>
    </row>
    <row r="17" spans="1:32" ht="17.25" customHeight="1">
      <c r="A17" s="30">
        <v>14</v>
      </c>
      <c r="B17" s="171" t="s">
        <v>7142</v>
      </c>
      <c r="C17" s="172" t="s">
        <v>7143</v>
      </c>
      <c r="D17" s="88">
        <v>0.03</v>
      </c>
      <c r="E17" s="89"/>
      <c r="F17" s="96">
        <v>654</v>
      </c>
      <c r="G17" s="96">
        <v>5886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10500</v>
      </c>
      <c r="AC17" s="90">
        <v>4500</v>
      </c>
      <c r="AD17" s="20">
        <f t="shared" si="0"/>
        <v>11154.03</v>
      </c>
      <c r="AE17" s="21">
        <f t="shared" si="0"/>
        <v>10386</v>
      </c>
      <c r="AF17" s="22">
        <f t="shared" si="1"/>
        <v>21540.03</v>
      </c>
    </row>
    <row r="18" spans="1:32" ht="17.25" customHeight="1">
      <c r="A18" s="30">
        <v>15</v>
      </c>
      <c r="B18" s="171" t="s">
        <v>7144</v>
      </c>
      <c r="C18" s="172" t="s">
        <v>7145</v>
      </c>
      <c r="D18" s="88"/>
      <c r="E18" s="89"/>
      <c r="F18" s="96">
        <v>4848</v>
      </c>
      <c r="G18" s="96">
        <v>1212</v>
      </c>
      <c r="H18" s="9"/>
      <c r="I18" s="10"/>
      <c r="J18" s="40"/>
      <c r="K18" s="8"/>
      <c r="L18" s="8"/>
      <c r="M18" s="8"/>
      <c r="N18" s="8"/>
      <c r="O18" s="8"/>
      <c r="P18" s="8">
        <v>13000</v>
      </c>
      <c r="Q18" s="11">
        <v>4300</v>
      </c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/>
      <c r="AC18" s="90"/>
      <c r="AD18" s="20">
        <f t="shared" si="0"/>
        <v>17848</v>
      </c>
      <c r="AE18" s="21">
        <f t="shared" si="0"/>
        <v>5512</v>
      </c>
      <c r="AF18" s="22">
        <f t="shared" si="1"/>
        <v>23360</v>
      </c>
    </row>
    <row r="19" spans="1:32" ht="17.25" customHeight="1">
      <c r="A19" s="30">
        <v>16</v>
      </c>
      <c r="B19" s="171" t="s">
        <v>7146</v>
      </c>
      <c r="C19" s="172" t="s">
        <v>7147</v>
      </c>
      <c r="D19" s="88"/>
      <c r="E19" s="89"/>
      <c r="F19" s="96">
        <v>3063</v>
      </c>
      <c r="G19" s="96">
        <v>7147</v>
      </c>
      <c r="H19" s="9"/>
      <c r="I19" s="10"/>
      <c r="J19" s="40"/>
      <c r="K19" s="8"/>
      <c r="L19" s="8"/>
      <c r="M19" s="8"/>
      <c r="N19" s="8"/>
      <c r="O19" s="8"/>
      <c r="P19" s="8">
        <v>30900</v>
      </c>
      <c r="Q19" s="11">
        <v>2000</v>
      </c>
      <c r="R19" s="12"/>
      <c r="S19" s="8"/>
      <c r="T19" s="8"/>
      <c r="U19" s="90"/>
      <c r="V19" s="12"/>
      <c r="W19" s="8"/>
      <c r="X19" s="8">
        <v>10000</v>
      </c>
      <c r="Y19" s="90">
        <v>2500</v>
      </c>
      <c r="Z19" s="12"/>
      <c r="AA19" s="8"/>
      <c r="AB19" s="8">
        <v>20405</v>
      </c>
      <c r="AC19" s="90">
        <v>7500</v>
      </c>
      <c r="AD19" s="20">
        <f t="shared" si="0"/>
        <v>64368</v>
      </c>
      <c r="AE19" s="21">
        <f t="shared" si="0"/>
        <v>19147</v>
      </c>
      <c r="AF19" s="22">
        <f t="shared" si="1"/>
        <v>83515</v>
      </c>
    </row>
    <row r="20" spans="1:32" ht="17.25" customHeight="1">
      <c r="A20" s="30">
        <v>17</v>
      </c>
      <c r="B20" s="171" t="s">
        <v>7148</v>
      </c>
      <c r="C20" s="172" t="s">
        <v>7149</v>
      </c>
      <c r="D20" s="88">
        <v>164.9</v>
      </c>
      <c r="E20" s="89">
        <v>79.47</v>
      </c>
      <c r="F20" s="96">
        <v>9023</v>
      </c>
      <c r="G20" s="96">
        <v>3867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>
        <v>12000</v>
      </c>
      <c r="Y20" s="90">
        <v>3000</v>
      </c>
      <c r="Z20" s="12"/>
      <c r="AA20" s="8"/>
      <c r="AB20" s="8">
        <v>14000</v>
      </c>
      <c r="AC20" s="90">
        <v>6000</v>
      </c>
      <c r="AD20" s="20">
        <f t="shared" si="0"/>
        <v>35187.9</v>
      </c>
      <c r="AE20" s="21">
        <f t="shared" si="0"/>
        <v>12946.47</v>
      </c>
      <c r="AF20" s="22">
        <f t="shared" si="1"/>
        <v>48134.37</v>
      </c>
    </row>
    <row r="21" spans="1:32" ht="17.25" customHeight="1">
      <c r="A21" s="30">
        <v>18</v>
      </c>
      <c r="B21" s="171" t="s">
        <v>7150</v>
      </c>
      <c r="C21" s="172" t="s">
        <v>7151</v>
      </c>
      <c r="D21" s="88">
        <v>34.21</v>
      </c>
      <c r="E21" s="89">
        <v>141.85</v>
      </c>
      <c r="F21" s="96">
        <v>4536</v>
      </c>
      <c r="G21" s="96">
        <v>1134</v>
      </c>
      <c r="H21" s="9"/>
      <c r="I21" s="10"/>
      <c r="J21" s="40"/>
      <c r="K21" s="8"/>
      <c r="L21" s="8"/>
      <c r="M21" s="8"/>
      <c r="N21" s="8"/>
      <c r="O21" s="8"/>
      <c r="P21" s="8">
        <v>26000</v>
      </c>
      <c r="Q21" s="11">
        <v>5750</v>
      </c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30570.21</v>
      </c>
      <c r="AE21" s="21">
        <f t="shared" si="0"/>
        <v>7025.85</v>
      </c>
      <c r="AF21" s="22">
        <f t="shared" si="1"/>
        <v>37596.06</v>
      </c>
    </row>
    <row r="22" spans="1:32" ht="17.25" customHeight="1">
      <c r="A22" s="30">
        <v>19</v>
      </c>
      <c r="B22" s="171" t="s">
        <v>7152</v>
      </c>
      <c r="C22" s="172" t="s">
        <v>7153</v>
      </c>
      <c r="D22" s="88">
        <v>142.52000000000001</v>
      </c>
      <c r="E22" s="89">
        <v>26.55</v>
      </c>
      <c r="F22" s="96">
        <v>7800</v>
      </c>
      <c r="G22" s="96">
        <v>1950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>
        <v>17232</v>
      </c>
      <c r="AC22" s="90">
        <v>6000</v>
      </c>
      <c r="AD22" s="20">
        <f t="shared" si="0"/>
        <v>25174.52</v>
      </c>
      <c r="AE22" s="21">
        <f t="shared" si="0"/>
        <v>7976.55</v>
      </c>
      <c r="AF22" s="22">
        <f t="shared" si="1"/>
        <v>33151.07</v>
      </c>
    </row>
    <row r="23" spans="1:32" ht="17.25" customHeight="1">
      <c r="A23" s="30">
        <v>20</v>
      </c>
      <c r="B23" s="171" t="s">
        <v>7154</v>
      </c>
      <c r="C23" s="172" t="s">
        <v>7155</v>
      </c>
      <c r="D23" s="88"/>
      <c r="E23" s="89"/>
      <c r="F23" s="96">
        <v>1280</v>
      </c>
      <c r="G23" s="96">
        <v>320</v>
      </c>
      <c r="H23" s="9"/>
      <c r="I23" s="10"/>
      <c r="J23" s="40"/>
      <c r="K23" s="8"/>
      <c r="L23" s="8"/>
      <c r="M23" s="8"/>
      <c r="N23" s="8"/>
      <c r="O23" s="8"/>
      <c r="P23" s="8">
        <v>11950</v>
      </c>
      <c r="Q23" s="11">
        <v>2500</v>
      </c>
      <c r="R23" s="12">
        <v>2644.5</v>
      </c>
      <c r="S23" s="8">
        <v>3009.24</v>
      </c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15874.5</v>
      </c>
      <c r="AE23" s="21">
        <f t="shared" si="0"/>
        <v>5829.24</v>
      </c>
      <c r="AF23" s="22">
        <f t="shared" si="1"/>
        <v>21703.739999999998</v>
      </c>
    </row>
    <row r="24" spans="1:32" ht="17.25" customHeight="1">
      <c r="A24" s="30">
        <v>21</v>
      </c>
      <c r="B24" s="171" t="s">
        <v>7156</v>
      </c>
      <c r="C24" s="172" t="s">
        <v>7157</v>
      </c>
      <c r="D24" s="88"/>
      <c r="E24" s="89">
        <v>1.38</v>
      </c>
      <c r="F24" s="96">
        <v>6496</v>
      </c>
      <c r="G24" s="96">
        <v>1624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6496</v>
      </c>
      <c r="AE24" s="21">
        <f t="shared" si="0"/>
        <v>1625.38</v>
      </c>
      <c r="AF24" s="22">
        <f t="shared" si="1"/>
        <v>8121.38</v>
      </c>
    </row>
    <row r="25" spans="1:32" ht="17.25" customHeight="1">
      <c r="A25" s="30">
        <v>22</v>
      </c>
      <c r="B25" s="171" t="s">
        <v>7158</v>
      </c>
      <c r="C25" s="172" t="s">
        <v>7159</v>
      </c>
      <c r="D25" s="88"/>
      <c r="E25" s="89"/>
      <c r="F25" s="96">
        <v>2808</v>
      </c>
      <c r="G25" s="96">
        <v>4212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>
        <v>10500</v>
      </c>
      <c r="AC25" s="90">
        <v>4500</v>
      </c>
      <c r="AD25" s="20">
        <f t="shared" si="0"/>
        <v>13308</v>
      </c>
      <c r="AE25" s="21">
        <f t="shared" si="0"/>
        <v>8712</v>
      </c>
      <c r="AF25" s="22">
        <f t="shared" si="1"/>
        <v>22020</v>
      </c>
    </row>
    <row r="26" spans="1:32" ht="17.25" customHeight="1">
      <c r="A26" s="30">
        <v>23</v>
      </c>
      <c r="B26" s="171" t="s">
        <v>7160</v>
      </c>
      <c r="C26" s="172" t="s">
        <v>7161</v>
      </c>
      <c r="D26" s="88"/>
      <c r="E26" s="89">
        <v>90.7</v>
      </c>
      <c r="F26" s="96">
        <v>6760</v>
      </c>
      <c r="G26" s="96">
        <v>1690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6760</v>
      </c>
      <c r="AE26" s="21">
        <f t="shared" si="0"/>
        <v>1780.7</v>
      </c>
      <c r="AF26" s="22">
        <f t="shared" si="1"/>
        <v>8540.7000000000007</v>
      </c>
    </row>
    <row r="27" spans="1:32" ht="17.25" customHeight="1">
      <c r="A27" s="30">
        <v>24</v>
      </c>
      <c r="B27" s="171" t="s">
        <v>7162</v>
      </c>
      <c r="C27" s="172" t="s">
        <v>7163</v>
      </c>
      <c r="D27" s="88">
        <v>4669.3500000000004</v>
      </c>
      <c r="E27" s="89">
        <v>9524.08</v>
      </c>
      <c r="F27" s="96">
        <v>5456.81</v>
      </c>
      <c r="G27" s="96">
        <v>1364.2</v>
      </c>
      <c r="H27" s="9"/>
      <c r="I27" s="10"/>
      <c r="J27" s="40"/>
      <c r="K27" s="8"/>
      <c r="L27" s="8"/>
      <c r="M27" s="8"/>
      <c r="N27" s="8"/>
      <c r="O27" s="8"/>
      <c r="P27" s="8">
        <v>19100</v>
      </c>
      <c r="Q27" s="11">
        <v>4900</v>
      </c>
      <c r="R27" s="12">
        <v>5314.15</v>
      </c>
      <c r="S27" s="8">
        <v>1775.59</v>
      </c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/>
      <c r="AC27" s="90"/>
      <c r="AD27" s="20">
        <f t="shared" si="0"/>
        <v>44540.31</v>
      </c>
      <c r="AE27" s="21">
        <f t="shared" si="0"/>
        <v>20063.87</v>
      </c>
      <c r="AF27" s="22">
        <f t="shared" si="1"/>
        <v>64604.179999999993</v>
      </c>
    </row>
    <row r="28" spans="1:32" ht="17.25" customHeight="1">
      <c r="A28" s="30">
        <v>25</v>
      </c>
      <c r="B28" s="171" t="s">
        <v>7164</v>
      </c>
      <c r="C28" s="172" t="s">
        <v>7165</v>
      </c>
      <c r="D28" s="88">
        <v>10067.629999999999</v>
      </c>
      <c r="E28" s="89">
        <v>2500</v>
      </c>
      <c r="F28" s="96">
        <v>6883.43</v>
      </c>
      <c r="G28" s="96">
        <v>1720.86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17500</v>
      </c>
      <c r="AC28" s="90">
        <v>7500</v>
      </c>
      <c r="AD28" s="20">
        <f t="shared" si="0"/>
        <v>34451.06</v>
      </c>
      <c r="AE28" s="21">
        <f t="shared" si="0"/>
        <v>11720.86</v>
      </c>
      <c r="AF28" s="22">
        <f t="shared" si="1"/>
        <v>46171.92</v>
      </c>
    </row>
    <row r="29" spans="1:32" ht="17.25" customHeight="1">
      <c r="A29" s="30">
        <v>26</v>
      </c>
      <c r="B29" s="171" t="s">
        <v>7166</v>
      </c>
      <c r="C29" s="172" t="s">
        <v>7167</v>
      </c>
      <c r="D29" s="88"/>
      <c r="E29" s="89"/>
      <c r="F29" s="96">
        <v>4136</v>
      </c>
      <c r="G29" s="96">
        <v>1034</v>
      </c>
      <c r="H29" s="9"/>
      <c r="I29" s="10"/>
      <c r="J29" s="40"/>
      <c r="K29" s="8"/>
      <c r="L29" s="8"/>
      <c r="M29" s="8"/>
      <c r="N29" s="8"/>
      <c r="O29" s="8"/>
      <c r="P29" s="8">
        <v>36691.49</v>
      </c>
      <c r="Q29" s="11">
        <v>2958.51</v>
      </c>
      <c r="R29" s="12"/>
      <c r="S29" s="8"/>
      <c r="T29" s="8"/>
      <c r="U29" s="90"/>
      <c r="V29" s="12"/>
      <c r="W29" s="8"/>
      <c r="X29" s="8">
        <v>8000</v>
      </c>
      <c r="Y29" s="90">
        <v>2000</v>
      </c>
      <c r="Z29" s="12"/>
      <c r="AA29" s="8"/>
      <c r="AB29" s="8">
        <v>10500</v>
      </c>
      <c r="AC29" s="90">
        <v>4500</v>
      </c>
      <c r="AD29" s="20">
        <f t="shared" si="0"/>
        <v>59327.49</v>
      </c>
      <c r="AE29" s="21">
        <f t="shared" si="0"/>
        <v>10492.51</v>
      </c>
      <c r="AF29" s="22">
        <f t="shared" si="1"/>
        <v>69820</v>
      </c>
    </row>
    <row r="30" spans="1:32" ht="17.25" customHeight="1">
      <c r="A30" s="30">
        <v>27</v>
      </c>
      <c r="B30" s="171" t="s">
        <v>7168</v>
      </c>
      <c r="C30" s="172" t="s">
        <v>7169</v>
      </c>
      <c r="D30" s="88"/>
      <c r="E30" s="89">
        <v>344.04</v>
      </c>
      <c r="F30" s="96">
        <v>8232</v>
      </c>
      <c r="G30" s="96">
        <v>2058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10000</v>
      </c>
      <c r="Y30" s="90">
        <v>2500</v>
      </c>
      <c r="Z30" s="12"/>
      <c r="AA30" s="8"/>
      <c r="AB30" s="8"/>
      <c r="AC30" s="90"/>
      <c r="AD30" s="20">
        <f t="shared" si="0"/>
        <v>18232</v>
      </c>
      <c r="AE30" s="21">
        <f t="shared" si="0"/>
        <v>4902.04</v>
      </c>
      <c r="AF30" s="22">
        <f t="shared" si="1"/>
        <v>23134.04</v>
      </c>
    </row>
    <row r="31" spans="1:32" ht="17.25" customHeight="1">
      <c r="A31" s="30">
        <v>28</v>
      </c>
      <c r="B31" s="171" t="s">
        <v>7170</v>
      </c>
      <c r="C31" s="172" t="s">
        <v>7171</v>
      </c>
      <c r="D31" s="88">
        <v>34.9</v>
      </c>
      <c r="E31" s="89"/>
      <c r="F31" s="96">
        <v>3992</v>
      </c>
      <c r="G31" s="96">
        <v>998</v>
      </c>
      <c r="H31" s="9"/>
      <c r="I31" s="10"/>
      <c r="J31" s="40"/>
      <c r="K31" s="8"/>
      <c r="L31" s="8"/>
      <c r="M31" s="8"/>
      <c r="N31" s="8"/>
      <c r="O31" s="8"/>
      <c r="P31" s="8">
        <v>16750</v>
      </c>
      <c r="Q31" s="11">
        <v>5500</v>
      </c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20776.900000000001</v>
      </c>
      <c r="AE31" s="21">
        <f t="shared" si="0"/>
        <v>6498</v>
      </c>
      <c r="AF31" s="22">
        <f t="shared" si="1"/>
        <v>27274.9</v>
      </c>
    </row>
    <row r="32" spans="1:32" ht="17.25" customHeight="1">
      <c r="A32" s="30">
        <v>29</v>
      </c>
      <c r="B32" s="171" t="s">
        <v>7172</v>
      </c>
      <c r="C32" s="172" t="s">
        <v>7173</v>
      </c>
      <c r="D32" s="88">
        <v>192.63</v>
      </c>
      <c r="E32" s="89"/>
      <c r="F32" s="96">
        <v>2904</v>
      </c>
      <c r="G32" s="96">
        <v>726</v>
      </c>
      <c r="H32" s="9"/>
      <c r="I32" s="10"/>
      <c r="J32" s="40"/>
      <c r="K32" s="8"/>
      <c r="L32" s="8"/>
      <c r="M32" s="8"/>
      <c r="N32" s="8"/>
      <c r="O32" s="8"/>
      <c r="P32" s="8">
        <v>32250</v>
      </c>
      <c r="Q32" s="11">
        <v>3250</v>
      </c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35346.629999999997</v>
      </c>
      <c r="AE32" s="21">
        <f t="shared" si="0"/>
        <v>3976</v>
      </c>
      <c r="AF32" s="22">
        <f t="shared" si="1"/>
        <v>39322.629999999997</v>
      </c>
    </row>
    <row r="33" spans="1:32" ht="17.25" customHeight="1">
      <c r="A33" s="30">
        <v>30</v>
      </c>
      <c r="B33" s="171" t="s">
        <v>7174</v>
      </c>
      <c r="C33" s="172" t="s">
        <v>7175</v>
      </c>
      <c r="D33" s="88"/>
      <c r="E33" s="89"/>
      <c r="F33" s="96">
        <v>4760</v>
      </c>
      <c r="G33" s="96">
        <v>1190</v>
      </c>
      <c r="H33" s="9"/>
      <c r="I33" s="10"/>
      <c r="J33" s="40"/>
      <c r="K33" s="8"/>
      <c r="L33" s="8"/>
      <c r="M33" s="8"/>
      <c r="N33" s="8"/>
      <c r="O33" s="8"/>
      <c r="P33" s="8">
        <v>17500</v>
      </c>
      <c r="Q33" s="11">
        <v>1500</v>
      </c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22260</v>
      </c>
      <c r="AE33" s="21">
        <f t="shared" si="0"/>
        <v>2690</v>
      </c>
      <c r="AF33" s="22">
        <f t="shared" si="1"/>
        <v>24950</v>
      </c>
    </row>
    <row r="34" spans="1:32" ht="17.25" customHeight="1">
      <c r="A34" s="30">
        <v>31</v>
      </c>
      <c r="B34" s="171" t="s">
        <v>7176</v>
      </c>
      <c r="C34" s="172" t="s">
        <v>7177</v>
      </c>
      <c r="D34" s="88"/>
      <c r="E34" s="89"/>
      <c r="F34" s="96">
        <v>3232</v>
      </c>
      <c r="G34" s="96">
        <v>808</v>
      </c>
      <c r="H34" s="9"/>
      <c r="I34" s="10"/>
      <c r="J34" s="40">
        <v>25839.4</v>
      </c>
      <c r="K34" s="8">
        <v>14619.39</v>
      </c>
      <c r="L34" s="8"/>
      <c r="M34" s="8"/>
      <c r="N34" s="8"/>
      <c r="O34" s="8"/>
      <c r="P34" s="8">
        <v>21400</v>
      </c>
      <c r="Q34" s="11">
        <v>5350</v>
      </c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>
        <v>19500</v>
      </c>
      <c r="AC34" s="90">
        <v>5500</v>
      </c>
      <c r="AD34" s="20">
        <f t="shared" si="0"/>
        <v>69971.399999999994</v>
      </c>
      <c r="AE34" s="21">
        <f t="shared" si="0"/>
        <v>26277.39</v>
      </c>
      <c r="AF34" s="22">
        <f t="shared" si="1"/>
        <v>96248.79</v>
      </c>
    </row>
    <row r="35" spans="1:32" ht="17.25" customHeight="1">
      <c r="A35" s="30">
        <v>32</v>
      </c>
      <c r="B35" s="171" t="s">
        <v>7178</v>
      </c>
      <c r="C35" s="172" t="s">
        <v>7179</v>
      </c>
      <c r="D35" s="88"/>
      <c r="E35" s="89">
        <v>178.92</v>
      </c>
      <c r="F35" s="96">
        <v>3560</v>
      </c>
      <c r="G35" s="96">
        <v>3560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>
        <v>10500</v>
      </c>
      <c r="AC35" s="90">
        <v>4500</v>
      </c>
      <c r="AD35" s="20">
        <f t="shared" si="0"/>
        <v>14060</v>
      </c>
      <c r="AE35" s="21">
        <f t="shared" si="0"/>
        <v>8238.92</v>
      </c>
      <c r="AF35" s="22">
        <f t="shared" si="1"/>
        <v>22298.92</v>
      </c>
    </row>
    <row r="36" spans="1:32" ht="17.25" customHeight="1">
      <c r="A36" s="30">
        <v>33</v>
      </c>
      <c r="B36" s="171" t="s">
        <v>7180</v>
      </c>
      <c r="C36" s="172" t="s">
        <v>7181</v>
      </c>
      <c r="D36" s="88">
        <v>142.53</v>
      </c>
      <c r="E36" s="89">
        <v>35.89</v>
      </c>
      <c r="F36" s="96">
        <v>1740</v>
      </c>
      <c r="G36" s="96">
        <v>4060</v>
      </c>
      <c r="H36" s="9"/>
      <c r="I36" s="10"/>
      <c r="J36" s="40"/>
      <c r="K36" s="8"/>
      <c r="L36" s="8"/>
      <c r="M36" s="8"/>
      <c r="N36" s="8"/>
      <c r="O36" s="8"/>
      <c r="P36" s="8">
        <v>33050</v>
      </c>
      <c r="Q36" s="11">
        <v>2550</v>
      </c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34932.53</v>
      </c>
      <c r="AE36" s="21">
        <f t="shared" si="0"/>
        <v>6645.8899999999994</v>
      </c>
      <c r="AF36" s="22">
        <f t="shared" si="1"/>
        <v>41578.42</v>
      </c>
    </row>
    <row r="37" spans="1:32" ht="17.25" customHeight="1">
      <c r="A37" s="30">
        <v>34</v>
      </c>
      <c r="B37" s="171" t="s">
        <v>7182</v>
      </c>
      <c r="C37" s="172" t="s">
        <v>7183</v>
      </c>
      <c r="D37" s="88"/>
      <c r="E37" s="89"/>
      <c r="F37" s="96">
        <v>4800</v>
      </c>
      <c r="G37" s="96">
        <v>1200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4800</v>
      </c>
      <c r="AE37" s="21">
        <f t="shared" si="0"/>
        <v>1200</v>
      </c>
      <c r="AF37" s="22">
        <f t="shared" si="1"/>
        <v>6000</v>
      </c>
    </row>
    <row r="38" spans="1:32" ht="17.25" customHeight="1">
      <c r="A38" s="30">
        <v>35</v>
      </c>
      <c r="B38" s="171" t="s">
        <v>7184</v>
      </c>
      <c r="C38" s="172" t="s">
        <v>7185</v>
      </c>
      <c r="D38" s="88">
        <v>0.2</v>
      </c>
      <c r="E38" s="89"/>
      <c r="F38" s="96">
        <v>1616</v>
      </c>
      <c r="G38" s="96">
        <v>404</v>
      </c>
      <c r="H38" s="9"/>
      <c r="I38" s="10"/>
      <c r="J38" s="40"/>
      <c r="K38" s="8"/>
      <c r="L38" s="8"/>
      <c r="M38" s="8"/>
      <c r="N38" s="8">
        <v>21340</v>
      </c>
      <c r="O38" s="8">
        <v>4900</v>
      </c>
      <c r="P38" s="8"/>
      <c r="Q38" s="11"/>
      <c r="R38" s="12"/>
      <c r="S38" s="8"/>
      <c r="T38" s="8"/>
      <c r="U38" s="90"/>
      <c r="V38" s="12"/>
      <c r="W38" s="8"/>
      <c r="X38" s="8">
        <v>4550</v>
      </c>
      <c r="Y38" s="90">
        <v>1950</v>
      </c>
      <c r="Z38" s="12"/>
      <c r="AA38" s="8"/>
      <c r="AB38" s="8"/>
      <c r="AC38" s="90"/>
      <c r="AD38" s="20">
        <f t="shared" si="0"/>
        <v>27506.2</v>
      </c>
      <c r="AE38" s="21">
        <f t="shared" si="0"/>
        <v>7254</v>
      </c>
      <c r="AF38" s="22">
        <f t="shared" si="1"/>
        <v>34760.199999999997</v>
      </c>
    </row>
    <row r="39" spans="1:32" ht="17.25" customHeight="1">
      <c r="A39" s="30">
        <v>36</v>
      </c>
      <c r="B39" s="171" t="s">
        <v>7186</v>
      </c>
      <c r="C39" s="172" t="s">
        <v>7187</v>
      </c>
      <c r="D39" s="88"/>
      <c r="E39" s="89"/>
      <c r="F39" s="96">
        <v>2424</v>
      </c>
      <c r="G39" s="96">
        <v>606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2424</v>
      </c>
      <c r="AE39" s="21">
        <f t="shared" si="0"/>
        <v>606</v>
      </c>
      <c r="AF39" s="22">
        <f t="shared" si="1"/>
        <v>3030</v>
      </c>
    </row>
    <row r="40" spans="1:32" ht="17.25" customHeight="1">
      <c r="A40" s="30">
        <v>37</v>
      </c>
      <c r="B40" s="171" t="s">
        <v>7188</v>
      </c>
      <c r="C40" s="172" t="s">
        <v>7189</v>
      </c>
      <c r="D40" s="88"/>
      <c r="E40" s="89"/>
      <c r="F40" s="96">
        <v>1432</v>
      </c>
      <c r="G40" s="96">
        <v>358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1432</v>
      </c>
      <c r="AE40" s="21">
        <f t="shared" si="0"/>
        <v>358</v>
      </c>
      <c r="AF40" s="22">
        <f t="shared" si="1"/>
        <v>1790</v>
      </c>
    </row>
    <row r="41" spans="1:32" ht="17.25" customHeight="1">
      <c r="A41" s="30">
        <v>38</v>
      </c>
      <c r="B41" s="171" t="s">
        <v>7190</v>
      </c>
      <c r="C41" s="172" t="s">
        <v>7191</v>
      </c>
      <c r="D41" s="88">
        <v>274.79000000000002</v>
      </c>
      <c r="E41" s="89">
        <v>27.8</v>
      </c>
      <c r="F41" s="96">
        <v>8701</v>
      </c>
      <c r="G41" s="96">
        <v>3729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>
        <v>12000</v>
      </c>
      <c r="Y41" s="90">
        <v>3000</v>
      </c>
      <c r="Z41" s="12"/>
      <c r="AA41" s="8"/>
      <c r="AB41" s="8"/>
      <c r="AC41" s="90"/>
      <c r="AD41" s="20">
        <f t="shared" si="0"/>
        <v>20975.79</v>
      </c>
      <c r="AE41" s="21">
        <f t="shared" si="0"/>
        <v>6756.8</v>
      </c>
      <c r="AF41" s="22">
        <f t="shared" si="1"/>
        <v>27732.59</v>
      </c>
    </row>
    <row r="42" spans="1:32" ht="17.25" customHeight="1">
      <c r="A42" s="30">
        <v>39</v>
      </c>
      <c r="B42" s="171" t="s">
        <v>7192</v>
      </c>
      <c r="C42" s="172" t="s">
        <v>7193</v>
      </c>
      <c r="D42" s="88">
        <v>2.78</v>
      </c>
      <c r="E42" s="89"/>
      <c r="F42" s="96">
        <v>5040</v>
      </c>
      <c r="G42" s="96">
        <v>1260</v>
      </c>
      <c r="H42" s="9"/>
      <c r="I42" s="10"/>
      <c r="J42" s="40"/>
      <c r="K42" s="8"/>
      <c r="L42" s="8"/>
      <c r="M42" s="8"/>
      <c r="N42" s="8"/>
      <c r="O42" s="8"/>
      <c r="P42" s="8">
        <v>30650</v>
      </c>
      <c r="Q42" s="11">
        <v>3950</v>
      </c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/>
      <c r="AC42" s="90"/>
      <c r="AD42" s="20">
        <f t="shared" si="0"/>
        <v>35692.78</v>
      </c>
      <c r="AE42" s="21">
        <f t="shared" si="0"/>
        <v>5210</v>
      </c>
      <c r="AF42" s="22">
        <f t="shared" si="1"/>
        <v>40902.78</v>
      </c>
    </row>
    <row r="43" spans="1:32" ht="17.25" customHeight="1" thickBot="1">
      <c r="A43" s="30">
        <v>40</v>
      </c>
      <c r="B43" s="171" t="s">
        <v>7194</v>
      </c>
      <c r="C43" s="172" t="s">
        <v>7195</v>
      </c>
      <c r="D43" s="88">
        <v>279.76</v>
      </c>
      <c r="E43" s="89">
        <v>24.81</v>
      </c>
      <c r="F43" s="96">
        <v>2688</v>
      </c>
      <c r="G43" s="96">
        <v>672</v>
      </c>
      <c r="H43" s="9"/>
      <c r="I43" s="10"/>
      <c r="J43" s="40">
        <v>14126.32</v>
      </c>
      <c r="K43" s="8">
        <v>419.49</v>
      </c>
      <c r="L43" s="8"/>
      <c r="M43" s="8"/>
      <c r="N43" s="8"/>
      <c r="O43" s="8"/>
      <c r="P43" s="8">
        <v>12705.25</v>
      </c>
      <c r="Q43" s="11">
        <v>3523.31</v>
      </c>
      <c r="R43" s="12">
        <v>27.16</v>
      </c>
      <c r="S43" s="8">
        <v>778.46</v>
      </c>
      <c r="T43" s="8"/>
      <c r="U43" s="90"/>
      <c r="V43" s="12"/>
      <c r="W43" s="8"/>
      <c r="X43" s="8">
        <v>8000</v>
      </c>
      <c r="Y43" s="90">
        <v>2000</v>
      </c>
      <c r="Z43" s="12"/>
      <c r="AA43" s="8"/>
      <c r="AB43" s="8">
        <v>10500</v>
      </c>
      <c r="AC43" s="90">
        <v>4500</v>
      </c>
      <c r="AD43" s="20">
        <f t="shared" ref="AD43:AE43" si="2">SUM(D43,H43,J43,P43,R43,T43,X43,AB43)</f>
        <v>45638.490000000005</v>
      </c>
      <c r="AE43" s="21">
        <f t="shared" si="2"/>
        <v>11246.07</v>
      </c>
      <c r="AF43" s="22">
        <f t="shared" si="1"/>
        <v>56884.560000000005</v>
      </c>
    </row>
    <row r="44" spans="1:32" s="48" customFormat="1" ht="27.75" customHeight="1" thickTop="1" thickBot="1">
      <c r="A44" s="214"/>
      <c r="B44" s="301" t="s">
        <v>15</v>
      </c>
      <c r="C44" s="302"/>
      <c r="D44" s="42">
        <f t="shared" ref="D44:AF44" si="3">SUM(D4:D43)</f>
        <v>21082.2</v>
      </c>
      <c r="E44" s="43">
        <f t="shared" si="3"/>
        <v>18448.84</v>
      </c>
      <c r="F44" s="43">
        <f t="shared" si="3"/>
        <v>167539.24</v>
      </c>
      <c r="G44" s="43">
        <f t="shared" si="3"/>
        <v>68836.06</v>
      </c>
      <c r="H44" s="43">
        <f t="shared" si="3"/>
        <v>0</v>
      </c>
      <c r="I44" s="46">
        <f t="shared" si="3"/>
        <v>0</v>
      </c>
      <c r="J44" s="42">
        <f t="shared" si="3"/>
        <v>39965.72</v>
      </c>
      <c r="K44" s="43">
        <f t="shared" si="3"/>
        <v>15038.88</v>
      </c>
      <c r="L44" s="43">
        <f t="shared" si="3"/>
        <v>0</v>
      </c>
      <c r="M44" s="43">
        <f t="shared" si="3"/>
        <v>0</v>
      </c>
      <c r="N44" s="43">
        <f t="shared" si="3"/>
        <v>48640</v>
      </c>
      <c r="O44" s="43">
        <f t="shared" si="3"/>
        <v>20700</v>
      </c>
      <c r="P44" s="43">
        <f t="shared" si="3"/>
        <v>400811.04</v>
      </c>
      <c r="Q44" s="46">
        <f t="shared" si="3"/>
        <v>69517.51999999999</v>
      </c>
      <c r="R44" s="42">
        <f t="shared" si="3"/>
        <v>25335.219999999998</v>
      </c>
      <c r="S44" s="43">
        <f t="shared" si="3"/>
        <v>12100.32</v>
      </c>
      <c r="T44" s="43">
        <f t="shared" si="3"/>
        <v>0</v>
      </c>
      <c r="U44" s="44">
        <f t="shared" si="3"/>
        <v>0</v>
      </c>
      <c r="V44" s="42">
        <f t="shared" si="3"/>
        <v>0</v>
      </c>
      <c r="W44" s="43">
        <f t="shared" si="3"/>
        <v>0</v>
      </c>
      <c r="X44" s="43">
        <f t="shared" si="3"/>
        <v>102550</v>
      </c>
      <c r="Y44" s="44">
        <f t="shared" si="3"/>
        <v>26450</v>
      </c>
      <c r="Z44" s="42">
        <f t="shared" si="3"/>
        <v>0</v>
      </c>
      <c r="AA44" s="43">
        <f t="shared" si="3"/>
        <v>0</v>
      </c>
      <c r="AB44" s="43">
        <f t="shared" si="3"/>
        <v>182386</v>
      </c>
      <c r="AC44" s="44">
        <f t="shared" si="3"/>
        <v>71500</v>
      </c>
      <c r="AD44" s="49">
        <f t="shared" si="3"/>
        <v>985621.42000000027</v>
      </c>
      <c r="AE44" s="50">
        <f t="shared" si="3"/>
        <v>301919.62</v>
      </c>
      <c r="AF44" s="51">
        <f t="shared" si="3"/>
        <v>1287541.0399999998</v>
      </c>
    </row>
    <row r="45" spans="1:32" ht="9" customHeight="1" thickTop="1">
      <c r="A45" s="2"/>
      <c r="B45" s="3"/>
      <c r="C45" s="4"/>
      <c r="D45" s="5"/>
      <c r="E45" s="5"/>
      <c r="F45" s="5"/>
      <c r="G45" s="5"/>
      <c r="H45" s="6"/>
      <c r="I45" s="6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>
      <c r="L46" s="307" t="s">
        <v>381</v>
      </c>
      <c r="M46" s="307"/>
    </row>
    <row r="47" spans="1:32">
      <c r="L47" s="307"/>
      <c r="M47" s="307"/>
    </row>
    <row r="48" spans="1:32">
      <c r="L48" s="307"/>
      <c r="M48" s="307"/>
    </row>
  </sheetData>
  <mergeCells count="8">
    <mergeCell ref="V2:Y2"/>
    <mergeCell ref="Z2:AC2"/>
    <mergeCell ref="AD2:AE2"/>
    <mergeCell ref="B44:C44"/>
    <mergeCell ref="L46:M4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F108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4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7196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1161</v>
      </c>
      <c r="C4" s="172" t="s">
        <v>7197</v>
      </c>
      <c r="D4" s="82"/>
      <c r="E4" s="83"/>
      <c r="F4" s="96">
        <v>7635</v>
      </c>
      <c r="G4" s="96">
        <v>7635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>
        <v>6250</v>
      </c>
      <c r="AB4" s="17">
        <v>25024</v>
      </c>
      <c r="AC4" s="84">
        <v>9000</v>
      </c>
      <c r="AD4" s="20">
        <f>SUM(D4,F4,H4,J4,L4,N4,P4,R4,T4,V4,X4,Z4,AB4)</f>
        <v>32659</v>
      </c>
      <c r="AE4" s="21">
        <f>SUM(E4,G4,I4,K4,M4,O4,Q4,S4,U4,W4,Y4,AA4,AC4)</f>
        <v>22885</v>
      </c>
      <c r="AF4" s="22">
        <f>AD4+AE4</f>
        <v>55544</v>
      </c>
    </row>
    <row r="5" spans="1:32" ht="17.25" customHeight="1">
      <c r="A5" s="30">
        <v>2</v>
      </c>
      <c r="B5" s="171" t="s">
        <v>7198</v>
      </c>
      <c r="C5" s="172" t="s">
        <v>7199</v>
      </c>
      <c r="D5" s="88">
        <v>571.91999999999996</v>
      </c>
      <c r="E5" s="89"/>
      <c r="F5" s="96">
        <v>1416</v>
      </c>
      <c r="G5" s="96">
        <v>354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68" si="0">SUM(D5,F5,H5,J5,L5,N5,P5,R5,T5,V5,X5,Z5,AB5)</f>
        <v>1987.92</v>
      </c>
      <c r="AE5" s="21">
        <f t="shared" si="0"/>
        <v>354</v>
      </c>
      <c r="AF5" s="22">
        <f t="shared" ref="AF5:AF68" si="1">AD5+AE5</f>
        <v>2341.92</v>
      </c>
    </row>
    <row r="6" spans="1:32" ht="17.25" customHeight="1">
      <c r="A6" s="29">
        <v>3</v>
      </c>
      <c r="B6" s="171" t="s">
        <v>7200</v>
      </c>
      <c r="C6" s="172" t="s">
        <v>7201</v>
      </c>
      <c r="D6" s="88">
        <v>4589</v>
      </c>
      <c r="E6" s="89">
        <v>2369.58</v>
      </c>
      <c r="F6" s="96">
        <v>3068.14</v>
      </c>
      <c r="G6" s="96">
        <v>767.04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8000</v>
      </c>
      <c r="Y6" s="90">
        <v>2000</v>
      </c>
      <c r="Z6" s="12"/>
      <c r="AA6" s="8"/>
      <c r="AB6" s="8"/>
      <c r="AC6" s="90"/>
      <c r="AD6" s="20">
        <f t="shared" si="0"/>
        <v>15657.14</v>
      </c>
      <c r="AE6" s="21">
        <f t="shared" si="0"/>
        <v>5136.62</v>
      </c>
      <c r="AF6" s="22">
        <f t="shared" si="1"/>
        <v>20793.759999999998</v>
      </c>
    </row>
    <row r="7" spans="1:32" ht="17.25" customHeight="1">
      <c r="A7" s="30">
        <v>4</v>
      </c>
      <c r="B7" s="171" t="s">
        <v>7202</v>
      </c>
      <c r="C7" s="172" t="s">
        <v>7203</v>
      </c>
      <c r="D7" s="88"/>
      <c r="E7" s="89">
        <v>3.09</v>
      </c>
      <c r="F7" s="96">
        <v>2958</v>
      </c>
      <c r="G7" s="96">
        <v>522</v>
      </c>
      <c r="H7" s="9"/>
      <c r="I7" s="10"/>
      <c r="J7" s="40"/>
      <c r="K7" s="8"/>
      <c r="L7" s="8"/>
      <c r="M7" s="8"/>
      <c r="N7" s="8"/>
      <c r="O7" s="8"/>
      <c r="P7" s="8">
        <v>39150</v>
      </c>
      <c r="Q7" s="11">
        <v>3700</v>
      </c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42108</v>
      </c>
      <c r="AE7" s="21">
        <f t="shared" si="0"/>
        <v>4225.09</v>
      </c>
      <c r="AF7" s="22">
        <f t="shared" si="1"/>
        <v>46333.09</v>
      </c>
    </row>
    <row r="8" spans="1:32" ht="17.25" customHeight="1">
      <c r="A8" s="29">
        <v>5</v>
      </c>
      <c r="B8" s="171" t="s">
        <v>7204</v>
      </c>
      <c r="C8" s="172" t="s">
        <v>7205</v>
      </c>
      <c r="D8" s="88"/>
      <c r="E8" s="89">
        <v>378.43</v>
      </c>
      <c r="F8" s="96">
        <v>3200</v>
      </c>
      <c r="G8" s="96">
        <v>800</v>
      </c>
      <c r="H8" s="9"/>
      <c r="I8" s="10"/>
      <c r="J8" s="40">
        <v>9369.0400000000009</v>
      </c>
      <c r="K8" s="8">
        <v>1203</v>
      </c>
      <c r="L8" s="173">
        <v>21120</v>
      </c>
      <c r="M8" s="174">
        <v>3200</v>
      </c>
      <c r="N8" s="8"/>
      <c r="O8" s="8"/>
      <c r="P8" s="8">
        <v>13750</v>
      </c>
      <c r="Q8" s="11">
        <v>2550</v>
      </c>
      <c r="R8" s="12"/>
      <c r="S8" s="8"/>
      <c r="T8" s="8"/>
      <c r="U8" s="90"/>
      <c r="V8" s="12"/>
      <c r="W8" s="8"/>
      <c r="X8" s="8">
        <v>8000</v>
      </c>
      <c r="Y8" s="90">
        <v>2000</v>
      </c>
      <c r="Z8" s="12"/>
      <c r="AA8" s="8"/>
      <c r="AB8" s="8"/>
      <c r="AC8" s="90"/>
      <c r="AD8" s="20">
        <f t="shared" si="0"/>
        <v>55439.040000000001</v>
      </c>
      <c r="AE8" s="21">
        <f t="shared" si="0"/>
        <v>10131.43</v>
      </c>
      <c r="AF8" s="22">
        <f t="shared" si="1"/>
        <v>65570.47</v>
      </c>
    </row>
    <row r="9" spans="1:32" ht="17.25" customHeight="1">
      <c r="A9" s="30">
        <v>6</v>
      </c>
      <c r="B9" s="171" t="s">
        <v>7206</v>
      </c>
      <c r="C9" s="172" t="s">
        <v>7207</v>
      </c>
      <c r="D9" s="88"/>
      <c r="E9" s="89"/>
      <c r="F9" s="96">
        <v>1800</v>
      </c>
      <c r="G9" s="96">
        <v>1800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1800</v>
      </c>
      <c r="AE9" s="21">
        <f t="shared" si="0"/>
        <v>1800</v>
      </c>
      <c r="AF9" s="22">
        <f t="shared" si="1"/>
        <v>3600</v>
      </c>
    </row>
    <row r="10" spans="1:32" ht="17.25" customHeight="1">
      <c r="A10" s="29">
        <v>7</v>
      </c>
      <c r="B10" s="171" t="s">
        <v>7208</v>
      </c>
      <c r="C10" s="172" t="s">
        <v>7209</v>
      </c>
      <c r="D10" s="88"/>
      <c r="E10" s="89"/>
      <c r="F10" s="96">
        <v>7128</v>
      </c>
      <c r="G10" s="96">
        <v>1782</v>
      </c>
      <c r="H10" s="9"/>
      <c r="I10" s="10"/>
      <c r="J10" s="40"/>
      <c r="K10" s="8"/>
      <c r="L10" s="8"/>
      <c r="M10" s="8"/>
      <c r="N10" s="8"/>
      <c r="O10" s="8"/>
      <c r="P10" s="8">
        <v>3000</v>
      </c>
      <c r="Q10" s="11">
        <v>1000</v>
      </c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/>
      <c r="AB10" s="8"/>
      <c r="AC10" s="90"/>
      <c r="AD10" s="20">
        <f t="shared" si="0"/>
        <v>20128</v>
      </c>
      <c r="AE10" s="21">
        <f t="shared" si="0"/>
        <v>5282</v>
      </c>
      <c r="AF10" s="22">
        <f t="shared" si="1"/>
        <v>25410</v>
      </c>
    </row>
    <row r="11" spans="1:32" ht="17.25" customHeight="1">
      <c r="A11" s="30">
        <v>8</v>
      </c>
      <c r="B11" s="171" t="s">
        <v>7210</v>
      </c>
      <c r="C11" s="172" t="s">
        <v>7211</v>
      </c>
      <c r="D11" s="88">
        <v>0.66</v>
      </c>
      <c r="E11" s="89"/>
      <c r="F11" s="96">
        <v>3465</v>
      </c>
      <c r="G11" s="96">
        <v>3465</v>
      </c>
      <c r="H11" s="9"/>
      <c r="I11" s="10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3465.66</v>
      </c>
      <c r="AE11" s="21">
        <f t="shared" si="0"/>
        <v>3465</v>
      </c>
      <c r="AF11" s="22">
        <f t="shared" si="1"/>
        <v>6930.66</v>
      </c>
    </row>
    <row r="12" spans="1:32" ht="17.25" customHeight="1">
      <c r="A12" s="29">
        <v>9</v>
      </c>
      <c r="B12" s="171" t="s">
        <v>7212</v>
      </c>
      <c r="C12" s="172" t="s">
        <v>7213</v>
      </c>
      <c r="D12" s="88"/>
      <c r="E12" s="89"/>
      <c r="F12" s="96">
        <v>5016</v>
      </c>
      <c r="G12" s="96">
        <v>1254</v>
      </c>
      <c r="H12" s="9"/>
      <c r="I12" s="10"/>
      <c r="J12" s="40"/>
      <c r="K12" s="8"/>
      <c r="L12" s="8"/>
      <c r="M12" s="8"/>
      <c r="N12" s="8">
        <v>25320</v>
      </c>
      <c r="O12" s="8">
        <v>7100</v>
      </c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30336</v>
      </c>
      <c r="AE12" s="21">
        <f t="shared" si="0"/>
        <v>8354</v>
      </c>
      <c r="AF12" s="22">
        <f t="shared" si="1"/>
        <v>38690</v>
      </c>
    </row>
    <row r="13" spans="1:32" ht="17.25" customHeight="1">
      <c r="A13" s="30">
        <v>10</v>
      </c>
      <c r="B13" s="171" t="s">
        <v>7214</v>
      </c>
      <c r="C13" s="172" t="s">
        <v>7215</v>
      </c>
      <c r="D13" s="88"/>
      <c r="E13" s="89"/>
      <c r="F13" s="96">
        <v>7568</v>
      </c>
      <c r="G13" s="96">
        <v>1892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>
        <v>16722</v>
      </c>
      <c r="AC13" s="90">
        <v>6000</v>
      </c>
      <c r="AD13" s="20">
        <f t="shared" si="0"/>
        <v>24290</v>
      </c>
      <c r="AE13" s="21">
        <f t="shared" si="0"/>
        <v>7892</v>
      </c>
      <c r="AF13" s="22">
        <f t="shared" si="1"/>
        <v>32182</v>
      </c>
    </row>
    <row r="14" spans="1:32" ht="17.25" customHeight="1">
      <c r="A14" s="29">
        <v>11</v>
      </c>
      <c r="B14" s="171" t="s">
        <v>7216</v>
      </c>
      <c r="C14" s="172" t="s">
        <v>7217</v>
      </c>
      <c r="D14" s="88"/>
      <c r="E14" s="89">
        <v>8.94</v>
      </c>
      <c r="F14" s="96">
        <v>9928</v>
      </c>
      <c r="G14" s="96">
        <v>2482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9928</v>
      </c>
      <c r="AE14" s="21">
        <f t="shared" si="0"/>
        <v>2490.94</v>
      </c>
      <c r="AF14" s="22">
        <f t="shared" si="1"/>
        <v>12418.94</v>
      </c>
    </row>
    <row r="15" spans="1:32" ht="17.25" customHeight="1">
      <c r="A15" s="30">
        <v>12</v>
      </c>
      <c r="B15" s="171" t="s">
        <v>7218</v>
      </c>
      <c r="C15" s="172" t="s">
        <v>7219</v>
      </c>
      <c r="D15" s="88"/>
      <c r="E15" s="89">
        <v>3380.67</v>
      </c>
      <c r="F15" s="96">
        <v>4952</v>
      </c>
      <c r="G15" s="96">
        <v>1238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>
        <v>3203.19</v>
      </c>
      <c r="T15" s="8"/>
      <c r="U15" s="90"/>
      <c r="V15" s="12"/>
      <c r="W15" s="8"/>
      <c r="X15" s="8">
        <v>10000</v>
      </c>
      <c r="Y15" s="90">
        <v>2500</v>
      </c>
      <c r="Z15" s="12"/>
      <c r="AA15" s="8"/>
      <c r="AB15" s="8"/>
      <c r="AC15" s="90"/>
      <c r="AD15" s="20">
        <f t="shared" si="0"/>
        <v>14952</v>
      </c>
      <c r="AE15" s="21">
        <f t="shared" si="0"/>
        <v>10321.86</v>
      </c>
      <c r="AF15" s="22">
        <f t="shared" si="1"/>
        <v>25273.86</v>
      </c>
    </row>
    <row r="16" spans="1:32" ht="17.25" customHeight="1">
      <c r="A16" s="29">
        <v>13</v>
      </c>
      <c r="B16" s="171" t="s">
        <v>7220</v>
      </c>
      <c r="C16" s="172" t="s">
        <v>7221</v>
      </c>
      <c r="D16" s="88">
        <v>151.66999999999999</v>
      </c>
      <c r="E16" s="89">
        <v>858.7</v>
      </c>
      <c r="F16" s="96">
        <v>2805</v>
      </c>
      <c r="G16" s="96">
        <v>6545</v>
      </c>
      <c r="H16" s="9"/>
      <c r="I16" s="10"/>
      <c r="J16" s="40"/>
      <c r="K16" s="8"/>
      <c r="L16" s="8"/>
      <c r="M16" s="8"/>
      <c r="N16" s="8"/>
      <c r="O16" s="8"/>
      <c r="P16" s="8">
        <v>26000</v>
      </c>
      <c r="Q16" s="11">
        <v>5350</v>
      </c>
      <c r="R16" s="12"/>
      <c r="S16" s="8"/>
      <c r="T16" s="8"/>
      <c r="U16" s="90"/>
      <c r="V16" s="12"/>
      <c r="W16" s="8"/>
      <c r="X16" s="8">
        <v>10000</v>
      </c>
      <c r="Y16" s="90">
        <v>2500</v>
      </c>
      <c r="Z16" s="12"/>
      <c r="AA16" s="8"/>
      <c r="AB16" s="8"/>
      <c r="AC16" s="90"/>
      <c r="AD16" s="20">
        <f t="shared" si="0"/>
        <v>38956.67</v>
      </c>
      <c r="AE16" s="21">
        <f t="shared" si="0"/>
        <v>15253.7</v>
      </c>
      <c r="AF16" s="22">
        <f t="shared" si="1"/>
        <v>54210.369999999995</v>
      </c>
    </row>
    <row r="17" spans="1:32" ht="17.25" customHeight="1">
      <c r="A17" s="30">
        <v>14</v>
      </c>
      <c r="B17" s="171" t="s">
        <v>7222</v>
      </c>
      <c r="C17" s="172" t="s">
        <v>7223</v>
      </c>
      <c r="D17" s="88"/>
      <c r="E17" s="89"/>
      <c r="F17" s="96">
        <v>2000</v>
      </c>
      <c r="G17" s="96">
        <v>2000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>
        <v>8000</v>
      </c>
      <c r="Y17" s="90">
        <v>2000</v>
      </c>
      <c r="Z17" s="12"/>
      <c r="AA17" s="8"/>
      <c r="AB17" s="8"/>
      <c r="AC17" s="90"/>
      <c r="AD17" s="20">
        <f t="shared" si="0"/>
        <v>10000</v>
      </c>
      <c r="AE17" s="21">
        <f t="shared" si="0"/>
        <v>4000</v>
      </c>
      <c r="AF17" s="22">
        <f t="shared" si="1"/>
        <v>14000</v>
      </c>
    </row>
    <row r="18" spans="1:32" ht="17.25" customHeight="1">
      <c r="A18" s="29">
        <v>15</v>
      </c>
      <c r="B18" s="171" t="s">
        <v>7224</v>
      </c>
      <c r="C18" s="172" t="s">
        <v>7225</v>
      </c>
      <c r="D18" s="88"/>
      <c r="E18" s="89"/>
      <c r="F18" s="96">
        <v>4328</v>
      </c>
      <c r="G18" s="96">
        <v>1082</v>
      </c>
      <c r="H18" s="9"/>
      <c r="I18" s="10"/>
      <c r="J18" s="40">
        <v>9541.02</v>
      </c>
      <c r="K18" s="8">
        <v>2591.3000000000002</v>
      </c>
      <c r="L18" s="8"/>
      <c r="M18" s="8"/>
      <c r="N18" s="8"/>
      <c r="O18" s="8"/>
      <c r="P18" s="8">
        <v>22050</v>
      </c>
      <c r="Q18" s="11">
        <v>2550</v>
      </c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14700</v>
      </c>
      <c r="AC18" s="90">
        <v>6300</v>
      </c>
      <c r="AD18" s="20">
        <f t="shared" si="0"/>
        <v>50619.020000000004</v>
      </c>
      <c r="AE18" s="21">
        <f t="shared" si="0"/>
        <v>12523.3</v>
      </c>
      <c r="AF18" s="22">
        <f t="shared" si="1"/>
        <v>63142.320000000007</v>
      </c>
    </row>
    <row r="19" spans="1:32" ht="17.25" customHeight="1">
      <c r="A19" s="30">
        <v>16</v>
      </c>
      <c r="B19" s="171" t="s">
        <v>5988</v>
      </c>
      <c r="C19" s="172" t="s">
        <v>7226</v>
      </c>
      <c r="D19" s="88"/>
      <c r="E19" s="89"/>
      <c r="F19" s="96">
        <v>6928</v>
      </c>
      <c r="G19" s="96">
        <v>1732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>
        <v>10000</v>
      </c>
      <c r="Y19" s="90">
        <v>2500</v>
      </c>
      <c r="Z19" s="12"/>
      <c r="AA19" s="8"/>
      <c r="AB19" s="8"/>
      <c r="AC19" s="90"/>
      <c r="AD19" s="20">
        <f t="shared" si="0"/>
        <v>16928</v>
      </c>
      <c r="AE19" s="21">
        <f t="shared" si="0"/>
        <v>4232</v>
      </c>
      <c r="AF19" s="22">
        <f t="shared" si="1"/>
        <v>21160</v>
      </c>
    </row>
    <row r="20" spans="1:32" ht="17.25" customHeight="1">
      <c r="A20" s="29">
        <v>17</v>
      </c>
      <c r="B20" s="171" t="s">
        <v>7081</v>
      </c>
      <c r="C20" s="172" t="s">
        <v>7227</v>
      </c>
      <c r="D20" s="88"/>
      <c r="E20" s="89">
        <v>229.48</v>
      </c>
      <c r="F20" s="96">
        <v>10088</v>
      </c>
      <c r="G20" s="96">
        <v>2522</v>
      </c>
      <c r="H20" s="9"/>
      <c r="I20" s="10"/>
      <c r="J20" s="40"/>
      <c r="K20" s="8"/>
      <c r="L20" s="8"/>
      <c r="M20" s="8"/>
      <c r="N20" s="8"/>
      <c r="O20" s="8"/>
      <c r="P20" s="8">
        <v>31400</v>
      </c>
      <c r="Q20" s="11">
        <v>9500</v>
      </c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>
        <v>17500</v>
      </c>
      <c r="AC20" s="90">
        <v>7500</v>
      </c>
      <c r="AD20" s="20">
        <f t="shared" si="0"/>
        <v>58988</v>
      </c>
      <c r="AE20" s="21">
        <f t="shared" si="0"/>
        <v>19751.48</v>
      </c>
      <c r="AF20" s="22">
        <f t="shared" si="1"/>
        <v>78739.48</v>
      </c>
    </row>
    <row r="21" spans="1:32" ht="17.25" customHeight="1">
      <c r="A21" s="30">
        <v>18</v>
      </c>
      <c r="B21" s="171" t="s">
        <v>7228</v>
      </c>
      <c r="C21" s="172" t="s">
        <v>7229</v>
      </c>
      <c r="D21" s="88"/>
      <c r="E21" s="89"/>
      <c r="F21" s="96">
        <v>12383</v>
      </c>
      <c r="G21" s="96">
        <v>5307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35000</v>
      </c>
      <c r="AC21" s="90">
        <v>15000</v>
      </c>
      <c r="AD21" s="20">
        <f t="shared" si="0"/>
        <v>47383</v>
      </c>
      <c r="AE21" s="21">
        <f t="shared" si="0"/>
        <v>20307</v>
      </c>
      <c r="AF21" s="22">
        <f t="shared" si="1"/>
        <v>67690</v>
      </c>
    </row>
    <row r="22" spans="1:32" ht="17.25" customHeight="1">
      <c r="A22" s="29">
        <v>19</v>
      </c>
      <c r="B22" s="171" t="s">
        <v>7230</v>
      </c>
      <c r="C22" s="172" t="s">
        <v>7231</v>
      </c>
      <c r="D22" s="88"/>
      <c r="E22" s="89"/>
      <c r="F22" s="96">
        <v>3760</v>
      </c>
      <c r="G22" s="96">
        <v>3760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>
        <v>964.92</v>
      </c>
      <c r="AA22" s="8">
        <v>480.86</v>
      </c>
      <c r="AB22" s="8">
        <v>25906</v>
      </c>
      <c r="AC22" s="90">
        <v>7250</v>
      </c>
      <c r="AD22" s="20">
        <f t="shared" si="0"/>
        <v>30630.92</v>
      </c>
      <c r="AE22" s="21">
        <f t="shared" si="0"/>
        <v>11490.86</v>
      </c>
      <c r="AF22" s="22">
        <f t="shared" si="1"/>
        <v>42121.78</v>
      </c>
    </row>
    <row r="23" spans="1:32" ht="17.25" customHeight="1">
      <c r="A23" s="30">
        <v>20</v>
      </c>
      <c r="B23" s="171" t="s">
        <v>7232</v>
      </c>
      <c r="C23" s="172" t="s">
        <v>7233</v>
      </c>
      <c r="D23" s="88">
        <v>0.1</v>
      </c>
      <c r="E23" s="89">
        <v>101.75</v>
      </c>
      <c r="F23" s="96">
        <v>4842</v>
      </c>
      <c r="G23" s="96">
        <v>3228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>
        <v>10000</v>
      </c>
      <c r="Y23" s="90">
        <v>2500</v>
      </c>
      <c r="Z23" s="12"/>
      <c r="AA23" s="8"/>
      <c r="AB23" s="8"/>
      <c r="AC23" s="90"/>
      <c r="AD23" s="20">
        <f t="shared" si="0"/>
        <v>14842.1</v>
      </c>
      <c r="AE23" s="21">
        <f t="shared" si="0"/>
        <v>5829.75</v>
      </c>
      <c r="AF23" s="22">
        <f t="shared" si="1"/>
        <v>20671.849999999999</v>
      </c>
    </row>
    <row r="24" spans="1:32" ht="17.25" customHeight="1">
      <c r="A24" s="29">
        <v>21</v>
      </c>
      <c r="B24" s="171" t="s">
        <v>7234</v>
      </c>
      <c r="C24" s="172" t="s">
        <v>7235</v>
      </c>
      <c r="D24" s="88"/>
      <c r="E24" s="89"/>
      <c r="F24" s="96">
        <v>6360</v>
      </c>
      <c r="G24" s="96">
        <v>4240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>
        <v>12000</v>
      </c>
      <c r="Y24" s="90">
        <v>3000</v>
      </c>
      <c r="Z24" s="12"/>
      <c r="AA24" s="8"/>
      <c r="AB24" s="8"/>
      <c r="AC24" s="90"/>
      <c r="AD24" s="20">
        <f t="shared" si="0"/>
        <v>18360</v>
      </c>
      <c r="AE24" s="21">
        <f t="shared" si="0"/>
        <v>7240</v>
      </c>
      <c r="AF24" s="22">
        <f t="shared" si="1"/>
        <v>25600</v>
      </c>
    </row>
    <row r="25" spans="1:32" ht="17.25" customHeight="1">
      <c r="A25" s="30">
        <v>22</v>
      </c>
      <c r="B25" s="171" t="s">
        <v>7236</v>
      </c>
      <c r="C25" s="172" t="s">
        <v>7237</v>
      </c>
      <c r="D25" s="88">
        <v>0.08</v>
      </c>
      <c r="E25" s="89"/>
      <c r="F25" s="96">
        <v>7576</v>
      </c>
      <c r="G25" s="96">
        <v>1894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10000</v>
      </c>
      <c r="Y25" s="90">
        <v>2500</v>
      </c>
      <c r="Z25" s="12"/>
      <c r="AA25" s="8"/>
      <c r="AB25" s="8"/>
      <c r="AC25" s="90"/>
      <c r="AD25" s="20">
        <f t="shared" si="0"/>
        <v>17576.080000000002</v>
      </c>
      <c r="AE25" s="21">
        <f t="shared" si="0"/>
        <v>4394</v>
      </c>
      <c r="AF25" s="22">
        <f t="shared" si="1"/>
        <v>21970.080000000002</v>
      </c>
    </row>
    <row r="26" spans="1:32" ht="17.25" customHeight="1">
      <c r="A26" s="29">
        <v>23</v>
      </c>
      <c r="B26" s="171" t="s">
        <v>7238</v>
      </c>
      <c r="C26" s="172" t="s">
        <v>7239</v>
      </c>
      <c r="D26" s="88"/>
      <c r="E26" s="89">
        <v>368.21</v>
      </c>
      <c r="F26" s="96">
        <v>1322</v>
      </c>
      <c r="G26" s="96">
        <v>5288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1322</v>
      </c>
      <c r="AE26" s="21">
        <f t="shared" si="0"/>
        <v>5656.21</v>
      </c>
      <c r="AF26" s="22">
        <f t="shared" si="1"/>
        <v>6978.21</v>
      </c>
    </row>
    <row r="27" spans="1:32" ht="17.25" customHeight="1">
      <c r="A27" s="30">
        <v>24</v>
      </c>
      <c r="B27" s="171" t="s">
        <v>7240</v>
      </c>
      <c r="C27" s="172" t="s">
        <v>7241</v>
      </c>
      <c r="D27" s="88">
        <v>0.31</v>
      </c>
      <c r="E27" s="89"/>
      <c r="F27" s="96">
        <v>1458</v>
      </c>
      <c r="G27" s="96">
        <v>972</v>
      </c>
      <c r="H27" s="9"/>
      <c r="I27" s="10"/>
      <c r="J27" s="40"/>
      <c r="K27" s="8"/>
      <c r="L27" s="8"/>
      <c r="M27" s="8"/>
      <c r="N27" s="8"/>
      <c r="O27" s="8"/>
      <c r="P27" s="8">
        <v>24050</v>
      </c>
      <c r="Q27" s="11">
        <v>3700</v>
      </c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25508.31</v>
      </c>
      <c r="AE27" s="21">
        <f t="shared" si="0"/>
        <v>4672</v>
      </c>
      <c r="AF27" s="22">
        <f t="shared" si="1"/>
        <v>30180.31</v>
      </c>
    </row>
    <row r="28" spans="1:32" ht="17.25" customHeight="1">
      <c r="A28" s="29">
        <v>25</v>
      </c>
      <c r="B28" s="171" t="s">
        <v>7242</v>
      </c>
      <c r="C28" s="172" t="s">
        <v>7243</v>
      </c>
      <c r="D28" s="88">
        <v>3495.27</v>
      </c>
      <c r="E28" s="89">
        <v>3209.28</v>
      </c>
      <c r="F28" s="96">
        <v>6944</v>
      </c>
      <c r="G28" s="96">
        <v>1736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10500</v>
      </c>
      <c r="AC28" s="90">
        <v>4500</v>
      </c>
      <c r="AD28" s="20">
        <f t="shared" si="0"/>
        <v>20939.27</v>
      </c>
      <c r="AE28" s="21">
        <f t="shared" si="0"/>
        <v>9445.2800000000007</v>
      </c>
      <c r="AF28" s="22">
        <f t="shared" si="1"/>
        <v>30384.550000000003</v>
      </c>
    </row>
    <row r="29" spans="1:32" ht="17.25" customHeight="1">
      <c r="A29" s="30">
        <v>26</v>
      </c>
      <c r="B29" s="171" t="s">
        <v>7244</v>
      </c>
      <c r="C29" s="172" t="s">
        <v>7245</v>
      </c>
      <c r="D29" s="88">
        <v>690.75</v>
      </c>
      <c r="E29" s="89"/>
      <c r="F29" s="96">
        <v>11712</v>
      </c>
      <c r="G29" s="96">
        <v>2928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>
        <v>12000</v>
      </c>
      <c r="Y29" s="90">
        <v>3000</v>
      </c>
      <c r="Z29" s="12"/>
      <c r="AA29" s="8"/>
      <c r="AB29" s="8">
        <v>24500</v>
      </c>
      <c r="AC29" s="90">
        <v>10500</v>
      </c>
      <c r="AD29" s="20">
        <f t="shared" si="0"/>
        <v>48902.75</v>
      </c>
      <c r="AE29" s="21">
        <f t="shared" si="0"/>
        <v>16428</v>
      </c>
      <c r="AF29" s="22">
        <f t="shared" si="1"/>
        <v>65330.75</v>
      </c>
    </row>
    <row r="30" spans="1:32" ht="17.25" customHeight="1">
      <c r="A30" s="29">
        <v>27</v>
      </c>
      <c r="B30" s="171" t="s">
        <v>7246</v>
      </c>
      <c r="C30" s="172" t="s">
        <v>7247</v>
      </c>
      <c r="D30" s="88">
        <v>800.99</v>
      </c>
      <c r="E30" s="89">
        <v>162</v>
      </c>
      <c r="F30" s="96">
        <v>6312</v>
      </c>
      <c r="G30" s="96">
        <v>1578</v>
      </c>
      <c r="H30" s="9"/>
      <c r="I30" s="10"/>
      <c r="J30" s="40">
        <v>10131.629999999999</v>
      </c>
      <c r="K30" s="8">
        <v>3313.16</v>
      </c>
      <c r="L30" s="8"/>
      <c r="M30" s="8"/>
      <c r="N30" s="8"/>
      <c r="O30" s="8"/>
      <c r="P30" s="8">
        <v>15621.17</v>
      </c>
      <c r="Q30" s="11">
        <v>6578.83</v>
      </c>
      <c r="R30" s="12">
        <v>1130.8399999999999</v>
      </c>
      <c r="S30" s="8">
        <v>2403.91</v>
      </c>
      <c r="T30" s="8"/>
      <c r="U30" s="90"/>
      <c r="V30" s="12"/>
      <c r="W30" s="8"/>
      <c r="X30" s="8">
        <v>10000</v>
      </c>
      <c r="Y30" s="90">
        <v>2500</v>
      </c>
      <c r="Z30" s="12"/>
      <c r="AA30" s="8"/>
      <c r="AB30" s="8"/>
      <c r="AC30" s="90"/>
      <c r="AD30" s="20">
        <f t="shared" si="0"/>
        <v>43996.63</v>
      </c>
      <c r="AE30" s="21">
        <f t="shared" si="0"/>
        <v>16535.900000000001</v>
      </c>
      <c r="AF30" s="22">
        <f t="shared" si="1"/>
        <v>60532.53</v>
      </c>
    </row>
    <row r="31" spans="1:32" ht="17.25" customHeight="1">
      <c r="A31" s="30">
        <v>28</v>
      </c>
      <c r="B31" s="171" t="s">
        <v>7248</v>
      </c>
      <c r="C31" s="172" t="s">
        <v>7249</v>
      </c>
      <c r="D31" s="88"/>
      <c r="E31" s="89">
        <v>17.63</v>
      </c>
      <c r="F31" s="96">
        <v>9528</v>
      </c>
      <c r="G31" s="96">
        <v>2382</v>
      </c>
      <c r="H31" s="9"/>
      <c r="I31" s="10"/>
      <c r="J31" s="40">
        <v>655.35</v>
      </c>
      <c r="K31" s="8"/>
      <c r="L31" s="173">
        <v>17299.29</v>
      </c>
      <c r="M31" s="174">
        <v>12053.29</v>
      </c>
      <c r="N31" s="8"/>
      <c r="O31" s="8"/>
      <c r="P31" s="8">
        <v>9363.6200000000008</v>
      </c>
      <c r="Q31" s="11">
        <v>4142.6899999999996</v>
      </c>
      <c r="R31" s="12"/>
      <c r="S31" s="8"/>
      <c r="T31" s="8"/>
      <c r="U31" s="90"/>
      <c r="V31" s="12"/>
      <c r="W31" s="8"/>
      <c r="X31" s="8">
        <v>12000</v>
      </c>
      <c r="Y31" s="90">
        <v>3000</v>
      </c>
      <c r="Z31" s="12"/>
      <c r="AA31" s="8"/>
      <c r="AB31" s="8">
        <v>3640</v>
      </c>
      <c r="AC31" s="90"/>
      <c r="AD31" s="20">
        <f t="shared" si="0"/>
        <v>52486.26</v>
      </c>
      <c r="AE31" s="21">
        <f t="shared" si="0"/>
        <v>21595.61</v>
      </c>
      <c r="AF31" s="22">
        <f t="shared" si="1"/>
        <v>74081.87</v>
      </c>
    </row>
    <row r="32" spans="1:32" ht="17.25" customHeight="1">
      <c r="A32" s="29">
        <v>29</v>
      </c>
      <c r="B32" s="171" t="s">
        <v>7250</v>
      </c>
      <c r="C32" s="172" t="s">
        <v>7251</v>
      </c>
      <c r="D32" s="88">
        <v>2637.87</v>
      </c>
      <c r="E32" s="89">
        <v>71.3</v>
      </c>
      <c r="F32" s="96">
        <v>1728</v>
      </c>
      <c r="G32" s="96">
        <v>4032</v>
      </c>
      <c r="H32" s="9"/>
      <c r="I32" s="10"/>
      <c r="J32" s="40"/>
      <c r="K32" s="8"/>
      <c r="L32" s="8"/>
      <c r="M32" s="11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>
        <v>1833.78</v>
      </c>
      <c r="AA32" s="8">
        <v>305.95999999999998</v>
      </c>
      <c r="AB32" s="8">
        <v>10500</v>
      </c>
      <c r="AC32" s="90">
        <v>4500</v>
      </c>
      <c r="AD32" s="20">
        <f t="shared" si="0"/>
        <v>16699.650000000001</v>
      </c>
      <c r="AE32" s="21">
        <f t="shared" si="0"/>
        <v>8909.26</v>
      </c>
      <c r="AF32" s="22">
        <f t="shared" si="1"/>
        <v>25608.910000000003</v>
      </c>
    </row>
    <row r="33" spans="1:32" ht="17.25" customHeight="1">
      <c r="A33" s="30">
        <v>30</v>
      </c>
      <c r="B33" s="171" t="s">
        <v>7252</v>
      </c>
      <c r="C33" s="172" t="s">
        <v>7253</v>
      </c>
      <c r="D33" s="88"/>
      <c r="E33" s="89"/>
      <c r="F33" s="96">
        <v>2780</v>
      </c>
      <c r="G33" s="96">
        <v>4170</v>
      </c>
      <c r="H33" s="9"/>
      <c r="I33" s="10"/>
      <c r="J33" s="40">
        <v>8324.61</v>
      </c>
      <c r="K33" s="8">
        <v>1592.4</v>
      </c>
      <c r="L33" s="173">
        <v>2416.79</v>
      </c>
      <c r="M33" s="174">
        <v>2437.9899999999998</v>
      </c>
      <c r="N33" s="8"/>
      <c r="O33" s="8"/>
      <c r="P33" s="8">
        <v>30650</v>
      </c>
      <c r="Q33" s="11">
        <v>2100</v>
      </c>
      <c r="R33" s="12"/>
      <c r="S33" s="8"/>
      <c r="T33" s="8"/>
      <c r="U33" s="90"/>
      <c r="V33" s="12"/>
      <c r="W33" s="8"/>
      <c r="X33" s="8">
        <v>10000</v>
      </c>
      <c r="Y33" s="90">
        <v>2500</v>
      </c>
      <c r="Z33" s="12">
        <v>2491.92</v>
      </c>
      <c r="AA33" s="8"/>
      <c r="AB33" s="8">
        <v>10500</v>
      </c>
      <c r="AC33" s="90">
        <v>4500</v>
      </c>
      <c r="AD33" s="20">
        <f t="shared" si="0"/>
        <v>67163.320000000007</v>
      </c>
      <c r="AE33" s="21">
        <f t="shared" si="0"/>
        <v>17300.39</v>
      </c>
      <c r="AF33" s="22">
        <f t="shared" si="1"/>
        <v>84463.71</v>
      </c>
    </row>
    <row r="34" spans="1:32" ht="17.25" customHeight="1">
      <c r="A34" s="29">
        <v>31</v>
      </c>
      <c r="B34" s="171" t="s">
        <v>7254</v>
      </c>
      <c r="C34" s="172" t="s">
        <v>7255</v>
      </c>
      <c r="D34" s="88">
        <v>9.3699999999999992</v>
      </c>
      <c r="E34" s="89">
        <v>62.1</v>
      </c>
      <c r="F34" s="96">
        <v>1178</v>
      </c>
      <c r="G34" s="96">
        <v>4712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/>
      <c r="AC34" s="90"/>
      <c r="AD34" s="20">
        <f t="shared" si="0"/>
        <v>1187.3699999999999</v>
      </c>
      <c r="AE34" s="21">
        <f t="shared" si="0"/>
        <v>4774.1000000000004</v>
      </c>
      <c r="AF34" s="22">
        <f t="shared" si="1"/>
        <v>5961.47</v>
      </c>
    </row>
    <row r="35" spans="1:32" ht="17.25" customHeight="1">
      <c r="A35" s="30">
        <v>32</v>
      </c>
      <c r="B35" s="171" t="s">
        <v>7256</v>
      </c>
      <c r="C35" s="172" t="s">
        <v>7257</v>
      </c>
      <c r="D35" s="88"/>
      <c r="E35" s="89"/>
      <c r="F35" s="96">
        <v>7360</v>
      </c>
      <c r="G35" s="96">
        <v>1840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>
        <v>16740</v>
      </c>
      <c r="AC35" s="90">
        <v>6000</v>
      </c>
      <c r="AD35" s="20">
        <f t="shared" si="0"/>
        <v>24100</v>
      </c>
      <c r="AE35" s="21">
        <f t="shared" si="0"/>
        <v>7840</v>
      </c>
      <c r="AF35" s="22">
        <f t="shared" si="1"/>
        <v>31940</v>
      </c>
    </row>
    <row r="36" spans="1:32" ht="17.25" customHeight="1">
      <c r="A36" s="29">
        <v>33</v>
      </c>
      <c r="B36" s="171" t="s">
        <v>7258</v>
      </c>
      <c r="C36" s="172" t="s">
        <v>7259</v>
      </c>
      <c r="D36" s="88"/>
      <c r="E36" s="89"/>
      <c r="F36" s="96">
        <v>5744</v>
      </c>
      <c r="G36" s="96">
        <v>1436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>
        <v>17500</v>
      </c>
      <c r="AC36" s="90">
        <v>7500</v>
      </c>
      <c r="AD36" s="20">
        <f t="shared" si="0"/>
        <v>23244</v>
      </c>
      <c r="AE36" s="21">
        <f t="shared" si="0"/>
        <v>8936</v>
      </c>
      <c r="AF36" s="22">
        <f t="shared" si="1"/>
        <v>32180</v>
      </c>
    </row>
    <row r="37" spans="1:32" ht="17.25" customHeight="1">
      <c r="A37" s="30">
        <v>34</v>
      </c>
      <c r="B37" s="171" t="s">
        <v>7260</v>
      </c>
      <c r="C37" s="172" t="s">
        <v>7261</v>
      </c>
      <c r="D37" s="88"/>
      <c r="E37" s="89">
        <v>790</v>
      </c>
      <c r="F37" s="96">
        <v>4296</v>
      </c>
      <c r="G37" s="96">
        <v>1074</v>
      </c>
      <c r="H37" s="9"/>
      <c r="I37" s="10"/>
      <c r="J37" s="40"/>
      <c r="K37" s="8"/>
      <c r="L37" s="8"/>
      <c r="M37" s="8"/>
      <c r="N37" s="8"/>
      <c r="O37" s="8"/>
      <c r="P37" s="8">
        <v>36250</v>
      </c>
      <c r="Q37" s="11">
        <v>7750</v>
      </c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>
        <v>2230</v>
      </c>
      <c r="AC37" s="90"/>
      <c r="AD37" s="20">
        <f t="shared" si="0"/>
        <v>42776</v>
      </c>
      <c r="AE37" s="21">
        <f t="shared" si="0"/>
        <v>9614</v>
      </c>
      <c r="AF37" s="22">
        <f t="shared" si="1"/>
        <v>52390</v>
      </c>
    </row>
    <row r="38" spans="1:32" ht="17.25" customHeight="1">
      <c r="A38" s="29">
        <v>35</v>
      </c>
      <c r="B38" s="171" t="s">
        <v>7262</v>
      </c>
      <c r="C38" s="172" t="s">
        <v>7263</v>
      </c>
      <c r="D38" s="88"/>
      <c r="E38" s="89"/>
      <c r="F38" s="96">
        <v>4448</v>
      </c>
      <c r="G38" s="96">
        <v>1112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4448</v>
      </c>
      <c r="AE38" s="21">
        <f t="shared" si="0"/>
        <v>1112</v>
      </c>
      <c r="AF38" s="22">
        <f t="shared" si="1"/>
        <v>5560</v>
      </c>
    </row>
    <row r="39" spans="1:32" ht="17.25" customHeight="1">
      <c r="A39" s="30">
        <v>36</v>
      </c>
      <c r="B39" s="171" t="s">
        <v>7264</v>
      </c>
      <c r="C39" s="172" t="s">
        <v>7265</v>
      </c>
      <c r="D39" s="88"/>
      <c r="E39" s="89">
        <v>2163.1999999999998</v>
      </c>
      <c r="F39" s="96">
        <v>3495</v>
      </c>
      <c r="G39" s="96">
        <v>3495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>
        <v>10500</v>
      </c>
      <c r="AC39" s="90">
        <v>4500</v>
      </c>
      <c r="AD39" s="20">
        <f t="shared" si="0"/>
        <v>13995</v>
      </c>
      <c r="AE39" s="21">
        <f t="shared" si="0"/>
        <v>10158.200000000001</v>
      </c>
      <c r="AF39" s="22">
        <f t="shared" si="1"/>
        <v>24153.200000000001</v>
      </c>
    </row>
    <row r="40" spans="1:32" ht="17.25" customHeight="1">
      <c r="A40" s="29">
        <v>37</v>
      </c>
      <c r="B40" s="171" t="s">
        <v>7266</v>
      </c>
      <c r="C40" s="172" t="s">
        <v>7267</v>
      </c>
      <c r="D40" s="88"/>
      <c r="E40" s="89"/>
      <c r="F40" s="96">
        <v>1326</v>
      </c>
      <c r="G40" s="96">
        <v>5304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1326</v>
      </c>
      <c r="AE40" s="21">
        <f t="shared" si="0"/>
        <v>5304</v>
      </c>
      <c r="AF40" s="22">
        <f t="shared" si="1"/>
        <v>6630</v>
      </c>
    </row>
    <row r="41" spans="1:32" ht="17.25" customHeight="1">
      <c r="A41" s="30">
        <v>38</v>
      </c>
      <c r="B41" s="171" t="s">
        <v>7268</v>
      </c>
      <c r="C41" s="172" t="s">
        <v>7269</v>
      </c>
      <c r="D41" s="88">
        <v>568.61</v>
      </c>
      <c r="E41" s="89"/>
      <c r="F41" s="96">
        <v>11000</v>
      </c>
      <c r="G41" s="96">
        <v>2750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>
        <v>12000</v>
      </c>
      <c r="Y41" s="90">
        <v>3000</v>
      </c>
      <c r="Z41" s="12"/>
      <c r="AA41" s="8"/>
      <c r="AB41" s="8">
        <v>21281</v>
      </c>
      <c r="AC41" s="90">
        <v>7500</v>
      </c>
      <c r="AD41" s="20">
        <f t="shared" si="0"/>
        <v>44849.61</v>
      </c>
      <c r="AE41" s="21">
        <f t="shared" si="0"/>
        <v>13250</v>
      </c>
      <c r="AF41" s="22">
        <f t="shared" si="1"/>
        <v>58099.61</v>
      </c>
    </row>
    <row r="42" spans="1:32" ht="17.25" customHeight="1">
      <c r="A42" s="29">
        <v>39</v>
      </c>
      <c r="B42" s="171" t="s">
        <v>7270</v>
      </c>
      <c r="C42" s="172" t="s">
        <v>7271</v>
      </c>
      <c r="D42" s="88">
        <v>2678.65</v>
      </c>
      <c r="E42" s="89">
        <v>653.03</v>
      </c>
      <c r="F42" s="96">
        <v>6528</v>
      </c>
      <c r="G42" s="96">
        <v>1632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>
        <v>244.79</v>
      </c>
      <c r="S42" s="8">
        <v>260</v>
      </c>
      <c r="T42" s="8"/>
      <c r="U42" s="90"/>
      <c r="V42" s="12"/>
      <c r="W42" s="8"/>
      <c r="X42" s="8">
        <v>10000</v>
      </c>
      <c r="Y42" s="90">
        <v>2500</v>
      </c>
      <c r="Z42" s="12"/>
      <c r="AA42" s="8"/>
      <c r="AB42" s="8"/>
      <c r="AC42" s="90"/>
      <c r="AD42" s="20">
        <f t="shared" si="0"/>
        <v>19451.440000000002</v>
      </c>
      <c r="AE42" s="21">
        <f t="shared" si="0"/>
        <v>5045.03</v>
      </c>
      <c r="AF42" s="22">
        <f t="shared" si="1"/>
        <v>24496.47</v>
      </c>
    </row>
    <row r="43" spans="1:32" ht="17.25" customHeight="1">
      <c r="A43" s="30">
        <v>40</v>
      </c>
      <c r="B43" s="171" t="s">
        <v>7272</v>
      </c>
      <c r="C43" s="172" t="s">
        <v>7273</v>
      </c>
      <c r="D43" s="88"/>
      <c r="E43" s="89"/>
      <c r="F43" s="96">
        <v>4656</v>
      </c>
      <c r="G43" s="96">
        <v>3104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/>
      <c r="AC43" s="90"/>
      <c r="AD43" s="20">
        <f t="shared" si="0"/>
        <v>4656</v>
      </c>
      <c r="AE43" s="21">
        <f t="shared" si="0"/>
        <v>3104</v>
      </c>
      <c r="AF43" s="22">
        <f t="shared" si="1"/>
        <v>7760</v>
      </c>
    </row>
    <row r="44" spans="1:32" ht="17.25" customHeight="1">
      <c r="A44" s="29">
        <v>41</v>
      </c>
      <c r="B44" s="171" t="s">
        <v>7274</v>
      </c>
      <c r="C44" s="172" t="s">
        <v>7275</v>
      </c>
      <c r="D44" s="88"/>
      <c r="E44" s="89">
        <v>4038.37</v>
      </c>
      <c r="F44" s="96">
        <v>5448</v>
      </c>
      <c r="G44" s="96">
        <v>1362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/>
      <c r="AC44" s="90"/>
      <c r="AD44" s="20">
        <f t="shared" si="0"/>
        <v>5448</v>
      </c>
      <c r="AE44" s="21">
        <f t="shared" si="0"/>
        <v>5400.37</v>
      </c>
      <c r="AF44" s="22">
        <f t="shared" si="1"/>
        <v>10848.369999999999</v>
      </c>
    </row>
    <row r="45" spans="1:32" ht="17.25" customHeight="1">
      <c r="A45" s="30">
        <v>42</v>
      </c>
      <c r="B45" s="171" t="s">
        <v>7276</v>
      </c>
      <c r="C45" s="172" t="s">
        <v>7277</v>
      </c>
      <c r="D45" s="88"/>
      <c r="E45" s="89"/>
      <c r="F45" s="96">
        <v>3752</v>
      </c>
      <c r="G45" s="96">
        <v>938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>
        <v>8000</v>
      </c>
      <c r="Y45" s="90">
        <v>2000</v>
      </c>
      <c r="Z45" s="12"/>
      <c r="AA45" s="8"/>
      <c r="AB45" s="8"/>
      <c r="AC45" s="90"/>
      <c r="AD45" s="20">
        <f t="shared" si="0"/>
        <v>11752</v>
      </c>
      <c r="AE45" s="21">
        <f t="shared" si="0"/>
        <v>2938</v>
      </c>
      <c r="AF45" s="22">
        <f t="shared" si="1"/>
        <v>14690</v>
      </c>
    </row>
    <row r="46" spans="1:32" ht="17.25" customHeight="1">
      <c r="A46" s="29">
        <v>43</v>
      </c>
      <c r="B46" s="171" t="s">
        <v>7278</v>
      </c>
      <c r="C46" s="172" t="s">
        <v>7279</v>
      </c>
      <c r="D46" s="88"/>
      <c r="E46" s="89"/>
      <c r="F46" s="96">
        <v>5064</v>
      </c>
      <c r="G46" s="96">
        <v>3376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/>
      <c r="AC46" s="90"/>
      <c r="AD46" s="20">
        <f t="shared" si="0"/>
        <v>5064</v>
      </c>
      <c r="AE46" s="21">
        <f t="shared" si="0"/>
        <v>3376</v>
      </c>
      <c r="AF46" s="22">
        <f t="shared" si="1"/>
        <v>8440</v>
      </c>
    </row>
    <row r="47" spans="1:32" ht="17.25" customHeight="1">
      <c r="A47" s="30">
        <v>44</v>
      </c>
      <c r="B47" s="171" t="s">
        <v>7280</v>
      </c>
      <c r="C47" s="172" t="s">
        <v>7281</v>
      </c>
      <c r="D47" s="88">
        <v>0.02</v>
      </c>
      <c r="E47" s="89">
        <v>40.9</v>
      </c>
      <c r="F47" s="96">
        <v>7856</v>
      </c>
      <c r="G47" s="96">
        <v>1964</v>
      </c>
      <c r="H47" s="9"/>
      <c r="I47" s="10"/>
      <c r="J47" s="40">
        <v>53827.38</v>
      </c>
      <c r="K47" s="8">
        <v>9084.7099999999991</v>
      </c>
      <c r="L47" s="8"/>
      <c r="M47" s="8"/>
      <c r="N47" s="8"/>
      <c r="O47" s="8"/>
      <c r="P47" s="8">
        <v>31200</v>
      </c>
      <c r="Q47" s="11">
        <v>2650</v>
      </c>
      <c r="R47" s="12"/>
      <c r="S47" s="8"/>
      <c r="T47" s="8"/>
      <c r="U47" s="90"/>
      <c r="V47" s="12"/>
      <c r="W47" s="8"/>
      <c r="X47" s="8">
        <v>10000</v>
      </c>
      <c r="Y47" s="90">
        <v>2500</v>
      </c>
      <c r="Z47" s="12"/>
      <c r="AA47" s="8"/>
      <c r="AB47" s="8"/>
      <c r="AC47" s="90"/>
      <c r="AD47" s="20">
        <f t="shared" si="0"/>
        <v>102883.4</v>
      </c>
      <c r="AE47" s="21">
        <f t="shared" si="0"/>
        <v>16239.609999999999</v>
      </c>
      <c r="AF47" s="22">
        <f t="shared" si="1"/>
        <v>119123.01</v>
      </c>
    </row>
    <row r="48" spans="1:32" ht="17.25" customHeight="1">
      <c r="A48" s="29">
        <v>45</v>
      </c>
      <c r="B48" s="171" t="s">
        <v>7282</v>
      </c>
      <c r="C48" s="172" t="s">
        <v>7283</v>
      </c>
      <c r="D48" s="88"/>
      <c r="E48" s="89"/>
      <c r="F48" s="96">
        <v>13840</v>
      </c>
      <c r="G48" s="96">
        <v>3460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/>
      <c r="AC48" s="90"/>
      <c r="AD48" s="20">
        <f t="shared" si="0"/>
        <v>13840</v>
      </c>
      <c r="AE48" s="21">
        <f t="shared" si="0"/>
        <v>3460</v>
      </c>
      <c r="AF48" s="22">
        <f t="shared" si="1"/>
        <v>17300</v>
      </c>
    </row>
    <row r="49" spans="1:32" ht="17.25" customHeight="1">
      <c r="A49" s="30">
        <v>46</v>
      </c>
      <c r="B49" s="171" t="s">
        <v>7284</v>
      </c>
      <c r="C49" s="172" t="s">
        <v>7285</v>
      </c>
      <c r="D49" s="88">
        <v>110.51</v>
      </c>
      <c r="E49" s="89"/>
      <c r="F49" s="96">
        <v>4768</v>
      </c>
      <c r="G49" s="96">
        <v>1192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/>
      <c r="AC49" s="90"/>
      <c r="AD49" s="20">
        <f t="shared" si="0"/>
        <v>4878.51</v>
      </c>
      <c r="AE49" s="21">
        <f t="shared" si="0"/>
        <v>1192</v>
      </c>
      <c r="AF49" s="22">
        <f t="shared" si="1"/>
        <v>6070.51</v>
      </c>
    </row>
    <row r="50" spans="1:32" ht="17.25" customHeight="1">
      <c r="A50" s="29">
        <v>47</v>
      </c>
      <c r="B50" s="171" t="s">
        <v>7286</v>
      </c>
      <c r="C50" s="172" t="s">
        <v>7287</v>
      </c>
      <c r="D50" s="88"/>
      <c r="E50" s="89"/>
      <c r="F50" s="96">
        <v>5856</v>
      </c>
      <c r="G50" s="96">
        <v>1464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/>
      <c r="AC50" s="90"/>
      <c r="AD50" s="20">
        <f t="shared" si="0"/>
        <v>5856</v>
      </c>
      <c r="AE50" s="21">
        <f t="shared" si="0"/>
        <v>1464</v>
      </c>
      <c r="AF50" s="22">
        <f t="shared" si="1"/>
        <v>7320</v>
      </c>
    </row>
    <row r="51" spans="1:32" ht="17.25" customHeight="1">
      <c r="A51" s="30">
        <v>48</v>
      </c>
      <c r="B51" s="171" t="s">
        <v>7288</v>
      </c>
      <c r="C51" s="172" t="s">
        <v>7289</v>
      </c>
      <c r="D51" s="88">
        <v>4662.8999999999996</v>
      </c>
      <c r="E51" s="89">
        <v>895.56</v>
      </c>
      <c r="F51" s="96">
        <v>7416</v>
      </c>
      <c r="G51" s="96">
        <v>1854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>
        <v>14000</v>
      </c>
      <c r="AC51" s="90">
        <v>6000</v>
      </c>
      <c r="AD51" s="20">
        <f t="shared" si="0"/>
        <v>26078.9</v>
      </c>
      <c r="AE51" s="21">
        <f t="shared" si="0"/>
        <v>8749.56</v>
      </c>
      <c r="AF51" s="22">
        <f t="shared" si="1"/>
        <v>34828.46</v>
      </c>
    </row>
    <row r="52" spans="1:32" ht="17.25" customHeight="1">
      <c r="A52" s="29">
        <v>49</v>
      </c>
      <c r="B52" s="171" t="s">
        <v>7290</v>
      </c>
      <c r="C52" s="172" t="s">
        <v>7291</v>
      </c>
      <c r="D52" s="88"/>
      <c r="E52" s="89"/>
      <c r="F52" s="96">
        <v>12296</v>
      </c>
      <c r="G52" s="96">
        <v>3074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12000</v>
      </c>
      <c r="Y52" s="90">
        <v>3000</v>
      </c>
      <c r="Z52" s="12"/>
      <c r="AA52" s="8"/>
      <c r="AB52" s="8">
        <v>31500</v>
      </c>
      <c r="AC52" s="90">
        <v>13500</v>
      </c>
      <c r="AD52" s="20">
        <f t="shared" si="0"/>
        <v>55796</v>
      </c>
      <c r="AE52" s="21">
        <f t="shared" si="0"/>
        <v>19574</v>
      </c>
      <c r="AF52" s="22">
        <f t="shared" si="1"/>
        <v>75370</v>
      </c>
    </row>
    <row r="53" spans="1:32" ht="17.25" customHeight="1">
      <c r="A53" s="30">
        <v>50</v>
      </c>
      <c r="B53" s="171" t="s">
        <v>7292</v>
      </c>
      <c r="C53" s="172" t="s">
        <v>7293</v>
      </c>
      <c r="D53" s="88"/>
      <c r="E53" s="89">
        <v>109.75</v>
      </c>
      <c r="F53" s="96">
        <v>5264</v>
      </c>
      <c r="G53" s="96">
        <v>1316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/>
      <c r="Y53" s="90"/>
      <c r="Z53" s="12"/>
      <c r="AA53" s="8"/>
      <c r="AB53" s="8"/>
      <c r="AC53" s="90"/>
      <c r="AD53" s="20">
        <f t="shared" si="0"/>
        <v>5264</v>
      </c>
      <c r="AE53" s="21">
        <f t="shared" si="0"/>
        <v>1425.75</v>
      </c>
      <c r="AF53" s="22">
        <f t="shared" si="1"/>
        <v>6689.75</v>
      </c>
    </row>
    <row r="54" spans="1:32" ht="17.25" customHeight="1">
      <c r="A54" s="29">
        <v>51</v>
      </c>
      <c r="B54" s="171" t="s">
        <v>7294</v>
      </c>
      <c r="C54" s="172" t="s">
        <v>7295</v>
      </c>
      <c r="D54" s="88">
        <v>41</v>
      </c>
      <c r="E54" s="89"/>
      <c r="F54" s="96">
        <v>5448</v>
      </c>
      <c r="G54" s="96">
        <v>1362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>
        <v>10000</v>
      </c>
      <c r="Y54" s="90">
        <v>2500</v>
      </c>
      <c r="Z54" s="12"/>
      <c r="AA54" s="8"/>
      <c r="AB54" s="8"/>
      <c r="AC54" s="90"/>
      <c r="AD54" s="20">
        <f t="shared" si="0"/>
        <v>15489</v>
      </c>
      <c r="AE54" s="21">
        <f t="shared" si="0"/>
        <v>3862</v>
      </c>
      <c r="AF54" s="22">
        <f t="shared" si="1"/>
        <v>19351</v>
      </c>
    </row>
    <row r="55" spans="1:32" ht="17.25" customHeight="1">
      <c r="A55" s="30">
        <v>52</v>
      </c>
      <c r="B55" s="171" t="s">
        <v>7296</v>
      </c>
      <c r="C55" s="172" t="s">
        <v>7297</v>
      </c>
      <c r="D55" s="88"/>
      <c r="E55" s="89"/>
      <c r="F55" s="96">
        <v>3829</v>
      </c>
      <c r="G55" s="96">
        <v>1641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>
        <v>8000</v>
      </c>
      <c r="Y55" s="90">
        <v>2000</v>
      </c>
      <c r="Z55" s="12"/>
      <c r="AA55" s="8"/>
      <c r="AB55" s="8"/>
      <c r="AC55" s="90"/>
      <c r="AD55" s="20">
        <f t="shared" si="0"/>
        <v>11829</v>
      </c>
      <c r="AE55" s="21">
        <f t="shared" si="0"/>
        <v>3641</v>
      </c>
      <c r="AF55" s="22">
        <f t="shared" si="1"/>
        <v>15470</v>
      </c>
    </row>
    <row r="56" spans="1:32" ht="17.25" customHeight="1">
      <c r="A56" s="29">
        <v>53</v>
      </c>
      <c r="B56" s="171" t="s">
        <v>7298</v>
      </c>
      <c r="C56" s="172" t="s">
        <v>7299</v>
      </c>
      <c r="D56" s="97">
        <v>268.26</v>
      </c>
      <c r="E56" s="98">
        <v>5612.42</v>
      </c>
      <c r="F56" s="96">
        <v>5832</v>
      </c>
      <c r="G56" s="96">
        <v>1458</v>
      </c>
      <c r="H56" s="13"/>
      <c r="I56" s="14"/>
      <c r="J56" s="40">
        <v>17411.05</v>
      </c>
      <c r="K56" s="8"/>
      <c r="L56" s="173">
        <v>10257.11</v>
      </c>
      <c r="M56" s="174">
        <v>6404.19</v>
      </c>
      <c r="N56" s="8"/>
      <c r="O56" s="8"/>
      <c r="P56" s="8">
        <v>24950</v>
      </c>
      <c r="Q56" s="11">
        <v>6850</v>
      </c>
      <c r="R56" s="12">
        <v>2356.56</v>
      </c>
      <c r="S56" s="8">
        <v>188.64</v>
      </c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61074.979999999996</v>
      </c>
      <c r="AE56" s="21">
        <f t="shared" si="0"/>
        <v>20513.25</v>
      </c>
      <c r="AF56" s="22">
        <f t="shared" si="1"/>
        <v>81588.23</v>
      </c>
    </row>
    <row r="57" spans="1:32" ht="17.25" customHeight="1">
      <c r="A57" s="30">
        <v>54</v>
      </c>
      <c r="B57" s="171" t="s">
        <v>7300</v>
      </c>
      <c r="C57" s="172" t="s">
        <v>7301</v>
      </c>
      <c r="D57" s="88">
        <v>170.9</v>
      </c>
      <c r="E57" s="89"/>
      <c r="F57" s="96">
        <v>6080</v>
      </c>
      <c r="G57" s="96">
        <v>1520</v>
      </c>
      <c r="H57" s="9"/>
      <c r="I57" s="10"/>
      <c r="J57" s="40"/>
      <c r="K57" s="8">
        <v>2667.79</v>
      </c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/>
      <c r="Y57" s="90"/>
      <c r="Z57" s="12"/>
      <c r="AA57" s="8"/>
      <c r="AB57" s="8">
        <v>14000</v>
      </c>
      <c r="AC57" s="90">
        <v>6000</v>
      </c>
      <c r="AD57" s="20">
        <f t="shared" si="0"/>
        <v>20250.900000000001</v>
      </c>
      <c r="AE57" s="21">
        <f t="shared" si="0"/>
        <v>10187.790000000001</v>
      </c>
      <c r="AF57" s="22">
        <f t="shared" si="1"/>
        <v>30438.690000000002</v>
      </c>
    </row>
    <row r="58" spans="1:32" ht="17.25" customHeight="1">
      <c r="A58" s="29">
        <v>55</v>
      </c>
      <c r="B58" s="171" t="s">
        <v>7302</v>
      </c>
      <c r="C58" s="172" t="s">
        <v>7303</v>
      </c>
      <c r="D58" s="88">
        <v>835.91</v>
      </c>
      <c r="E58" s="89">
        <v>2983.11</v>
      </c>
      <c r="F58" s="96">
        <v>6400</v>
      </c>
      <c r="G58" s="96">
        <v>1600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>
        <v>10000</v>
      </c>
      <c r="Y58" s="90">
        <v>2500</v>
      </c>
      <c r="Z58" s="12"/>
      <c r="AA58" s="8"/>
      <c r="AB58" s="8"/>
      <c r="AC58" s="90"/>
      <c r="AD58" s="20">
        <f t="shared" si="0"/>
        <v>17235.91</v>
      </c>
      <c r="AE58" s="21">
        <f t="shared" si="0"/>
        <v>7083.1100000000006</v>
      </c>
      <c r="AF58" s="22">
        <f t="shared" si="1"/>
        <v>24319.02</v>
      </c>
    </row>
    <row r="59" spans="1:32" ht="17.25" customHeight="1">
      <c r="A59" s="30">
        <v>56</v>
      </c>
      <c r="B59" s="171" t="s">
        <v>7304</v>
      </c>
      <c r="C59" s="172" t="s">
        <v>7305</v>
      </c>
      <c r="D59" s="88">
        <v>670.63</v>
      </c>
      <c r="E59" s="89"/>
      <c r="F59" s="96">
        <v>4656</v>
      </c>
      <c r="G59" s="96">
        <v>3104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>
        <v>10000</v>
      </c>
      <c r="Y59" s="90">
        <v>2500</v>
      </c>
      <c r="Z59" s="12"/>
      <c r="AA59" s="8"/>
      <c r="AB59" s="8"/>
      <c r="AC59" s="90"/>
      <c r="AD59" s="20">
        <f t="shared" si="0"/>
        <v>15326.630000000001</v>
      </c>
      <c r="AE59" s="21">
        <f t="shared" si="0"/>
        <v>5604</v>
      </c>
      <c r="AF59" s="22">
        <f t="shared" si="1"/>
        <v>20930.63</v>
      </c>
    </row>
    <row r="60" spans="1:32" ht="17.25" customHeight="1">
      <c r="A60" s="29">
        <v>57</v>
      </c>
      <c r="B60" s="171" t="s">
        <v>7306</v>
      </c>
      <c r="C60" s="172" t="s">
        <v>7307</v>
      </c>
      <c r="D60" s="88">
        <v>967.21</v>
      </c>
      <c r="E60" s="89"/>
      <c r="F60" s="96">
        <v>8048</v>
      </c>
      <c r="G60" s="96">
        <v>2012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>
        <v>4386.21</v>
      </c>
      <c r="S60" s="8">
        <v>1373.64</v>
      </c>
      <c r="T60" s="8"/>
      <c r="U60" s="90"/>
      <c r="V60" s="12"/>
      <c r="W60" s="8"/>
      <c r="X60" s="8">
        <v>10000</v>
      </c>
      <c r="Y60" s="90">
        <v>2500</v>
      </c>
      <c r="Z60" s="12"/>
      <c r="AA60" s="8"/>
      <c r="AB60" s="8"/>
      <c r="AC60" s="90"/>
      <c r="AD60" s="20">
        <f t="shared" si="0"/>
        <v>23401.42</v>
      </c>
      <c r="AE60" s="21">
        <f t="shared" si="0"/>
        <v>5885.64</v>
      </c>
      <c r="AF60" s="22">
        <f t="shared" si="1"/>
        <v>29287.059999999998</v>
      </c>
    </row>
    <row r="61" spans="1:32" ht="17.25" customHeight="1">
      <c r="A61" s="30">
        <v>58</v>
      </c>
      <c r="B61" s="171" t="s">
        <v>7308</v>
      </c>
      <c r="C61" s="172" t="s">
        <v>7309</v>
      </c>
      <c r="D61" s="88"/>
      <c r="E61" s="89">
        <v>28.66</v>
      </c>
      <c r="F61" s="96">
        <v>4065</v>
      </c>
      <c r="G61" s="96">
        <v>4065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>
        <v>21000</v>
      </c>
      <c r="AC61" s="90">
        <v>9000</v>
      </c>
      <c r="AD61" s="20">
        <f t="shared" si="0"/>
        <v>25065</v>
      </c>
      <c r="AE61" s="21">
        <f t="shared" si="0"/>
        <v>13093.66</v>
      </c>
      <c r="AF61" s="22">
        <f t="shared" si="1"/>
        <v>38158.660000000003</v>
      </c>
    </row>
    <row r="62" spans="1:32" ht="17.25" customHeight="1">
      <c r="A62" s="29">
        <v>59</v>
      </c>
      <c r="B62" s="171" t="s">
        <v>7310</v>
      </c>
      <c r="C62" s="172" t="s">
        <v>7311</v>
      </c>
      <c r="D62" s="88">
        <v>5.43</v>
      </c>
      <c r="E62" s="89"/>
      <c r="F62" s="96">
        <v>1424</v>
      </c>
      <c r="G62" s="96">
        <v>356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/>
      <c r="AA62" s="8">
        <v>4579.95</v>
      </c>
      <c r="AB62" s="8">
        <v>11683</v>
      </c>
      <c r="AC62" s="90">
        <v>4500</v>
      </c>
      <c r="AD62" s="20">
        <f t="shared" si="0"/>
        <v>13112.43</v>
      </c>
      <c r="AE62" s="21">
        <f t="shared" si="0"/>
        <v>9435.9500000000007</v>
      </c>
      <c r="AF62" s="22">
        <f t="shared" si="1"/>
        <v>22548.38</v>
      </c>
    </row>
    <row r="63" spans="1:32" ht="17.25" customHeight="1">
      <c r="A63" s="30">
        <v>60</v>
      </c>
      <c r="B63" s="171" t="s">
        <v>7312</v>
      </c>
      <c r="C63" s="172" t="s">
        <v>7313</v>
      </c>
      <c r="D63" s="88"/>
      <c r="E63" s="89">
        <v>2012</v>
      </c>
      <c r="F63" s="96">
        <v>2275</v>
      </c>
      <c r="G63" s="96">
        <v>975</v>
      </c>
      <c r="H63" s="9"/>
      <c r="I63" s="10"/>
      <c r="J63" s="40">
        <v>5565.69</v>
      </c>
      <c r="K63" s="8">
        <v>11110</v>
      </c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>
        <v>8000</v>
      </c>
      <c r="Y63" s="90">
        <v>2000</v>
      </c>
      <c r="Z63" s="12"/>
      <c r="AA63" s="8"/>
      <c r="AB63" s="8"/>
      <c r="AC63" s="90"/>
      <c r="AD63" s="20">
        <f t="shared" si="0"/>
        <v>15840.689999999999</v>
      </c>
      <c r="AE63" s="21">
        <f t="shared" si="0"/>
        <v>16097</v>
      </c>
      <c r="AF63" s="22">
        <f t="shared" si="1"/>
        <v>31937.69</v>
      </c>
    </row>
    <row r="64" spans="1:32" ht="17.25" customHeight="1">
      <c r="A64" s="29">
        <v>61</v>
      </c>
      <c r="B64" s="171" t="s">
        <v>7314</v>
      </c>
      <c r="C64" s="263">
        <v>50717651000175</v>
      </c>
      <c r="D64" s="88"/>
      <c r="E64" s="89"/>
      <c r="F64" s="96">
        <v>0</v>
      </c>
      <c r="G64" s="96">
        <v>0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/>
      <c r="AC64" s="90"/>
      <c r="AD64" s="20">
        <f t="shared" si="0"/>
        <v>0</v>
      </c>
      <c r="AE64" s="21">
        <f t="shared" si="0"/>
        <v>0</v>
      </c>
      <c r="AF64" s="22">
        <f t="shared" si="1"/>
        <v>0</v>
      </c>
    </row>
    <row r="65" spans="1:32" ht="17.25" customHeight="1">
      <c r="A65" s="30">
        <v>62</v>
      </c>
      <c r="B65" s="171" t="s">
        <v>7315</v>
      </c>
      <c r="C65" s="172" t="s">
        <v>7316</v>
      </c>
      <c r="D65" s="88">
        <v>148.4</v>
      </c>
      <c r="E65" s="89">
        <v>321.58999999999997</v>
      </c>
      <c r="F65" s="96">
        <v>9784</v>
      </c>
      <c r="G65" s="96">
        <v>2446</v>
      </c>
      <c r="H65" s="9"/>
      <c r="I65" s="10"/>
      <c r="J65" s="40">
        <v>16173.61</v>
      </c>
      <c r="K65" s="8">
        <v>10491</v>
      </c>
      <c r="L65" s="8"/>
      <c r="M65" s="8"/>
      <c r="N65" s="8"/>
      <c r="O65" s="8"/>
      <c r="P65" s="8"/>
      <c r="Q65" s="11"/>
      <c r="R65" s="12">
        <v>141.76</v>
      </c>
      <c r="S65" s="8">
        <v>24.92</v>
      </c>
      <c r="T65" s="8"/>
      <c r="U65" s="90"/>
      <c r="V65" s="12"/>
      <c r="W65" s="8"/>
      <c r="X65" s="8">
        <v>12000</v>
      </c>
      <c r="Y65" s="90">
        <v>3000</v>
      </c>
      <c r="Z65" s="12"/>
      <c r="AA65" s="8"/>
      <c r="AB65" s="8"/>
      <c r="AC65" s="90"/>
      <c r="AD65" s="20">
        <f t="shared" si="0"/>
        <v>38247.770000000004</v>
      </c>
      <c r="AE65" s="21">
        <f t="shared" si="0"/>
        <v>16283.51</v>
      </c>
      <c r="AF65" s="22">
        <f t="shared" si="1"/>
        <v>54531.280000000006</v>
      </c>
    </row>
    <row r="66" spans="1:32" ht="17.25" customHeight="1">
      <c r="A66" s="29">
        <v>63</v>
      </c>
      <c r="B66" s="171" t="s">
        <v>7317</v>
      </c>
      <c r="C66" s="172" t="s">
        <v>7318</v>
      </c>
      <c r="D66" s="88">
        <v>6847.65</v>
      </c>
      <c r="E66" s="89"/>
      <c r="F66" s="96">
        <v>10608</v>
      </c>
      <c r="G66" s="96">
        <v>2652</v>
      </c>
      <c r="H66" s="9"/>
      <c r="I66" s="10"/>
      <c r="J66" s="40">
        <v>16823.86</v>
      </c>
      <c r="K66" s="8">
        <v>7930</v>
      </c>
      <c r="L66" s="8"/>
      <c r="M66" s="8"/>
      <c r="N66" s="8">
        <v>2694.39</v>
      </c>
      <c r="O66" s="8">
        <v>929.51</v>
      </c>
      <c r="P66" s="8"/>
      <c r="Q66" s="11"/>
      <c r="R66" s="12"/>
      <c r="S66" s="8"/>
      <c r="T66" s="8"/>
      <c r="U66" s="90"/>
      <c r="V66" s="12"/>
      <c r="W66" s="8"/>
      <c r="X66" s="8">
        <v>12000</v>
      </c>
      <c r="Y66" s="90">
        <v>3000</v>
      </c>
      <c r="Z66" s="12"/>
      <c r="AA66" s="8"/>
      <c r="AB66" s="8">
        <v>17500</v>
      </c>
      <c r="AC66" s="90">
        <v>7500</v>
      </c>
      <c r="AD66" s="20">
        <f t="shared" si="0"/>
        <v>66473.899999999994</v>
      </c>
      <c r="AE66" s="21">
        <f t="shared" si="0"/>
        <v>22011.510000000002</v>
      </c>
      <c r="AF66" s="22">
        <f t="shared" si="1"/>
        <v>88485.41</v>
      </c>
    </row>
    <row r="67" spans="1:32" ht="17.25" customHeight="1">
      <c r="A67" s="30">
        <v>64</v>
      </c>
      <c r="B67" s="171" t="s">
        <v>7319</v>
      </c>
      <c r="C67" s="172" t="s">
        <v>7320</v>
      </c>
      <c r="D67" s="88"/>
      <c r="E67" s="89">
        <v>44.14</v>
      </c>
      <c r="F67" s="96">
        <v>5480</v>
      </c>
      <c r="G67" s="96">
        <v>1370</v>
      </c>
      <c r="H67" s="9"/>
      <c r="I67" s="10"/>
      <c r="J67" s="40">
        <v>12501.3</v>
      </c>
      <c r="K67" s="8">
        <v>8900</v>
      </c>
      <c r="L67" s="8"/>
      <c r="M67" s="8"/>
      <c r="N67" s="8"/>
      <c r="O67" s="8"/>
      <c r="P67" s="8">
        <v>12676.22</v>
      </c>
      <c r="Q67" s="11">
        <v>2666.38</v>
      </c>
      <c r="R67" s="12"/>
      <c r="S67" s="8"/>
      <c r="T67" s="8"/>
      <c r="U67" s="90"/>
      <c r="V67" s="12"/>
      <c r="W67" s="8"/>
      <c r="X67" s="8">
        <v>10000</v>
      </c>
      <c r="Y67" s="90">
        <v>2500</v>
      </c>
      <c r="Z67" s="12"/>
      <c r="AA67" s="8"/>
      <c r="AB67" s="8">
        <v>12529</v>
      </c>
      <c r="AC67" s="90">
        <v>4500</v>
      </c>
      <c r="AD67" s="20">
        <f t="shared" si="0"/>
        <v>53186.52</v>
      </c>
      <c r="AE67" s="21">
        <f t="shared" si="0"/>
        <v>19980.52</v>
      </c>
      <c r="AF67" s="22">
        <f t="shared" si="1"/>
        <v>73167.039999999994</v>
      </c>
    </row>
    <row r="68" spans="1:32" ht="17.25" customHeight="1">
      <c r="A68" s="29">
        <v>65</v>
      </c>
      <c r="B68" s="171" t="s">
        <v>7321</v>
      </c>
      <c r="C68" s="172" t="s">
        <v>7322</v>
      </c>
      <c r="D68" s="88">
        <v>67.33</v>
      </c>
      <c r="E68" s="89"/>
      <c r="F68" s="96">
        <v>4725</v>
      </c>
      <c r="G68" s="96">
        <v>2025</v>
      </c>
      <c r="H68" s="9"/>
      <c r="I68" s="10"/>
      <c r="J68" s="40"/>
      <c r="K68" s="8">
        <v>9311.5300000000007</v>
      </c>
      <c r="L68" s="8"/>
      <c r="M68" s="8"/>
      <c r="N68" s="8"/>
      <c r="O68" s="8"/>
      <c r="P68" s="8">
        <v>21981.360000000001</v>
      </c>
      <c r="Q68" s="11">
        <v>1971.42</v>
      </c>
      <c r="R68" s="12"/>
      <c r="S68" s="8"/>
      <c r="T68" s="8"/>
      <c r="U68" s="90"/>
      <c r="V68" s="12"/>
      <c r="W68" s="8"/>
      <c r="X68" s="8"/>
      <c r="Y68" s="90"/>
      <c r="Z68" s="12"/>
      <c r="AA68" s="8"/>
      <c r="AB68" s="8"/>
      <c r="AC68" s="90"/>
      <c r="AD68" s="20">
        <f t="shared" si="0"/>
        <v>26773.690000000002</v>
      </c>
      <c r="AE68" s="21">
        <f t="shared" si="0"/>
        <v>13307.95</v>
      </c>
      <c r="AF68" s="22">
        <f t="shared" si="1"/>
        <v>40081.64</v>
      </c>
    </row>
    <row r="69" spans="1:32" ht="17.25" customHeight="1">
      <c r="A69" s="30">
        <v>66</v>
      </c>
      <c r="B69" s="171" t="s">
        <v>7323</v>
      </c>
      <c r="C69" s="172" t="s">
        <v>7324</v>
      </c>
      <c r="D69" s="88"/>
      <c r="E69" s="89">
        <v>70</v>
      </c>
      <c r="F69" s="96">
        <v>10344</v>
      </c>
      <c r="G69" s="96">
        <v>2586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12"/>
      <c r="W69" s="8"/>
      <c r="X69" s="8">
        <v>12000</v>
      </c>
      <c r="Y69" s="90">
        <v>3000</v>
      </c>
      <c r="Z69" s="12"/>
      <c r="AA69" s="8"/>
      <c r="AB69" s="8"/>
      <c r="AC69" s="90"/>
      <c r="AD69" s="20">
        <f t="shared" ref="AD69:AE103" si="2">SUM(D69,F69,H69,J69,L69,N69,P69,R69,T69,V69,X69,Z69,AB69)</f>
        <v>22344</v>
      </c>
      <c r="AE69" s="21">
        <f t="shared" si="2"/>
        <v>5656</v>
      </c>
      <c r="AF69" s="22">
        <f t="shared" ref="AF69:AF103" si="3">AD69+AE69</f>
        <v>28000</v>
      </c>
    </row>
    <row r="70" spans="1:32" ht="17.25" customHeight="1">
      <c r="A70" s="29">
        <v>67</v>
      </c>
      <c r="B70" s="171" t="s">
        <v>7325</v>
      </c>
      <c r="C70" s="172" t="s">
        <v>7326</v>
      </c>
      <c r="D70" s="88">
        <v>4.3499999999999996</v>
      </c>
      <c r="E70" s="89">
        <v>4.34</v>
      </c>
      <c r="F70" s="96">
        <v>4435</v>
      </c>
      <c r="G70" s="96">
        <v>4435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/>
      <c r="AC70" s="90"/>
      <c r="AD70" s="20">
        <f t="shared" si="2"/>
        <v>4439.3500000000004</v>
      </c>
      <c r="AE70" s="21">
        <f t="shared" si="2"/>
        <v>4439.34</v>
      </c>
      <c r="AF70" s="22">
        <f t="shared" si="3"/>
        <v>8878.69</v>
      </c>
    </row>
    <row r="71" spans="1:32" ht="17.25" customHeight="1">
      <c r="A71" s="30">
        <v>68</v>
      </c>
      <c r="B71" s="171" t="s">
        <v>7327</v>
      </c>
      <c r="C71" s="172" t="s">
        <v>7328</v>
      </c>
      <c r="D71" s="88"/>
      <c r="E71" s="89">
        <v>439.8</v>
      </c>
      <c r="F71" s="96">
        <v>8536</v>
      </c>
      <c r="G71" s="96">
        <v>2134</v>
      </c>
      <c r="H71" s="9"/>
      <c r="I71" s="10"/>
      <c r="J71" s="40"/>
      <c r="K71" s="8"/>
      <c r="L71" s="8"/>
      <c r="M71" s="8"/>
      <c r="N71" s="8"/>
      <c r="O71" s="8"/>
      <c r="P71" s="8">
        <v>21600</v>
      </c>
      <c r="Q71" s="11">
        <v>3550</v>
      </c>
      <c r="R71" s="12"/>
      <c r="S71" s="8"/>
      <c r="T71" s="8"/>
      <c r="U71" s="90"/>
      <c r="V71" s="12"/>
      <c r="W71" s="8"/>
      <c r="X71" s="8">
        <v>12000</v>
      </c>
      <c r="Y71" s="90">
        <v>3000</v>
      </c>
      <c r="Z71" s="12"/>
      <c r="AA71" s="8"/>
      <c r="AB71" s="8">
        <v>3121</v>
      </c>
      <c r="AC71" s="90"/>
      <c r="AD71" s="20">
        <f t="shared" si="2"/>
        <v>45257</v>
      </c>
      <c r="AE71" s="21">
        <f t="shared" si="2"/>
        <v>9123.7999999999993</v>
      </c>
      <c r="AF71" s="22">
        <f t="shared" si="3"/>
        <v>54380.800000000003</v>
      </c>
    </row>
    <row r="72" spans="1:32" ht="17.25" customHeight="1">
      <c r="A72" s="29">
        <v>69</v>
      </c>
      <c r="B72" s="171" t="s">
        <v>7329</v>
      </c>
      <c r="C72" s="172" t="s">
        <v>7330</v>
      </c>
      <c r="D72" s="88"/>
      <c r="E72" s="89"/>
      <c r="F72" s="96">
        <v>5382</v>
      </c>
      <c r="G72" s="96">
        <v>3588</v>
      </c>
      <c r="H72" s="9"/>
      <c r="I72" s="10"/>
      <c r="J72" s="40">
        <v>44444.24</v>
      </c>
      <c r="K72" s="8">
        <v>8130</v>
      </c>
      <c r="L72" s="8"/>
      <c r="M72" s="8"/>
      <c r="N72" s="8"/>
      <c r="O72" s="8"/>
      <c r="P72" s="8"/>
      <c r="Q72" s="11"/>
      <c r="R72" s="12"/>
      <c r="S72" s="8"/>
      <c r="T72" s="8"/>
      <c r="U72" s="90"/>
      <c r="V72" s="12"/>
      <c r="W72" s="8"/>
      <c r="X72" s="8">
        <v>10000</v>
      </c>
      <c r="Y72" s="90">
        <v>2500</v>
      </c>
      <c r="Z72" s="12"/>
      <c r="AA72" s="8"/>
      <c r="AB72" s="8"/>
      <c r="AC72" s="90"/>
      <c r="AD72" s="20">
        <f t="shared" si="2"/>
        <v>59826.239999999998</v>
      </c>
      <c r="AE72" s="21">
        <f t="shared" si="2"/>
        <v>14218</v>
      </c>
      <c r="AF72" s="22">
        <f t="shared" si="3"/>
        <v>74044.239999999991</v>
      </c>
    </row>
    <row r="73" spans="1:32" ht="17.25" customHeight="1">
      <c r="A73" s="30">
        <v>70</v>
      </c>
      <c r="B73" s="171" t="s">
        <v>7331</v>
      </c>
      <c r="C73" s="172" t="s">
        <v>7332</v>
      </c>
      <c r="D73" s="88"/>
      <c r="E73" s="89"/>
      <c r="F73" s="96">
        <v>1120</v>
      </c>
      <c r="G73" s="96">
        <v>280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12"/>
      <c r="W73" s="8"/>
      <c r="X73" s="8"/>
      <c r="Y73" s="90"/>
      <c r="Z73" s="12"/>
      <c r="AA73" s="8"/>
      <c r="AB73" s="8">
        <v>8114</v>
      </c>
      <c r="AC73" s="90">
        <v>3000</v>
      </c>
      <c r="AD73" s="20">
        <f t="shared" si="2"/>
        <v>9234</v>
      </c>
      <c r="AE73" s="21">
        <f t="shared" si="2"/>
        <v>3280</v>
      </c>
      <c r="AF73" s="22">
        <f t="shared" si="3"/>
        <v>12514</v>
      </c>
    </row>
    <row r="74" spans="1:32" ht="17.25" customHeight="1">
      <c r="A74" s="29">
        <v>71</v>
      </c>
      <c r="B74" s="171" t="s">
        <v>7333</v>
      </c>
      <c r="C74" s="172" t="s">
        <v>7334</v>
      </c>
      <c r="D74" s="88">
        <v>367.42</v>
      </c>
      <c r="E74" s="89"/>
      <c r="F74" s="96">
        <v>9176</v>
      </c>
      <c r="G74" s="96">
        <v>2294</v>
      </c>
      <c r="H74" s="9"/>
      <c r="I74" s="10"/>
      <c r="J74" s="40">
        <v>8923.31</v>
      </c>
      <c r="K74" s="8">
        <v>1771.29</v>
      </c>
      <c r="L74" s="173">
        <v>24696.89</v>
      </c>
      <c r="M74" s="174">
        <v>3853.8</v>
      </c>
      <c r="N74" s="8"/>
      <c r="O74" s="8"/>
      <c r="P74" s="8">
        <v>38309.03</v>
      </c>
      <c r="Q74" s="11">
        <v>3240.98</v>
      </c>
      <c r="R74" s="12"/>
      <c r="S74" s="8"/>
      <c r="T74" s="8"/>
      <c r="U74" s="90"/>
      <c r="V74" s="12"/>
      <c r="W74" s="8"/>
      <c r="X74" s="8">
        <v>12000</v>
      </c>
      <c r="Y74" s="90">
        <v>3000</v>
      </c>
      <c r="Z74" s="12"/>
      <c r="AA74" s="8"/>
      <c r="AB74" s="8">
        <v>2791</v>
      </c>
      <c r="AC74" s="90"/>
      <c r="AD74" s="20">
        <f t="shared" si="2"/>
        <v>96263.65</v>
      </c>
      <c r="AE74" s="21">
        <f t="shared" si="2"/>
        <v>14160.07</v>
      </c>
      <c r="AF74" s="22">
        <f t="shared" si="3"/>
        <v>110423.72</v>
      </c>
    </row>
    <row r="75" spans="1:32" ht="17.25" customHeight="1">
      <c r="A75" s="30">
        <v>72</v>
      </c>
      <c r="B75" s="171" t="s">
        <v>7335</v>
      </c>
      <c r="C75" s="172" t="s">
        <v>7336</v>
      </c>
      <c r="D75" s="88"/>
      <c r="E75" s="89">
        <v>32.880000000000003</v>
      </c>
      <c r="F75" s="96">
        <v>6280</v>
      </c>
      <c r="G75" s="96">
        <v>1570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12"/>
      <c r="W75" s="8"/>
      <c r="X75" s="8"/>
      <c r="Y75" s="90"/>
      <c r="Z75" s="12">
        <v>1502.8</v>
      </c>
      <c r="AA75" s="8">
        <v>7607</v>
      </c>
      <c r="AB75" s="8">
        <v>14000</v>
      </c>
      <c r="AC75" s="90">
        <v>6000</v>
      </c>
      <c r="AD75" s="20">
        <f t="shared" si="2"/>
        <v>21782.799999999999</v>
      </c>
      <c r="AE75" s="21">
        <f t="shared" si="2"/>
        <v>15209.880000000001</v>
      </c>
      <c r="AF75" s="22">
        <f t="shared" si="3"/>
        <v>36992.68</v>
      </c>
    </row>
    <row r="76" spans="1:32" ht="17.25" customHeight="1">
      <c r="A76" s="29">
        <v>73</v>
      </c>
      <c r="B76" s="171" t="s">
        <v>7337</v>
      </c>
      <c r="C76" s="172" t="s">
        <v>7338</v>
      </c>
      <c r="D76" s="88">
        <v>11.16</v>
      </c>
      <c r="E76" s="89"/>
      <c r="F76" s="96">
        <v>10600</v>
      </c>
      <c r="G76" s="96">
        <v>2650</v>
      </c>
      <c r="H76" s="9"/>
      <c r="I76" s="10"/>
      <c r="J76" s="40">
        <v>7780.33</v>
      </c>
      <c r="K76" s="8">
        <v>3383.48</v>
      </c>
      <c r="L76" s="8"/>
      <c r="M76" s="8"/>
      <c r="N76" s="8"/>
      <c r="O76" s="8"/>
      <c r="P76" s="8"/>
      <c r="Q76" s="11"/>
      <c r="R76" s="12">
        <v>184.03</v>
      </c>
      <c r="S76" s="8"/>
      <c r="T76" s="8"/>
      <c r="U76" s="90"/>
      <c r="V76" s="12"/>
      <c r="W76" s="8"/>
      <c r="X76" s="8">
        <v>12000</v>
      </c>
      <c r="Y76" s="90">
        <v>3000</v>
      </c>
      <c r="Z76" s="12"/>
      <c r="AA76" s="8"/>
      <c r="AB76" s="8">
        <v>10500</v>
      </c>
      <c r="AC76" s="90">
        <v>4500</v>
      </c>
      <c r="AD76" s="20">
        <f t="shared" si="2"/>
        <v>41075.519999999997</v>
      </c>
      <c r="AE76" s="21">
        <f t="shared" si="2"/>
        <v>13533.48</v>
      </c>
      <c r="AF76" s="22">
        <f t="shared" si="3"/>
        <v>54609</v>
      </c>
    </row>
    <row r="77" spans="1:32" ht="17.25" customHeight="1">
      <c r="A77" s="30">
        <v>74</v>
      </c>
      <c r="B77" s="171" t="s">
        <v>7339</v>
      </c>
      <c r="C77" s="172" t="s">
        <v>7340</v>
      </c>
      <c r="D77" s="88">
        <v>22.44</v>
      </c>
      <c r="E77" s="89"/>
      <c r="F77" s="96">
        <v>2616</v>
      </c>
      <c r="G77" s="96">
        <v>654</v>
      </c>
      <c r="H77" s="9"/>
      <c r="I77" s="10"/>
      <c r="J77" s="40">
        <v>2697.31</v>
      </c>
      <c r="K77" s="8">
        <v>2635</v>
      </c>
      <c r="L77" s="8"/>
      <c r="M77" s="8"/>
      <c r="N77" s="8">
        <v>13173.28</v>
      </c>
      <c r="O77" s="8">
        <v>5344.89</v>
      </c>
      <c r="P77" s="8"/>
      <c r="Q77" s="11"/>
      <c r="R77" s="12"/>
      <c r="S77" s="8"/>
      <c r="T77" s="8"/>
      <c r="U77" s="90"/>
      <c r="V77" s="12"/>
      <c r="W77" s="8"/>
      <c r="X77" s="8">
        <v>8000</v>
      </c>
      <c r="Y77" s="90">
        <v>2000</v>
      </c>
      <c r="Z77" s="12"/>
      <c r="AA77" s="8"/>
      <c r="AB77" s="8"/>
      <c r="AC77" s="90"/>
      <c r="AD77" s="20">
        <f t="shared" si="2"/>
        <v>26509.03</v>
      </c>
      <c r="AE77" s="21">
        <f t="shared" si="2"/>
        <v>10633.89</v>
      </c>
      <c r="AF77" s="22">
        <f t="shared" si="3"/>
        <v>37142.92</v>
      </c>
    </row>
    <row r="78" spans="1:32" ht="17.25" customHeight="1">
      <c r="A78" s="29">
        <v>75</v>
      </c>
      <c r="B78" s="171" t="s">
        <v>7341</v>
      </c>
      <c r="C78" s="172" t="s">
        <v>7342</v>
      </c>
      <c r="D78" s="88"/>
      <c r="E78" s="89"/>
      <c r="F78" s="96">
        <v>8082</v>
      </c>
      <c r="G78" s="96">
        <v>5388</v>
      </c>
      <c r="H78" s="9"/>
      <c r="I78" s="10"/>
      <c r="J78" s="40"/>
      <c r="K78" s="8"/>
      <c r="L78" s="8"/>
      <c r="M78" s="8"/>
      <c r="N78" s="8"/>
      <c r="O78" s="8"/>
      <c r="P78" s="8">
        <v>18900</v>
      </c>
      <c r="Q78" s="11">
        <v>2950</v>
      </c>
      <c r="R78" s="12"/>
      <c r="S78" s="8"/>
      <c r="T78" s="8"/>
      <c r="U78" s="90"/>
      <c r="V78" s="12"/>
      <c r="W78" s="8"/>
      <c r="X78" s="8"/>
      <c r="Y78" s="90"/>
      <c r="Z78" s="12"/>
      <c r="AA78" s="8"/>
      <c r="AB78" s="8">
        <v>17500</v>
      </c>
      <c r="AC78" s="90">
        <v>7500</v>
      </c>
      <c r="AD78" s="20">
        <f t="shared" si="2"/>
        <v>44482</v>
      </c>
      <c r="AE78" s="21">
        <f t="shared" si="2"/>
        <v>15838</v>
      </c>
      <c r="AF78" s="22">
        <f t="shared" si="3"/>
        <v>60320</v>
      </c>
    </row>
    <row r="79" spans="1:32" ht="17.25" customHeight="1">
      <c r="A79" s="30">
        <v>76</v>
      </c>
      <c r="B79" s="171" t="s">
        <v>7343</v>
      </c>
      <c r="C79" s="172" t="s">
        <v>7344</v>
      </c>
      <c r="D79" s="88"/>
      <c r="E79" s="89">
        <v>5.04</v>
      </c>
      <c r="F79" s="96">
        <v>3115</v>
      </c>
      <c r="G79" s="96">
        <v>3115</v>
      </c>
      <c r="H79" s="9"/>
      <c r="I79" s="10"/>
      <c r="J79" s="40"/>
      <c r="K79" s="8"/>
      <c r="L79" s="8"/>
      <c r="M79" s="8"/>
      <c r="N79" s="8"/>
      <c r="O79" s="8"/>
      <c r="P79" s="8"/>
      <c r="Q79" s="11"/>
      <c r="R79" s="12"/>
      <c r="S79" s="8"/>
      <c r="T79" s="8"/>
      <c r="U79" s="90"/>
      <c r="V79" s="12"/>
      <c r="W79" s="8"/>
      <c r="X79" s="8">
        <v>10000</v>
      </c>
      <c r="Y79" s="90">
        <v>2500</v>
      </c>
      <c r="Z79" s="12"/>
      <c r="AA79" s="8"/>
      <c r="AB79" s="8"/>
      <c r="AC79" s="90"/>
      <c r="AD79" s="20">
        <f t="shared" si="2"/>
        <v>13115</v>
      </c>
      <c r="AE79" s="21">
        <f t="shared" si="2"/>
        <v>5620.04</v>
      </c>
      <c r="AF79" s="22">
        <f t="shared" si="3"/>
        <v>18735.04</v>
      </c>
    </row>
    <row r="80" spans="1:32" ht="17.25" customHeight="1">
      <c r="A80" s="29">
        <v>77</v>
      </c>
      <c r="B80" s="171" t="s">
        <v>7345</v>
      </c>
      <c r="C80" s="172" t="s">
        <v>7346</v>
      </c>
      <c r="D80" s="88">
        <v>92.8</v>
      </c>
      <c r="E80" s="89">
        <v>534.79999999999995</v>
      </c>
      <c r="F80" s="96">
        <v>5184</v>
      </c>
      <c r="G80" s="96">
        <v>3456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12"/>
      <c r="W80" s="8"/>
      <c r="X80" s="8"/>
      <c r="Y80" s="90"/>
      <c r="Z80" s="12"/>
      <c r="AA80" s="8"/>
      <c r="AB80" s="8"/>
      <c r="AC80" s="90"/>
      <c r="AD80" s="20">
        <f t="shared" si="2"/>
        <v>5276.8</v>
      </c>
      <c r="AE80" s="21">
        <f t="shared" si="2"/>
        <v>3990.8</v>
      </c>
      <c r="AF80" s="22">
        <f t="shared" si="3"/>
        <v>9267.6</v>
      </c>
    </row>
    <row r="81" spans="1:32" ht="17.25" customHeight="1">
      <c r="A81" s="30">
        <v>78</v>
      </c>
      <c r="B81" s="171" t="s">
        <v>7347</v>
      </c>
      <c r="C81" s="172" t="s">
        <v>7348</v>
      </c>
      <c r="D81" s="88"/>
      <c r="E81" s="89"/>
      <c r="F81" s="96">
        <v>1640</v>
      </c>
      <c r="G81" s="96">
        <v>6560</v>
      </c>
      <c r="H81" s="9"/>
      <c r="I81" s="10"/>
      <c r="J81" s="40"/>
      <c r="K81" s="8"/>
      <c r="L81" s="8"/>
      <c r="M81" s="8"/>
      <c r="N81" s="8"/>
      <c r="O81" s="8"/>
      <c r="P81" s="8"/>
      <c r="Q81" s="11"/>
      <c r="R81" s="12"/>
      <c r="S81" s="8"/>
      <c r="T81" s="8"/>
      <c r="U81" s="90"/>
      <c r="V81" s="12"/>
      <c r="W81" s="8"/>
      <c r="X81" s="8">
        <v>10000</v>
      </c>
      <c r="Y81" s="90">
        <v>2500</v>
      </c>
      <c r="Z81" s="12"/>
      <c r="AA81" s="8"/>
      <c r="AB81" s="8"/>
      <c r="AC81" s="90"/>
      <c r="AD81" s="20">
        <f t="shared" si="2"/>
        <v>11640</v>
      </c>
      <c r="AE81" s="21">
        <f t="shared" si="2"/>
        <v>9060</v>
      </c>
      <c r="AF81" s="22">
        <f t="shared" si="3"/>
        <v>20700</v>
      </c>
    </row>
    <row r="82" spans="1:32" ht="17.25" customHeight="1">
      <c r="A82" s="29">
        <v>79</v>
      </c>
      <c r="B82" s="171" t="s">
        <v>7349</v>
      </c>
      <c r="C82" s="172" t="s">
        <v>7350</v>
      </c>
      <c r="D82" s="88"/>
      <c r="E82" s="89">
        <v>176.4</v>
      </c>
      <c r="F82" s="96">
        <v>3670</v>
      </c>
      <c r="G82" s="96">
        <v>3670</v>
      </c>
      <c r="H82" s="9"/>
      <c r="I82" s="10"/>
      <c r="J82" s="40"/>
      <c r="K82" s="8"/>
      <c r="L82" s="8"/>
      <c r="M82" s="8"/>
      <c r="N82" s="8"/>
      <c r="O82" s="8"/>
      <c r="P82" s="8"/>
      <c r="Q82" s="11"/>
      <c r="R82" s="12"/>
      <c r="S82" s="8"/>
      <c r="T82" s="8"/>
      <c r="U82" s="90"/>
      <c r="V82" s="12"/>
      <c r="W82" s="8"/>
      <c r="X82" s="8"/>
      <c r="Y82" s="90"/>
      <c r="Z82" s="12">
        <v>8147.03</v>
      </c>
      <c r="AA82" s="8"/>
      <c r="AB82" s="8">
        <v>10500</v>
      </c>
      <c r="AC82" s="90">
        <v>4500</v>
      </c>
      <c r="AD82" s="20">
        <f t="shared" si="2"/>
        <v>22317.03</v>
      </c>
      <c r="AE82" s="21">
        <f t="shared" si="2"/>
        <v>8346.4</v>
      </c>
      <c r="AF82" s="22">
        <f t="shared" si="3"/>
        <v>30663.43</v>
      </c>
    </row>
    <row r="83" spans="1:32" ht="17.25" customHeight="1">
      <c r="A83" s="30">
        <v>80</v>
      </c>
      <c r="B83" s="171" t="s">
        <v>7351</v>
      </c>
      <c r="C83" s="172" t="s">
        <v>7352</v>
      </c>
      <c r="D83" s="88"/>
      <c r="E83" s="89"/>
      <c r="F83" s="96">
        <v>3423</v>
      </c>
      <c r="G83" s="96">
        <v>1467</v>
      </c>
      <c r="H83" s="9"/>
      <c r="I83" s="10"/>
      <c r="J83" s="40">
        <v>23625.37</v>
      </c>
      <c r="K83" s="8">
        <v>5528.98</v>
      </c>
      <c r="L83" s="8"/>
      <c r="M83" s="8"/>
      <c r="N83" s="8"/>
      <c r="O83" s="8"/>
      <c r="P83" s="8">
        <v>3000</v>
      </c>
      <c r="Q83" s="11">
        <v>1000</v>
      </c>
      <c r="R83" s="12"/>
      <c r="S83" s="8"/>
      <c r="T83" s="8"/>
      <c r="U83" s="90"/>
      <c r="V83" s="12"/>
      <c r="W83" s="8"/>
      <c r="X83" s="8"/>
      <c r="Y83" s="90"/>
      <c r="Z83" s="12"/>
      <c r="AA83" s="8"/>
      <c r="AB83" s="8"/>
      <c r="AC83" s="90"/>
      <c r="AD83" s="20">
        <f t="shared" si="2"/>
        <v>30048.37</v>
      </c>
      <c r="AE83" s="21">
        <f t="shared" si="2"/>
        <v>7995.98</v>
      </c>
      <c r="AF83" s="22">
        <f t="shared" si="3"/>
        <v>38044.35</v>
      </c>
    </row>
    <row r="84" spans="1:32" ht="17.25" customHeight="1">
      <c r="A84" s="29">
        <v>81</v>
      </c>
      <c r="B84" s="171" t="s">
        <v>7353</v>
      </c>
      <c r="C84" s="172" t="s">
        <v>7354</v>
      </c>
      <c r="D84" s="88"/>
      <c r="E84" s="89"/>
      <c r="F84" s="96">
        <v>5024</v>
      </c>
      <c r="G84" s="96">
        <v>1256</v>
      </c>
      <c r="H84" s="9"/>
      <c r="I84" s="10"/>
      <c r="J84" s="40"/>
      <c r="K84" s="8"/>
      <c r="L84" s="8"/>
      <c r="M84" s="8"/>
      <c r="N84" s="8"/>
      <c r="O84" s="8"/>
      <c r="P84" s="8"/>
      <c r="Q84" s="11"/>
      <c r="R84" s="12"/>
      <c r="S84" s="8"/>
      <c r="T84" s="8"/>
      <c r="U84" s="90"/>
      <c r="V84" s="12"/>
      <c r="W84" s="8"/>
      <c r="X84" s="8"/>
      <c r="Y84" s="90"/>
      <c r="Z84" s="12"/>
      <c r="AA84" s="8"/>
      <c r="AB84" s="8">
        <v>10500</v>
      </c>
      <c r="AC84" s="90">
        <v>4500</v>
      </c>
      <c r="AD84" s="20">
        <f t="shared" si="2"/>
        <v>15524</v>
      </c>
      <c r="AE84" s="21">
        <f t="shared" si="2"/>
        <v>5756</v>
      </c>
      <c r="AF84" s="22">
        <f t="shared" si="3"/>
        <v>21280</v>
      </c>
    </row>
    <row r="85" spans="1:32" ht="17.25" customHeight="1">
      <c r="A85" s="30">
        <v>82</v>
      </c>
      <c r="B85" s="171" t="s">
        <v>7355</v>
      </c>
      <c r="C85" s="172" t="s">
        <v>7356</v>
      </c>
      <c r="D85" s="88"/>
      <c r="E85" s="89"/>
      <c r="F85" s="96">
        <v>2844</v>
      </c>
      <c r="G85" s="96">
        <v>1896</v>
      </c>
      <c r="H85" s="9"/>
      <c r="I85" s="10"/>
      <c r="J85" s="40">
        <v>9713.32</v>
      </c>
      <c r="K85" s="8">
        <v>12930</v>
      </c>
      <c r="L85" s="8"/>
      <c r="M85" s="8"/>
      <c r="N85" s="8"/>
      <c r="O85" s="8"/>
      <c r="P85" s="8"/>
      <c r="Q85" s="11"/>
      <c r="R85" s="12"/>
      <c r="S85" s="8"/>
      <c r="T85" s="8"/>
      <c r="U85" s="90"/>
      <c r="V85" s="12"/>
      <c r="W85" s="8"/>
      <c r="X85" s="8">
        <v>8000</v>
      </c>
      <c r="Y85" s="90">
        <v>2000</v>
      </c>
      <c r="Z85" s="12"/>
      <c r="AA85" s="8"/>
      <c r="AB85" s="8"/>
      <c r="AC85" s="90"/>
      <c r="AD85" s="20">
        <f t="shared" si="2"/>
        <v>20557.32</v>
      </c>
      <c r="AE85" s="21">
        <f t="shared" si="2"/>
        <v>16826</v>
      </c>
      <c r="AF85" s="22">
        <f t="shared" si="3"/>
        <v>37383.32</v>
      </c>
    </row>
    <row r="86" spans="1:32" ht="17.25" customHeight="1">
      <c r="A86" s="29">
        <v>83</v>
      </c>
      <c r="B86" s="171" t="s">
        <v>7357</v>
      </c>
      <c r="C86" s="172" t="s">
        <v>7358</v>
      </c>
      <c r="D86" s="88">
        <v>243.72</v>
      </c>
      <c r="E86" s="89"/>
      <c r="F86" s="96">
        <v>3632</v>
      </c>
      <c r="G86" s="96">
        <v>908</v>
      </c>
      <c r="H86" s="9"/>
      <c r="I86" s="10"/>
      <c r="J86" s="40"/>
      <c r="K86" s="8"/>
      <c r="L86" s="8"/>
      <c r="M86" s="8"/>
      <c r="N86" s="8"/>
      <c r="O86" s="8"/>
      <c r="P86" s="8"/>
      <c r="Q86" s="11"/>
      <c r="R86" s="12"/>
      <c r="S86" s="8"/>
      <c r="T86" s="8"/>
      <c r="U86" s="90"/>
      <c r="V86" s="12"/>
      <c r="W86" s="8"/>
      <c r="X86" s="8"/>
      <c r="Y86" s="90"/>
      <c r="Z86" s="12"/>
      <c r="AA86" s="8"/>
      <c r="AB86" s="8"/>
      <c r="AC86" s="90"/>
      <c r="AD86" s="20">
        <f t="shared" si="2"/>
        <v>3875.72</v>
      </c>
      <c r="AE86" s="21">
        <f t="shared" si="2"/>
        <v>908</v>
      </c>
      <c r="AF86" s="22">
        <f t="shared" si="3"/>
        <v>4783.7199999999993</v>
      </c>
    </row>
    <row r="87" spans="1:32" ht="17.25" customHeight="1">
      <c r="A87" s="30">
        <v>84</v>
      </c>
      <c r="B87" s="171" t="s">
        <v>7359</v>
      </c>
      <c r="C87" s="172" t="s">
        <v>7360</v>
      </c>
      <c r="D87" s="88"/>
      <c r="E87" s="89"/>
      <c r="F87" s="96">
        <v>2544</v>
      </c>
      <c r="G87" s="96">
        <v>636</v>
      </c>
      <c r="H87" s="9"/>
      <c r="I87" s="10"/>
      <c r="J87" s="40">
        <v>12888.87</v>
      </c>
      <c r="K87" s="8">
        <v>1463.25</v>
      </c>
      <c r="L87" s="173">
        <v>13205.93</v>
      </c>
      <c r="M87" s="174">
        <v>4485.16</v>
      </c>
      <c r="N87" s="8"/>
      <c r="O87" s="8"/>
      <c r="P87" s="8">
        <v>31250</v>
      </c>
      <c r="Q87" s="11">
        <v>3000</v>
      </c>
      <c r="R87" s="12"/>
      <c r="S87" s="8"/>
      <c r="T87" s="8"/>
      <c r="U87" s="90"/>
      <c r="V87" s="12"/>
      <c r="W87" s="8"/>
      <c r="X87" s="8">
        <v>8000</v>
      </c>
      <c r="Y87" s="90">
        <v>2000</v>
      </c>
      <c r="Z87" s="12"/>
      <c r="AA87" s="8"/>
      <c r="AB87" s="8">
        <v>10090</v>
      </c>
      <c r="AC87" s="90">
        <v>1000</v>
      </c>
      <c r="AD87" s="20">
        <f t="shared" si="2"/>
        <v>77978.8</v>
      </c>
      <c r="AE87" s="21">
        <f t="shared" si="2"/>
        <v>12584.41</v>
      </c>
      <c r="AF87" s="22">
        <f t="shared" si="3"/>
        <v>90563.21</v>
      </c>
    </row>
    <row r="88" spans="1:32" ht="17.25" customHeight="1">
      <c r="A88" s="29">
        <v>85</v>
      </c>
      <c r="B88" s="171" t="s">
        <v>7361</v>
      </c>
      <c r="C88" s="172" t="s">
        <v>7362</v>
      </c>
      <c r="D88" s="88">
        <v>204.23</v>
      </c>
      <c r="E88" s="89"/>
      <c r="F88" s="96">
        <v>4328</v>
      </c>
      <c r="G88" s="96">
        <v>1082</v>
      </c>
      <c r="H88" s="9"/>
      <c r="I88" s="10"/>
      <c r="J88" s="40">
        <v>3542.81</v>
      </c>
      <c r="K88" s="8">
        <v>59.07</v>
      </c>
      <c r="L88" s="8"/>
      <c r="M88" s="8"/>
      <c r="N88" s="8">
        <v>26094.36</v>
      </c>
      <c r="O88" s="8">
        <v>2236.66</v>
      </c>
      <c r="P88" s="8"/>
      <c r="Q88" s="11"/>
      <c r="R88" s="12"/>
      <c r="S88" s="8"/>
      <c r="T88" s="8"/>
      <c r="U88" s="90"/>
      <c r="V88" s="12"/>
      <c r="W88" s="8"/>
      <c r="X88" s="8"/>
      <c r="Y88" s="90"/>
      <c r="Z88" s="12"/>
      <c r="AA88" s="8"/>
      <c r="AB88" s="8"/>
      <c r="AC88" s="90"/>
      <c r="AD88" s="20">
        <f t="shared" si="2"/>
        <v>34169.4</v>
      </c>
      <c r="AE88" s="21">
        <f t="shared" si="2"/>
        <v>3377.7299999999996</v>
      </c>
      <c r="AF88" s="22">
        <f t="shared" si="3"/>
        <v>37547.130000000005</v>
      </c>
    </row>
    <row r="89" spans="1:32" ht="17.25" customHeight="1">
      <c r="A89" s="30">
        <v>86</v>
      </c>
      <c r="B89" s="171" t="s">
        <v>7363</v>
      </c>
      <c r="C89" s="172" t="s">
        <v>7364</v>
      </c>
      <c r="D89" s="88"/>
      <c r="E89" s="89"/>
      <c r="F89" s="96">
        <v>2114</v>
      </c>
      <c r="G89" s="96">
        <v>906</v>
      </c>
      <c r="H89" s="9"/>
      <c r="I89" s="10"/>
      <c r="J89" s="40">
        <v>1623.13</v>
      </c>
      <c r="K89" s="8"/>
      <c r="L89" s="8"/>
      <c r="M89" s="8"/>
      <c r="N89" s="8">
        <v>35900</v>
      </c>
      <c r="O89" s="8">
        <v>9800</v>
      </c>
      <c r="P89" s="8"/>
      <c r="Q89" s="11"/>
      <c r="R89" s="12"/>
      <c r="S89" s="8"/>
      <c r="T89" s="8"/>
      <c r="U89" s="90"/>
      <c r="V89" s="12"/>
      <c r="W89" s="8"/>
      <c r="X89" s="8"/>
      <c r="Y89" s="90"/>
      <c r="Z89" s="12"/>
      <c r="AA89" s="8"/>
      <c r="AB89" s="8"/>
      <c r="AC89" s="90"/>
      <c r="AD89" s="20">
        <f t="shared" si="2"/>
        <v>39637.129999999997</v>
      </c>
      <c r="AE89" s="21">
        <f t="shared" si="2"/>
        <v>10706</v>
      </c>
      <c r="AF89" s="22">
        <f t="shared" si="3"/>
        <v>50343.13</v>
      </c>
    </row>
    <row r="90" spans="1:32" ht="17.25" customHeight="1">
      <c r="A90" s="29">
        <v>87</v>
      </c>
      <c r="B90" s="171" t="s">
        <v>7365</v>
      </c>
      <c r="C90" s="172" t="s">
        <v>7366</v>
      </c>
      <c r="D90" s="88">
        <v>133.08000000000001</v>
      </c>
      <c r="E90" s="89">
        <v>0.95</v>
      </c>
      <c r="F90" s="96">
        <v>3384</v>
      </c>
      <c r="G90" s="96">
        <v>846</v>
      </c>
      <c r="H90" s="9"/>
      <c r="I90" s="10"/>
      <c r="J90" s="40"/>
      <c r="K90" s="8"/>
      <c r="L90" s="8"/>
      <c r="M90" s="8"/>
      <c r="N90" s="8"/>
      <c r="O90" s="8"/>
      <c r="P90" s="8"/>
      <c r="Q90" s="11"/>
      <c r="R90" s="12">
        <v>97.59</v>
      </c>
      <c r="S90" s="8">
        <v>25.28</v>
      </c>
      <c r="T90" s="8"/>
      <c r="U90" s="90"/>
      <c r="V90" s="12"/>
      <c r="W90" s="8"/>
      <c r="X90" s="8">
        <v>8000</v>
      </c>
      <c r="Y90" s="90">
        <v>2000</v>
      </c>
      <c r="Z90" s="12"/>
      <c r="AA90" s="8"/>
      <c r="AB90" s="8"/>
      <c r="AC90" s="90"/>
      <c r="AD90" s="20">
        <f t="shared" si="2"/>
        <v>11614.67</v>
      </c>
      <c r="AE90" s="21">
        <f t="shared" si="2"/>
        <v>2872.23</v>
      </c>
      <c r="AF90" s="22">
        <f t="shared" si="3"/>
        <v>14486.9</v>
      </c>
    </row>
    <row r="91" spans="1:32" ht="17.25" customHeight="1">
      <c r="A91" s="30">
        <v>88</v>
      </c>
      <c r="B91" s="171" t="s">
        <v>7367</v>
      </c>
      <c r="C91" s="172" t="s">
        <v>7368</v>
      </c>
      <c r="D91" s="88">
        <v>630</v>
      </c>
      <c r="E91" s="89"/>
      <c r="F91" s="96">
        <v>20408</v>
      </c>
      <c r="G91" s="96">
        <v>5102</v>
      </c>
      <c r="H91" s="9"/>
      <c r="I91" s="10"/>
      <c r="J91" s="40"/>
      <c r="K91" s="8"/>
      <c r="L91" s="8"/>
      <c r="M91" s="8"/>
      <c r="N91" s="8"/>
      <c r="O91" s="8"/>
      <c r="P91" s="8"/>
      <c r="Q91" s="11"/>
      <c r="R91" s="12"/>
      <c r="S91" s="8"/>
      <c r="T91" s="8"/>
      <c r="U91" s="90"/>
      <c r="V91" s="12"/>
      <c r="W91" s="8"/>
      <c r="X91" s="8">
        <v>12000</v>
      </c>
      <c r="Y91" s="90">
        <v>3000</v>
      </c>
      <c r="Z91" s="12"/>
      <c r="AA91" s="8"/>
      <c r="AB91" s="8">
        <v>35000</v>
      </c>
      <c r="AC91" s="90">
        <v>15000</v>
      </c>
      <c r="AD91" s="20">
        <f t="shared" si="2"/>
        <v>68038</v>
      </c>
      <c r="AE91" s="21">
        <f t="shared" si="2"/>
        <v>23102</v>
      </c>
      <c r="AF91" s="22">
        <f t="shared" si="3"/>
        <v>91140</v>
      </c>
    </row>
    <row r="92" spans="1:32" ht="17.25" customHeight="1">
      <c r="A92" s="29">
        <v>89</v>
      </c>
      <c r="B92" s="171" t="s">
        <v>7369</v>
      </c>
      <c r="C92" s="172" t="s">
        <v>7370</v>
      </c>
      <c r="D92" s="88"/>
      <c r="E92" s="89"/>
      <c r="F92" s="96">
        <v>1989</v>
      </c>
      <c r="G92" s="96">
        <v>4641</v>
      </c>
      <c r="H92" s="9"/>
      <c r="I92" s="10"/>
      <c r="J92" s="40"/>
      <c r="K92" s="8"/>
      <c r="L92" s="8"/>
      <c r="M92" s="8"/>
      <c r="N92" s="8"/>
      <c r="O92" s="8"/>
      <c r="P92" s="8"/>
      <c r="Q92" s="11"/>
      <c r="R92" s="12"/>
      <c r="S92" s="8"/>
      <c r="T92" s="8"/>
      <c r="U92" s="90"/>
      <c r="V92" s="12"/>
      <c r="W92" s="8"/>
      <c r="X92" s="8">
        <v>10000</v>
      </c>
      <c r="Y92" s="90">
        <v>2500</v>
      </c>
      <c r="Z92" s="12"/>
      <c r="AA92" s="8"/>
      <c r="AB92" s="8"/>
      <c r="AC92" s="90"/>
      <c r="AD92" s="20">
        <f t="shared" si="2"/>
        <v>11989</v>
      </c>
      <c r="AE92" s="21">
        <f t="shared" si="2"/>
        <v>7141</v>
      </c>
      <c r="AF92" s="22">
        <f t="shared" si="3"/>
        <v>19130</v>
      </c>
    </row>
    <row r="93" spans="1:32" ht="17.25" customHeight="1">
      <c r="A93" s="30">
        <v>90</v>
      </c>
      <c r="B93" s="171" t="s">
        <v>7371</v>
      </c>
      <c r="C93" s="172" t="s">
        <v>7372</v>
      </c>
      <c r="D93" s="88">
        <v>91.81</v>
      </c>
      <c r="E93" s="89"/>
      <c r="F93" s="96">
        <v>5256</v>
      </c>
      <c r="G93" s="96">
        <v>1314</v>
      </c>
      <c r="H93" s="9"/>
      <c r="I93" s="10"/>
      <c r="J93" s="40"/>
      <c r="K93" s="8"/>
      <c r="L93" s="8"/>
      <c r="M93" s="8"/>
      <c r="N93" s="8"/>
      <c r="O93" s="8"/>
      <c r="P93" s="8">
        <v>14100</v>
      </c>
      <c r="Q93" s="11">
        <v>3050</v>
      </c>
      <c r="R93" s="12"/>
      <c r="S93" s="8"/>
      <c r="T93" s="8"/>
      <c r="U93" s="90"/>
      <c r="V93" s="12"/>
      <c r="W93" s="8"/>
      <c r="X93" s="8">
        <v>10000</v>
      </c>
      <c r="Y93" s="90">
        <v>2500</v>
      </c>
      <c r="Z93" s="12"/>
      <c r="AA93" s="8"/>
      <c r="AB93" s="8">
        <v>2455</v>
      </c>
      <c r="AC93" s="90"/>
      <c r="AD93" s="20">
        <f t="shared" si="2"/>
        <v>31902.81</v>
      </c>
      <c r="AE93" s="21">
        <f t="shared" si="2"/>
        <v>6864</v>
      </c>
      <c r="AF93" s="22">
        <f t="shared" si="3"/>
        <v>38766.81</v>
      </c>
    </row>
    <row r="94" spans="1:32" ht="17.25" customHeight="1">
      <c r="A94" s="29">
        <v>91</v>
      </c>
      <c r="B94" s="171" t="s">
        <v>7373</v>
      </c>
      <c r="C94" s="172" t="s">
        <v>7374</v>
      </c>
      <c r="D94" s="88">
        <v>38.369999999999997</v>
      </c>
      <c r="E94" s="89">
        <v>200</v>
      </c>
      <c r="F94" s="96">
        <v>4232</v>
      </c>
      <c r="G94" s="96">
        <v>1058</v>
      </c>
      <c r="H94" s="9"/>
      <c r="I94" s="10"/>
      <c r="J94" s="40">
        <v>268.68</v>
      </c>
      <c r="K94" s="8">
        <v>2530.0500000000002</v>
      </c>
      <c r="L94" s="8"/>
      <c r="M94" s="8"/>
      <c r="N94" s="8"/>
      <c r="O94" s="8"/>
      <c r="P94" s="8"/>
      <c r="Q94" s="11"/>
      <c r="R94" s="12"/>
      <c r="S94" s="8"/>
      <c r="T94" s="8"/>
      <c r="U94" s="90"/>
      <c r="V94" s="12"/>
      <c r="W94" s="8"/>
      <c r="X94" s="8">
        <v>8000</v>
      </c>
      <c r="Y94" s="90">
        <v>2000</v>
      </c>
      <c r="Z94" s="12"/>
      <c r="AA94" s="8"/>
      <c r="AB94" s="8"/>
      <c r="AC94" s="90"/>
      <c r="AD94" s="20">
        <f t="shared" si="2"/>
        <v>12539.05</v>
      </c>
      <c r="AE94" s="21">
        <f t="shared" si="2"/>
        <v>5788.05</v>
      </c>
      <c r="AF94" s="22">
        <f t="shared" si="3"/>
        <v>18327.099999999999</v>
      </c>
    </row>
    <row r="95" spans="1:32" ht="17.25" customHeight="1">
      <c r="A95" s="30">
        <v>92</v>
      </c>
      <c r="B95" s="171" t="s">
        <v>7375</v>
      </c>
      <c r="C95" s="172" t="s">
        <v>7376</v>
      </c>
      <c r="D95" s="88"/>
      <c r="E95" s="89"/>
      <c r="F95" s="96">
        <v>3632</v>
      </c>
      <c r="G95" s="96">
        <v>908</v>
      </c>
      <c r="H95" s="9"/>
      <c r="I95" s="10"/>
      <c r="J95" s="40">
        <v>17422.62</v>
      </c>
      <c r="K95" s="8"/>
      <c r="L95" s="8"/>
      <c r="M95" s="8"/>
      <c r="N95" s="8"/>
      <c r="O95" s="8"/>
      <c r="P95" s="8">
        <v>14460.07</v>
      </c>
      <c r="Q95" s="11">
        <v>3853.48</v>
      </c>
      <c r="R95" s="12"/>
      <c r="S95" s="8"/>
      <c r="T95" s="8"/>
      <c r="U95" s="90"/>
      <c r="V95" s="12"/>
      <c r="W95" s="8"/>
      <c r="X95" s="8"/>
      <c r="Y95" s="90"/>
      <c r="Z95" s="12"/>
      <c r="AA95" s="8"/>
      <c r="AB95" s="8">
        <v>10500</v>
      </c>
      <c r="AC95" s="90">
        <v>4500</v>
      </c>
      <c r="AD95" s="20">
        <f t="shared" si="2"/>
        <v>46014.69</v>
      </c>
      <c r="AE95" s="21">
        <f t="shared" si="2"/>
        <v>9261.48</v>
      </c>
      <c r="AF95" s="22">
        <f t="shared" si="3"/>
        <v>55276.17</v>
      </c>
    </row>
    <row r="96" spans="1:32" ht="17.25" customHeight="1">
      <c r="A96" s="29">
        <v>93</v>
      </c>
      <c r="B96" s="171" t="s">
        <v>7377</v>
      </c>
      <c r="C96" s="172" t="s">
        <v>7378</v>
      </c>
      <c r="D96" s="88"/>
      <c r="E96" s="89">
        <v>4574.5</v>
      </c>
      <c r="F96" s="96">
        <v>24624</v>
      </c>
      <c r="G96" s="96">
        <v>6156</v>
      </c>
      <c r="H96" s="9"/>
      <c r="I96" s="10"/>
      <c r="J96" s="40"/>
      <c r="K96" s="8"/>
      <c r="L96" s="8"/>
      <c r="M96" s="8"/>
      <c r="N96" s="8"/>
      <c r="O96" s="8"/>
      <c r="P96" s="8"/>
      <c r="Q96" s="11"/>
      <c r="R96" s="12"/>
      <c r="S96" s="8"/>
      <c r="T96" s="8"/>
      <c r="U96" s="90"/>
      <c r="V96" s="12"/>
      <c r="W96" s="8"/>
      <c r="X96" s="8">
        <v>12000</v>
      </c>
      <c r="Y96" s="90">
        <v>3000</v>
      </c>
      <c r="Z96" s="12"/>
      <c r="AA96" s="8"/>
      <c r="AB96" s="8"/>
      <c r="AC96" s="90"/>
      <c r="AD96" s="20">
        <f t="shared" si="2"/>
        <v>36624</v>
      </c>
      <c r="AE96" s="21">
        <f t="shared" si="2"/>
        <v>13730.5</v>
      </c>
      <c r="AF96" s="22">
        <f t="shared" si="3"/>
        <v>50354.5</v>
      </c>
    </row>
    <row r="97" spans="1:32" ht="17.25" customHeight="1">
      <c r="A97" s="30">
        <v>94</v>
      </c>
      <c r="B97" s="171" t="s">
        <v>7379</v>
      </c>
      <c r="C97" s="172" t="s">
        <v>7380</v>
      </c>
      <c r="D97" s="88">
        <v>149.96</v>
      </c>
      <c r="E97" s="89">
        <v>49.99</v>
      </c>
      <c r="F97" s="96">
        <v>7792</v>
      </c>
      <c r="G97" s="96">
        <v>1948</v>
      </c>
      <c r="H97" s="9"/>
      <c r="I97" s="10"/>
      <c r="J97" s="40">
        <v>17751.46</v>
      </c>
      <c r="K97" s="8"/>
      <c r="L97" s="8"/>
      <c r="M97" s="8"/>
      <c r="N97" s="8"/>
      <c r="O97" s="8"/>
      <c r="P97" s="8"/>
      <c r="Q97" s="11"/>
      <c r="R97" s="12"/>
      <c r="S97" s="8"/>
      <c r="T97" s="8"/>
      <c r="U97" s="90"/>
      <c r="V97" s="12"/>
      <c r="W97" s="8"/>
      <c r="X97" s="8">
        <v>10000</v>
      </c>
      <c r="Y97" s="90">
        <v>2500</v>
      </c>
      <c r="Z97" s="12"/>
      <c r="AA97" s="8"/>
      <c r="AB97" s="8"/>
      <c r="AC97" s="90"/>
      <c r="AD97" s="20">
        <f t="shared" si="2"/>
        <v>35693.42</v>
      </c>
      <c r="AE97" s="21">
        <f t="shared" si="2"/>
        <v>4497.99</v>
      </c>
      <c r="AF97" s="22">
        <f t="shared" si="3"/>
        <v>40191.409999999996</v>
      </c>
    </row>
    <row r="98" spans="1:32" ht="17.25" customHeight="1">
      <c r="A98" s="29">
        <v>95</v>
      </c>
      <c r="B98" s="171" t="s">
        <v>7381</v>
      </c>
      <c r="C98" s="172" t="s">
        <v>7382</v>
      </c>
      <c r="D98" s="88">
        <v>2117.0700000000002</v>
      </c>
      <c r="E98" s="89"/>
      <c r="F98" s="96">
        <v>9272</v>
      </c>
      <c r="G98" s="96">
        <v>2318</v>
      </c>
      <c r="H98" s="9"/>
      <c r="I98" s="10"/>
      <c r="J98" s="40"/>
      <c r="K98" s="154"/>
      <c r="L98" s="154"/>
      <c r="M98" s="154"/>
      <c r="N98" s="154"/>
      <c r="O98" s="154"/>
      <c r="P98" s="8"/>
      <c r="Q98" s="11"/>
      <c r="R98" s="12"/>
      <c r="S98" s="8"/>
      <c r="T98" s="8"/>
      <c r="U98" s="90"/>
      <c r="V98" s="12"/>
      <c r="W98" s="8"/>
      <c r="X98" s="8">
        <v>12000</v>
      </c>
      <c r="Y98" s="90">
        <v>3000</v>
      </c>
      <c r="Z98" s="12">
        <v>50.9</v>
      </c>
      <c r="AA98" s="8">
        <v>399.6</v>
      </c>
      <c r="AB98" s="8">
        <v>30118</v>
      </c>
      <c r="AC98" s="90">
        <v>9000</v>
      </c>
      <c r="AD98" s="20">
        <f t="shared" si="2"/>
        <v>53557.97</v>
      </c>
      <c r="AE98" s="21">
        <f t="shared" si="2"/>
        <v>14717.6</v>
      </c>
      <c r="AF98" s="22">
        <f t="shared" si="3"/>
        <v>68275.570000000007</v>
      </c>
    </row>
    <row r="99" spans="1:32" ht="17.25" customHeight="1">
      <c r="A99" s="30">
        <v>96</v>
      </c>
      <c r="B99" s="171" t="s">
        <v>7383</v>
      </c>
      <c r="C99" s="172" t="s">
        <v>7384</v>
      </c>
      <c r="D99" s="88"/>
      <c r="E99" s="89"/>
      <c r="F99" s="96">
        <v>4184</v>
      </c>
      <c r="G99" s="96">
        <v>1046</v>
      </c>
      <c r="H99" s="9"/>
      <c r="I99" s="10"/>
      <c r="J99" s="40"/>
      <c r="K99" s="8"/>
      <c r="L99" s="8"/>
      <c r="M99" s="8"/>
      <c r="N99" s="8"/>
      <c r="O99" s="8"/>
      <c r="P99" s="8"/>
      <c r="Q99" s="11"/>
      <c r="R99" s="12"/>
      <c r="S99" s="8"/>
      <c r="T99" s="8"/>
      <c r="U99" s="90"/>
      <c r="V99" s="12"/>
      <c r="W99" s="8"/>
      <c r="X99" s="8">
        <v>8000</v>
      </c>
      <c r="Y99" s="90">
        <v>2000</v>
      </c>
      <c r="Z99" s="12"/>
      <c r="AA99" s="8"/>
      <c r="AB99" s="8"/>
      <c r="AC99" s="90"/>
      <c r="AD99" s="20">
        <f t="shared" si="2"/>
        <v>12184</v>
      </c>
      <c r="AE99" s="21">
        <f t="shared" si="2"/>
        <v>3046</v>
      </c>
      <c r="AF99" s="22">
        <f t="shared" si="3"/>
        <v>15230</v>
      </c>
    </row>
    <row r="100" spans="1:32" ht="17.25" customHeight="1">
      <c r="A100" s="29">
        <v>97</v>
      </c>
      <c r="B100" s="171" t="s">
        <v>7385</v>
      </c>
      <c r="C100" s="172" t="s">
        <v>7386</v>
      </c>
      <c r="D100" s="88"/>
      <c r="E100" s="89"/>
      <c r="F100" s="96">
        <v>5360</v>
      </c>
      <c r="G100" s="96">
        <v>5360</v>
      </c>
      <c r="H100" s="9"/>
      <c r="I100" s="10"/>
      <c r="J100" s="40"/>
      <c r="K100" s="8"/>
      <c r="L100" s="8"/>
      <c r="M100" s="8"/>
      <c r="N100" s="8"/>
      <c r="O100" s="8"/>
      <c r="P100" s="8"/>
      <c r="Q100" s="11"/>
      <c r="R100" s="12"/>
      <c r="S100" s="8"/>
      <c r="T100" s="8"/>
      <c r="U100" s="90"/>
      <c r="V100" s="12"/>
      <c r="W100" s="8"/>
      <c r="X100" s="8">
        <v>12000</v>
      </c>
      <c r="Y100" s="90">
        <v>3000</v>
      </c>
      <c r="Z100" s="12"/>
      <c r="AA100" s="8"/>
      <c r="AB100" s="8"/>
      <c r="AC100" s="90"/>
      <c r="AD100" s="20">
        <f t="shared" si="2"/>
        <v>17360</v>
      </c>
      <c r="AE100" s="21">
        <f t="shared" si="2"/>
        <v>8360</v>
      </c>
      <c r="AF100" s="22">
        <f t="shared" si="3"/>
        <v>25720</v>
      </c>
    </row>
    <row r="101" spans="1:32" ht="17.25" customHeight="1">
      <c r="A101" s="30">
        <v>98</v>
      </c>
      <c r="B101" s="171" t="s">
        <v>7387</v>
      </c>
      <c r="C101" s="172" t="s">
        <v>7388</v>
      </c>
      <c r="D101" s="88">
        <v>0.1</v>
      </c>
      <c r="E101" s="89">
        <v>793.44</v>
      </c>
      <c r="F101" s="96">
        <v>2692</v>
      </c>
      <c r="G101" s="96">
        <v>4038</v>
      </c>
      <c r="H101" s="9"/>
      <c r="I101" s="10"/>
      <c r="J101" s="40"/>
      <c r="K101" s="8"/>
      <c r="L101" s="8"/>
      <c r="M101" s="8"/>
      <c r="N101" s="8"/>
      <c r="O101" s="8"/>
      <c r="P101" s="8"/>
      <c r="Q101" s="11"/>
      <c r="R101" s="12"/>
      <c r="S101" s="8"/>
      <c r="T101" s="8"/>
      <c r="U101" s="90"/>
      <c r="V101" s="12"/>
      <c r="W101" s="8"/>
      <c r="X101" s="8">
        <v>10000</v>
      </c>
      <c r="Y101" s="90">
        <v>2500</v>
      </c>
      <c r="Z101" s="12"/>
      <c r="AA101" s="8"/>
      <c r="AB101" s="8"/>
      <c r="AC101" s="90"/>
      <c r="AD101" s="20">
        <f t="shared" si="2"/>
        <v>12692.1</v>
      </c>
      <c r="AE101" s="21">
        <f t="shared" si="2"/>
        <v>7331.4400000000005</v>
      </c>
      <c r="AF101" s="22">
        <f t="shared" si="3"/>
        <v>20023.54</v>
      </c>
    </row>
    <row r="102" spans="1:32" ht="17.25" customHeight="1">
      <c r="A102" s="29">
        <v>99</v>
      </c>
      <c r="B102" s="171" t="s">
        <v>7389</v>
      </c>
      <c r="C102" s="172" t="s">
        <v>7390</v>
      </c>
      <c r="D102" s="88"/>
      <c r="E102" s="89"/>
      <c r="F102" s="96">
        <v>5784</v>
      </c>
      <c r="G102" s="96">
        <v>1446</v>
      </c>
      <c r="H102" s="9"/>
      <c r="I102" s="10"/>
      <c r="J102" s="40"/>
      <c r="K102" s="8"/>
      <c r="L102" s="8"/>
      <c r="M102" s="8"/>
      <c r="N102" s="8"/>
      <c r="O102" s="8"/>
      <c r="P102" s="8"/>
      <c r="Q102" s="11"/>
      <c r="R102" s="12"/>
      <c r="S102" s="8"/>
      <c r="T102" s="8"/>
      <c r="U102" s="90"/>
      <c r="V102" s="12"/>
      <c r="W102" s="8"/>
      <c r="X102" s="8">
        <v>10000</v>
      </c>
      <c r="Y102" s="90">
        <v>2500</v>
      </c>
      <c r="Z102" s="12"/>
      <c r="AA102" s="8"/>
      <c r="AB102" s="8"/>
      <c r="AC102" s="90"/>
      <c r="AD102" s="20">
        <f t="shared" si="2"/>
        <v>15784</v>
      </c>
      <c r="AE102" s="21">
        <f t="shared" si="2"/>
        <v>3946</v>
      </c>
      <c r="AF102" s="22">
        <f t="shared" si="3"/>
        <v>19730</v>
      </c>
    </row>
    <row r="103" spans="1:32" ht="17.25" customHeight="1" thickBot="1">
      <c r="A103" s="30">
        <v>100</v>
      </c>
      <c r="B103" s="171" t="s">
        <v>7391</v>
      </c>
      <c r="C103" s="172" t="s">
        <v>7392</v>
      </c>
      <c r="D103" s="157"/>
      <c r="E103" s="158"/>
      <c r="F103" s="96">
        <v>840</v>
      </c>
      <c r="G103" s="96">
        <v>0</v>
      </c>
      <c r="H103" s="159"/>
      <c r="I103" s="160"/>
      <c r="J103" s="161"/>
      <c r="K103" s="162"/>
      <c r="L103" s="162"/>
      <c r="M103" s="162"/>
      <c r="N103" s="162"/>
      <c r="O103" s="162"/>
      <c r="P103" s="162"/>
      <c r="Q103" s="163"/>
      <c r="R103" s="164"/>
      <c r="S103" s="162"/>
      <c r="T103" s="162"/>
      <c r="U103" s="165"/>
      <c r="V103" s="164"/>
      <c r="W103" s="162"/>
      <c r="X103" s="162"/>
      <c r="Y103" s="165"/>
      <c r="Z103" s="164"/>
      <c r="AA103" s="162"/>
      <c r="AB103" s="162"/>
      <c r="AC103" s="165"/>
      <c r="AD103" s="20">
        <f t="shared" si="2"/>
        <v>840</v>
      </c>
      <c r="AE103" s="21">
        <f t="shared" si="2"/>
        <v>0</v>
      </c>
      <c r="AF103" s="22">
        <f t="shared" si="3"/>
        <v>840</v>
      </c>
    </row>
    <row r="104" spans="1:32" s="48" customFormat="1" ht="27.75" customHeight="1" thickTop="1" thickBot="1">
      <c r="A104" s="214"/>
      <c r="B104" s="301" t="s">
        <v>15</v>
      </c>
      <c r="C104" s="302"/>
      <c r="D104" s="42">
        <f t="shared" ref="D104:AF104" si="4">SUM(D4:D103)</f>
        <v>35097.909999999996</v>
      </c>
      <c r="E104" s="43">
        <f t="shared" si="4"/>
        <v>37796.030000000006</v>
      </c>
      <c r="F104" s="43">
        <f t="shared" si="4"/>
        <v>564771.14</v>
      </c>
      <c r="G104" s="43">
        <f t="shared" si="4"/>
        <v>239144.04</v>
      </c>
      <c r="H104" s="43">
        <f t="shared" si="4"/>
        <v>0</v>
      </c>
      <c r="I104" s="46">
        <f t="shared" si="4"/>
        <v>0</v>
      </c>
      <c r="J104" s="42">
        <f t="shared" si="4"/>
        <v>311005.99</v>
      </c>
      <c r="K104" s="43">
        <f t="shared" si="4"/>
        <v>106626.01</v>
      </c>
      <c r="L104" s="43">
        <f t="shared" si="4"/>
        <v>88996.010000000009</v>
      </c>
      <c r="M104" s="43">
        <f t="shared" si="4"/>
        <v>32434.429999999997</v>
      </c>
      <c r="N104" s="43">
        <f t="shared" si="4"/>
        <v>103182.03</v>
      </c>
      <c r="O104" s="43">
        <f t="shared" si="4"/>
        <v>25411.06</v>
      </c>
      <c r="P104" s="43">
        <f t="shared" si="4"/>
        <v>483711.47000000003</v>
      </c>
      <c r="Q104" s="46">
        <f t="shared" si="4"/>
        <v>83703.78</v>
      </c>
      <c r="R104" s="42">
        <f t="shared" si="4"/>
        <v>8541.7800000000007</v>
      </c>
      <c r="S104" s="43">
        <f t="shared" si="4"/>
        <v>7479.5800000000008</v>
      </c>
      <c r="T104" s="43">
        <f t="shared" si="4"/>
        <v>0</v>
      </c>
      <c r="U104" s="44">
        <f t="shared" si="4"/>
        <v>0</v>
      </c>
      <c r="V104" s="42">
        <f t="shared" si="4"/>
        <v>0</v>
      </c>
      <c r="W104" s="43">
        <f t="shared" si="4"/>
        <v>0</v>
      </c>
      <c r="X104" s="43">
        <f t="shared" si="4"/>
        <v>506000</v>
      </c>
      <c r="Y104" s="44">
        <f t="shared" si="4"/>
        <v>126500</v>
      </c>
      <c r="Z104" s="42">
        <f t="shared" si="4"/>
        <v>14991.35</v>
      </c>
      <c r="AA104" s="43">
        <f t="shared" si="4"/>
        <v>19623.37</v>
      </c>
      <c r="AB104" s="43">
        <f t="shared" si="4"/>
        <v>550144</v>
      </c>
      <c r="AC104" s="44">
        <f t="shared" si="4"/>
        <v>211050</v>
      </c>
      <c r="AD104" s="49">
        <f t="shared" si="4"/>
        <v>2666441.6799999988</v>
      </c>
      <c r="AE104" s="50">
        <f t="shared" si="4"/>
        <v>889768.29999999993</v>
      </c>
      <c r="AF104" s="51">
        <f t="shared" si="4"/>
        <v>3556209.98</v>
      </c>
    </row>
    <row r="105" spans="1:32" ht="9.75" customHeight="1" thickTop="1">
      <c r="A105" s="2"/>
      <c r="B105" s="3"/>
      <c r="C105" s="4"/>
      <c r="D105" s="5"/>
      <c r="E105" s="5"/>
      <c r="F105" s="5"/>
      <c r="G105" s="5"/>
      <c r="H105" s="6"/>
      <c r="I105" s="6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spans="1:32">
      <c r="L106" s="307" t="s">
        <v>381</v>
      </c>
      <c r="M106" s="307"/>
    </row>
    <row r="107" spans="1:32">
      <c r="L107" s="307"/>
      <c r="M107" s="307"/>
    </row>
    <row r="108" spans="1:32">
      <c r="L108" s="307"/>
      <c r="M108" s="307"/>
    </row>
  </sheetData>
  <mergeCells count="8">
    <mergeCell ref="V2:Y2"/>
    <mergeCell ref="Z2:AC2"/>
    <mergeCell ref="AD2:AE2"/>
    <mergeCell ref="B104:C104"/>
    <mergeCell ref="L106:M10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8.xml><?xml version="1.0" encoding="utf-8"?>
<worksheet xmlns="http://schemas.openxmlformats.org/spreadsheetml/2006/main" xmlns:r="http://schemas.openxmlformats.org/officeDocument/2006/relationships">
  <dimension ref="A1:AF31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7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7393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7394</v>
      </c>
      <c r="C4" s="172" t="s">
        <v>7395</v>
      </c>
      <c r="D4" s="82">
        <v>4940.04</v>
      </c>
      <c r="E4" s="83">
        <v>1785</v>
      </c>
      <c r="F4" s="96">
        <v>1630.65</v>
      </c>
      <c r="G4" s="96">
        <v>407.66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6570.6900000000005</v>
      </c>
      <c r="AE4" s="21">
        <f>SUM(E4,G4,I4,K4,M4,O4,Q4,S4,U4,W4,Y4,AA4,AC4)</f>
        <v>2192.66</v>
      </c>
      <c r="AF4" s="22">
        <f>AD4+AE4</f>
        <v>8763.35</v>
      </c>
    </row>
    <row r="5" spans="1:32" ht="17.25" customHeight="1">
      <c r="A5" s="30">
        <v>2</v>
      </c>
      <c r="B5" s="171" t="s">
        <v>7396</v>
      </c>
      <c r="C5" s="172" t="s">
        <v>7397</v>
      </c>
      <c r="D5" s="88">
        <v>46.64</v>
      </c>
      <c r="E5" s="89"/>
      <c r="F5" s="96">
        <v>3336</v>
      </c>
      <c r="G5" s="96">
        <v>834</v>
      </c>
      <c r="H5" s="9"/>
      <c r="I5" s="10"/>
      <c r="J5" s="40"/>
      <c r="K5" s="8"/>
      <c r="L5" s="8"/>
      <c r="M5" s="8"/>
      <c r="N5" s="8">
        <v>29100</v>
      </c>
      <c r="O5" s="8">
        <v>3800</v>
      </c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26" si="0">SUM(D5,F5,H5,J5,L5,N5,P5,R5,T5,V5,X5,Z5,AB5)</f>
        <v>32482.639999999999</v>
      </c>
      <c r="AE5" s="21">
        <f t="shared" si="0"/>
        <v>4634</v>
      </c>
      <c r="AF5" s="22">
        <f t="shared" ref="AF5:AF26" si="1">AD5+AE5</f>
        <v>37116.639999999999</v>
      </c>
    </row>
    <row r="6" spans="1:32" ht="17.25" customHeight="1">
      <c r="A6" s="30">
        <v>3</v>
      </c>
      <c r="B6" s="171" t="s">
        <v>7398</v>
      </c>
      <c r="C6" s="172" t="s">
        <v>7399</v>
      </c>
      <c r="D6" s="88">
        <v>1042.0899999999999</v>
      </c>
      <c r="E6" s="89">
        <v>260.52</v>
      </c>
      <c r="F6" s="96">
        <v>6360</v>
      </c>
      <c r="G6" s="96">
        <v>1590</v>
      </c>
      <c r="H6" s="9"/>
      <c r="I6" s="10"/>
      <c r="J6" s="40"/>
      <c r="K6" s="8"/>
      <c r="L6" s="8"/>
      <c r="M6" s="8"/>
      <c r="N6" s="8"/>
      <c r="O6" s="8"/>
      <c r="P6" s="8">
        <v>40950</v>
      </c>
      <c r="Q6" s="11">
        <v>3100</v>
      </c>
      <c r="R6" s="12"/>
      <c r="S6" s="8"/>
      <c r="T6" s="8"/>
      <c r="U6" s="90"/>
      <c r="V6" s="12"/>
      <c r="W6" s="8"/>
      <c r="X6" s="8">
        <v>10000</v>
      </c>
      <c r="Y6" s="90">
        <v>2500</v>
      </c>
      <c r="Z6" s="12"/>
      <c r="AA6" s="8"/>
      <c r="AB6" s="8">
        <v>16755</v>
      </c>
      <c r="AC6" s="90">
        <v>6000</v>
      </c>
      <c r="AD6" s="20">
        <f t="shared" si="0"/>
        <v>75107.09</v>
      </c>
      <c r="AE6" s="21">
        <f t="shared" si="0"/>
        <v>13450.52</v>
      </c>
      <c r="AF6" s="22">
        <f t="shared" si="1"/>
        <v>88557.61</v>
      </c>
    </row>
    <row r="7" spans="1:32" ht="17.25" customHeight="1">
      <c r="A7" s="30">
        <v>4</v>
      </c>
      <c r="B7" s="171" t="s">
        <v>7400</v>
      </c>
      <c r="C7" s="172" t="s">
        <v>7401</v>
      </c>
      <c r="D7" s="88"/>
      <c r="E7" s="89"/>
      <c r="F7" s="96">
        <v>6176</v>
      </c>
      <c r="G7" s="96">
        <v>1544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>
        <v>10000</v>
      </c>
      <c r="Y7" s="90">
        <v>2500</v>
      </c>
      <c r="Z7" s="12"/>
      <c r="AA7" s="8"/>
      <c r="AB7" s="8"/>
      <c r="AC7" s="90"/>
      <c r="AD7" s="20">
        <f t="shared" si="0"/>
        <v>16176</v>
      </c>
      <c r="AE7" s="21">
        <f t="shared" si="0"/>
        <v>4044</v>
      </c>
      <c r="AF7" s="22">
        <f t="shared" si="1"/>
        <v>20220</v>
      </c>
    </row>
    <row r="8" spans="1:32" ht="17.25" customHeight="1">
      <c r="A8" s="30">
        <v>5</v>
      </c>
      <c r="B8" s="171" t="s">
        <v>7402</v>
      </c>
      <c r="C8" s="172" t="s">
        <v>7403</v>
      </c>
      <c r="D8" s="88"/>
      <c r="E8" s="89">
        <v>45.93</v>
      </c>
      <c r="F8" s="96">
        <v>7064</v>
      </c>
      <c r="G8" s="96">
        <v>1766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10000</v>
      </c>
      <c r="Y8" s="90">
        <v>2500</v>
      </c>
      <c r="Z8" s="12"/>
      <c r="AA8" s="8"/>
      <c r="AB8" s="8"/>
      <c r="AC8" s="90"/>
      <c r="AD8" s="20">
        <f t="shared" si="0"/>
        <v>17064</v>
      </c>
      <c r="AE8" s="21">
        <f t="shared" si="0"/>
        <v>4311.93</v>
      </c>
      <c r="AF8" s="22">
        <f t="shared" si="1"/>
        <v>21375.93</v>
      </c>
    </row>
    <row r="9" spans="1:32" ht="17.25" customHeight="1">
      <c r="A9" s="30">
        <v>6</v>
      </c>
      <c r="B9" s="171" t="s">
        <v>7404</v>
      </c>
      <c r="C9" s="172" t="s">
        <v>7405</v>
      </c>
      <c r="D9" s="88">
        <v>16.07</v>
      </c>
      <c r="E9" s="89">
        <v>16.059999999999999</v>
      </c>
      <c r="F9" s="96">
        <v>1936</v>
      </c>
      <c r="G9" s="96">
        <v>484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>
        <v>7000</v>
      </c>
      <c r="AC9" s="90">
        <v>3000</v>
      </c>
      <c r="AD9" s="20">
        <f t="shared" si="0"/>
        <v>8952.07</v>
      </c>
      <c r="AE9" s="21">
        <f t="shared" si="0"/>
        <v>3500.06</v>
      </c>
      <c r="AF9" s="22">
        <f t="shared" si="1"/>
        <v>12452.13</v>
      </c>
    </row>
    <row r="10" spans="1:32" ht="17.25" customHeight="1">
      <c r="A10" s="30">
        <v>7</v>
      </c>
      <c r="B10" s="171" t="s">
        <v>7406</v>
      </c>
      <c r="C10" s="172" t="s">
        <v>7407</v>
      </c>
      <c r="D10" s="88"/>
      <c r="E10" s="89"/>
      <c r="F10" s="96">
        <v>1460</v>
      </c>
      <c r="G10" s="96">
        <v>1460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1460</v>
      </c>
      <c r="AE10" s="21">
        <f t="shared" si="0"/>
        <v>1460</v>
      </c>
      <c r="AF10" s="22">
        <f t="shared" si="1"/>
        <v>2920</v>
      </c>
    </row>
    <row r="11" spans="1:32" ht="17.25" customHeight="1">
      <c r="A11" s="30">
        <v>8</v>
      </c>
      <c r="B11" s="171" t="s">
        <v>7408</v>
      </c>
      <c r="C11" s="172" t="s">
        <v>7409</v>
      </c>
      <c r="D11" s="97"/>
      <c r="E11" s="98">
        <v>381.38</v>
      </c>
      <c r="F11" s="96">
        <v>8848</v>
      </c>
      <c r="G11" s="96">
        <v>2212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>
        <v>17500</v>
      </c>
      <c r="AC11" s="90">
        <v>7500</v>
      </c>
      <c r="AD11" s="20">
        <f t="shared" si="0"/>
        <v>26348</v>
      </c>
      <c r="AE11" s="21">
        <f t="shared" si="0"/>
        <v>10093.380000000001</v>
      </c>
      <c r="AF11" s="22">
        <f t="shared" si="1"/>
        <v>36441.380000000005</v>
      </c>
    </row>
    <row r="12" spans="1:32" ht="17.25" customHeight="1">
      <c r="A12" s="30">
        <v>9</v>
      </c>
      <c r="B12" s="171" t="s">
        <v>7410</v>
      </c>
      <c r="C12" s="172" t="s">
        <v>7411</v>
      </c>
      <c r="D12" s="88"/>
      <c r="E12" s="89"/>
      <c r="F12" s="96">
        <v>2340</v>
      </c>
      <c r="G12" s="96">
        <v>1560</v>
      </c>
      <c r="H12" s="9"/>
      <c r="I12" s="10"/>
      <c r="J12" s="40"/>
      <c r="K12" s="8"/>
      <c r="L12" s="8"/>
      <c r="M12" s="8"/>
      <c r="N12" s="8"/>
      <c r="O12" s="8"/>
      <c r="P12" s="8">
        <v>3000</v>
      </c>
      <c r="Q12" s="11">
        <v>1000</v>
      </c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5340</v>
      </c>
      <c r="AE12" s="21">
        <f t="shared" si="0"/>
        <v>2560</v>
      </c>
      <c r="AF12" s="22">
        <f t="shared" si="1"/>
        <v>7900</v>
      </c>
    </row>
    <row r="13" spans="1:32" ht="17.25" customHeight="1">
      <c r="A13" s="30">
        <v>10</v>
      </c>
      <c r="B13" s="171" t="s">
        <v>7412</v>
      </c>
      <c r="C13" s="172" t="s">
        <v>7413</v>
      </c>
      <c r="D13" s="88"/>
      <c r="E13" s="89"/>
      <c r="F13" s="96">
        <v>5504</v>
      </c>
      <c r="G13" s="96">
        <v>1376</v>
      </c>
      <c r="H13" s="9"/>
      <c r="I13" s="10"/>
      <c r="J13" s="40"/>
      <c r="K13" s="8"/>
      <c r="L13" s="8"/>
      <c r="M13" s="8"/>
      <c r="N13" s="8"/>
      <c r="O13" s="8"/>
      <c r="P13" s="8">
        <v>29000</v>
      </c>
      <c r="Q13" s="11">
        <v>4750</v>
      </c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12"/>
      <c r="AA13" s="8"/>
      <c r="AB13" s="8"/>
      <c r="AC13" s="90"/>
      <c r="AD13" s="20">
        <f t="shared" si="0"/>
        <v>44504</v>
      </c>
      <c r="AE13" s="21">
        <f t="shared" si="0"/>
        <v>8626</v>
      </c>
      <c r="AF13" s="22">
        <f t="shared" si="1"/>
        <v>53130</v>
      </c>
    </row>
    <row r="14" spans="1:32" ht="17.25" customHeight="1">
      <c r="A14" s="30">
        <v>11</v>
      </c>
      <c r="B14" s="171" t="s">
        <v>7414</v>
      </c>
      <c r="C14" s="172" t="s">
        <v>7415</v>
      </c>
      <c r="D14" s="88">
        <v>131.62</v>
      </c>
      <c r="E14" s="89">
        <v>87.75</v>
      </c>
      <c r="F14" s="96">
        <v>6392</v>
      </c>
      <c r="G14" s="96">
        <v>1598</v>
      </c>
      <c r="H14" s="9"/>
      <c r="I14" s="10"/>
      <c r="J14" s="40"/>
      <c r="K14" s="8"/>
      <c r="L14" s="8"/>
      <c r="M14" s="8"/>
      <c r="N14" s="8"/>
      <c r="O14" s="8"/>
      <c r="P14" s="8">
        <v>29150</v>
      </c>
      <c r="Q14" s="11">
        <v>4000</v>
      </c>
      <c r="R14" s="12"/>
      <c r="S14" s="8"/>
      <c r="T14" s="8"/>
      <c r="U14" s="90"/>
      <c r="V14" s="12"/>
      <c r="W14" s="8"/>
      <c r="X14" s="8">
        <v>10000</v>
      </c>
      <c r="Y14" s="90">
        <v>2500</v>
      </c>
      <c r="Z14" s="12"/>
      <c r="AA14" s="8"/>
      <c r="AB14" s="8">
        <v>20063</v>
      </c>
      <c r="AC14" s="90">
        <v>7500</v>
      </c>
      <c r="AD14" s="20">
        <f t="shared" si="0"/>
        <v>65736.62</v>
      </c>
      <c r="AE14" s="21">
        <f t="shared" si="0"/>
        <v>15685.75</v>
      </c>
      <c r="AF14" s="22">
        <f t="shared" si="1"/>
        <v>81422.37</v>
      </c>
    </row>
    <row r="15" spans="1:32" ht="17.25" customHeight="1">
      <c r="A15" s="30">
        <v>12</v>
      </c>
      <c r="B15" s="171" t="s">
        <v>7416</v>
      </c>
      <c r="C15" s="172" t="s">
        <v>7417</v>
      </c>
      <c r="D15" s="88"/>
      <c r="E15" s="89"/>
      <c r="F15" s="96">
        <v>2976</v>
      </c>
      <c r="G15" s="96">
        <v>744</v>
      </c>
      <c r="H15" s="9"/>
      <c r="I15" s="10"/>
      <c r="J15" s="40"/>
      <c r="K15" s="8"/>
      <c r="L15" s="8"/>
      <c r="M15" s="8"/>
      <c r="N15" s="8"/>
      <c r="O15" s="8"/>
      <c r="P15" s="8">
        <v>15000</v>
      </c>
      <c r="Q15" s="11">
        <v>2150</v>
      </c>
      <c r="R15" s="12">
        <v>976.41</v>
      </c>
      <c r="S15" s="8">
        <v>1644.34</v>
      </c>
      <c r="T15" s="8"/>
      <c r="U15" s="90"/>
      <c r="V15" s="12"/>
      <c r="W15" s="8"/>
      <c r="X15" s="8"/>
      <c r="Y15" s="90"/>
      <c r="Z15" s="12"/>
      <c r="AA15" s="8"/>
      <c r="AB15" s="8">
        <v>8663</v>
      </c>
      <c r="AC15" s="90">
        <v>3000</v>
      </c>
      <c r="AD15" s="20">
        <f t="shared" si="0"/>
        <v>27615.41</v>
      </c>
      <c r="AE15" s="21">
        <f t="shared" si="0"/>
        <v>7538.34</v>
      </c>
      <c r="AF15" s="22">
        <f t="shared" si="1"/>
        <v>35153.75</v>
      </c>
    </row>
    <row r="16" spans="1:32" ht="17.25" customHeight="1">
      <c r="A16" s="30">
        <v>13</v>
      </c>
      <c r="B16" s="171" t="s">
        <v>7418</v>
      </c>
      <c r="C16" s="172" t="s">
        <v>7419</v>
      </c>
      <c r="D16" s="88"/>
      <c r="E16" s="89"/>
      <c r="F16" s="96">
        <v>1264</v>
      </c>
      <c r="G16" s="96">
        <v>316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8159</v>
      </c>
      <c r="AC16" s="90">
        <v>3000</v>
      </c>
      <c r="AD16" s="20">
        <f t="shared" si="0"/>
        <v>9423</v>
      </c>
      <c r="AE16" s="21">
        <f t="shared" si="0"/>
        <v>3316</v>
      </c>
      <c r="AF16" s="22">
        <f t="shared" si="1"/>
        <v>12739</v>
      </c>
    </row>
    <row r="17" spans="1:32" ht="17.25" customHeight="1">
      <c r="A17" s="30">
        <v>14</v>
      </c>
      <c r="B17" s="171" t="s">
        <v>7420</v>
      </c>
      <c r="C17" s="172" t="s">
        <v>7421</v>
      </c>
      <c r="D17" s="88"/>
      <c r="E17" s="89"/>
      <c r="F17" s="96">
        <v>2128</v>
      </c>
      <c r="G17" s="96">
        <v>3192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14000</v>
      </c>
      <c r="AC17" s="90">
        <v>6000</v>
      </c>
      <c r="AD17" s="20">
        <f t="shared" si="0"/>
        <v>16128</v>
      </c>
      <c r="AE17" s="21">
        <f t="shared" si="0"/>
        <v>9192</v>
      </c>
      <c r="AF17" s="22">
        <f t="shared" si="1"/>
        <v>25320</v>
      </c>
    </row>
    <row r="18" spans="1:32" ht="17.25" customHeight="1">
      <c r="A18" s="30">
        <v>15</v>
      </c>
      <c r="B18" s="171" t="s">
        <v>7422</v>
      </c>
      <c r="C18" s="172" t="s">
        <v>7423</v>
      </c>
      <c r="D18" s="88">
        <v>143.76</v>
      </c>
      <c r="E18" s="89">
        <v>284.16000000000003</v>
      </c>
      <c r="F18" s="96">
        <v>3320</v>
      </c>
      <c r="G18" s="96">
        <v>830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/>
      <c r="AC18" s="90"/>
      <c r="AD18" s="20">
        <f t="shared" si="0"/>
        <v>3463.76</v>
      </c>
      <c r="AE18" s="21">
        <f t="shared" si="0"/>
        <v>1114.1600000000001</v>
      </c>
      <c r="AF18" s="22">
        <f t="shared" si="1"/>
        <v>4577.92</v>
      </c>
    </row>
    <row r="19" spans="1:32" ht="17.25" customHeight="1">
      <c r="A19" s="30">
        <v>16</v>
      </c>
      <c r="B19" s="171" t="s">
        <v>7424</v>
      </c>
      <c r="C19" s="172" t="s">
        <v>7425</v>
      </c>
      <c r="D19" s="88">
        <v>82.77</v>
      </c>
      <c r="E19" s="89">
        <v>2717.99</v>
      </c>
      <c r="F19" s="96">
        <v>7896</v>
      </c>
      <c r="G19" s="96">
        <v>1974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7978.77</v>
      </c>
      <c r="AE19" s="21">
        <f t="shared" si="0"/>
        <v>4691.99</v>
      </c>
      <c r="AF19" s="22">
        <f t="shared" si="1"/>
        <v>12670.76</v>
      </c>
    </row>
    <row r="20" spans="1:32" ht="17.25" customHeight="1">
      <c r="A20" s="30">
        <v>17</v>
      </c>
      <c r="B20" s="171" t="s">
        <v>7426</v>
      </c>
      <c r="C20" s="172" t="s">
        <v>7427</v>
      </c>
      <c r="D20" s="88">
        <v>346.49</v>
      </c>
      <c r="E20" s="89"/>
      <c r="F20" s="96">
        <v>2792</v>
      </c>
      <c r="G20" s="96">
        <v>698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>
        <v>10500</v>
      </c>
      <c r="AC20" s="90">
        <v>4500</v>
      </c>
      <c r="AD20" s="20">
        <f t="shared" si="0"/>
        <v>13638.49</v>
      </c>
      <c r="AE20" s="21">
        <f t="shared" si="0"/>
        <v>5198</v>
      </c>
      <c r="AF20" s="22">
        <f t="shared" si="1"/>
        <v>18836.489999999998</v>
      </c>
    </row>
    <row r="21" spans="1:32" ht="17.25" customHeight="1">
      <c r="A21" s="30">
        <v>18</v>
      </c>
      <c r="B21" s="171" t="s">
        <v>7428</v>
      </c>
      <c r="C21" s="172" t="s">
        <v>7429</v>
      </c>
      <c r="D21" s="88"/>
      <c r="E21" s="89">
        <v>140</v>
      </c>
      <c r="F21" s="96">
        <v>7200</v>
      </c>
      <c r="G21" s="96">
        <v>1800</v>
      </c>
      <c r="H21" s="9"/>
      <c r="I21" s="10"/>
      <c r="J21" s="40"/>
      <c r="K21" s="8"/>
      <c r="L21" s="8"/>
      <c r="M21" s="8"/>
      <c r="N21" s="8"/>
      <c r="O21" s="8"/>
      <c r="P21" s="8">
        <v>26800</v>
      </c>
      <c r="Q21" s="11">
        <v>11050</v>
      </c>
      <c r="R21" s="12"/>
      <c r="S21" s="8"/>
      <c r="T21" s="8"/>
      <c r="U21" s="90"/>
      <c r="V21" s="12"/>
      <c r="W21" s="8"/>
      <c r="X21" s="8">
        <v>10000</v>
      </c>
      <c r="Y21" s="90">
        <v>2500</v>
      </c>
      <c r="Z21" s="12"/>
      <c r="AA21" s="8"/>
      <c r="AB21" s="8">
        <v>12718</v>
      </c>
      <c r="AC21" s="90">
        <v>4500</v>
      </c>
      <c r="AD21" s="20">
        <f t="shared" si="0"/>
        <v>56718</v>
      </c>
      <c r="AE21" s="21">
        <f t="shared" si="0"/>
        <v>19990</v>
      </c>
      <c r="AF21" s="22">
        <f t="shared" si="1"/>
        <v>76708</v>
      </c>
    </row>
    <row r="22" spans="1:32" ht="17.25" customHeight="1">
      <c r="A22" s="30">
        <v>19</v>
      </c>
      <c r="B22" s="171" t="s">
        <v>7430</v>
      </c>
      <c r="C22" s="172" t="s">
        <v>7431</v>
      </c>
      <c r="D22" s="88"/>
      <c r="E22" s="89">
        <v>540.26</v>
      </c>
      <c r="F22" s="96">
        <v>7704</v>
      </c>
      <c r="G22" s="96">
        <v>1926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>
        <v>14000</v>
      </c>
      <c r="AC22" s="90">
        <v>6000</v>
      </c>
      <c r="AD22" s="20">
        <f t="shared" si="0"/>
        <v>21704</v>
      </c>
      <c r="AE22" s="21">
        <f t="shared" si="0"/>
        <v>8466.26</v>
      </c>
      <c r="AF22" s="22">
        <f t="shared" si="1"/>
        <v>30170.260000000002</v>
      </c>
    </row>
    <row r="23" spans="1:32" ht="17.25" customHeight="1">
      <c r="A23" s="30">
        <v>20</v>
      </c>
      <c r="B23" s="171" t="s">
        <v>7432</v>
      </c>
      <c r="C23" s="172" t="s">
        <v>7433</v>
      </c>
      <c r="D23" s="88"/>
      <c r="E23" s="89"/>
      <c r="F23" s="96">
        <v>3608</v>
      </c>
      <c r="G23" s="96">
        <v>902</v>
      </c>
      <c r="H23" s="9"/>
      <c r="I23" s="10"/>
      <c r="J23" s="40"/>
      <c r="K23" s="8"/>
      <c r="L23" s="8"/>
      <c r="M23" s="8"/>
      <c r="N23" s="8"/>
      <c r="O23" s="8"/>
      <c r="P23" s="8">
        <v>30900</v>
      </c>
      <c r="Q23" s="11">
        <v>2600</v>
      </c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34508</v>
      </c>
      <c r="AE23" s="21">
        <f t="shared" si="0"/>
        <v>3502</v>
      </c>
      <c r="AF23" s="22">
        <f t="shared" si="1"/>
        <v>38010</v>
      </c>
    </row>
    <row r="24" spans="1:32" ht="17.25" customHeight="1">
      <c r="A24" s="30">
        <v>21</v>
      </c>
      <c r="B24" s="171" t="s">
        <v>7434</v>
      </c>
      <c r="C24" s="172" t="s">
        <v>7435</v>
      </c>
      <c r="D24" s="88"/>
      <c r="E24" s="89">
        <v>102.55</v>
      </c>
      <c r="F24" s="96">
        <v>3216</v>
      </c>
      <c r="G24" s="96">
        <v>804</v>
      </c>
      <c r="H24" s="9"/>
      <c r="I24" s="10"/>
      <c r="J24" s="40"/>
      <c r="K24" s="8"/>
      <c r="L24" s="8"/>
      <c r="M24" s="8"/>
      <c r="N24" s="8"/>
      <c r="O24" s="8"/>
      <c r="P24" s="8">
        <v>26600</v>
      </c>
      <c r="Q24" s="11">
        <v>5000</v>
      </c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12175</v>
      </c>
      <c r="AC24" s="90">
        <v>4500</v>
      </c>
      <c r="AD24" s="20">
        <f t="shared" si="0"/>
        <v>41991</v>
      </c>
      <c r="AE24" s="21">
        <f t="shared" si="0"/>
        <v>10406.549999999999</v>
      </c>
      <c r="AF24" s="22">
        <f t="shared" si="1"/>
        <v>52397.55</v>
      </c>
    </row>
    <row r="25" spans="1:32" ht="17.25" customHeight="1">
      <c r="A25" s="30">
        <v>22</v>
      </c>
      <c r="B25" s="171" t="s">
        <v>7436</v>
      </c>
      <c r="C25" s="172" t="s">
        <v>7437</v>
      </c>
      <c r="D25" s="88"/>
      <c r="E25" s="89"/>
      <c r="F25" s="89">
        <v>2408</v>
      </c>
      <c r="G25" s="89">
        <v>602</v>
      </c>
      <c r="H25" s="9"/>
      <c r="I25" s="10"/>
      <c r="J25" s="40"/>
      <c r="K25" s="8"/>
      <c r="L25" s="8"/>
      <c r="M25" s="8"/>
      <c r="N25" s="8">
        <v>30300</v>
      </c>
      <c r="O25" s="8">
        <v>11900</v>
      </c>
      <c r="P25" s="8"/>
      <c r="Q25" s="11"/>
      <c r="R25" s="12"/>
      <c r="S25" s="8"/>
      <c r="T25" s="8"/>
      <c r="U25" s="90"/>
      <c r="V25" s="12"/>
      <c r="W25" s="8"/>
      <c r="X25" s="8">
        <v>8000</v>
      </c>
      <c r="Y25" s="90">
        <v>2000</v>
      </c>
      <c r="Z25" s="12"/>
      <c r="AA25" s="8"/>
      <c r="AB25" s="8"/>
      <c r="AC25" s="90"/>
      <c r="AD25" s="20">
        <f t="shared" si="0"/>
        <v>40708</v>
      </c>
      <c r="AE25" s="21">
        <f t="shared" si="0"/>
        <v>14502</v>
      </c>
      <c r="AF25" s="22">
        <f t="shared" si="1"/>
        <v>55210</v>
      </c>
    </row>
    <row r="26" spans="1:32" ht="17.25" customHeight="1" thickBot="1">
      <c r="A26" s="30">
        <v>23</v>
      </c>
      <c r="B26" s="171" t="s">
        <v>7438</v>
      </c>
      <c r="C26" s="172" t="s">
        <v>7439</v>
      </c>
      <c r="D26" s="88"/>
      <c r="E26" s="89"/>
      <c r="F26" s="89">
        <v>1045</v>
      </c>
      <c r="G26" s="89">
        <v>1045</v>
      </c>
      <c r="H26" s="9"/>
      <c r="I26" s="10"/>
      <c r="J26" s="40">
        <v>7929.27</v>
      </c>
      <c r="K26" s="8">
        <v>1340</v>
      </c>
      <c r="L26" s="8"/>
      <c r="M26" s="8"/>
      <c r="N26" s="8">
        <v>25736.720000000001</v>
      </c>
      <c r="O26" s="8">
        <v>11755.89</v>
      </c>
      <c r="P26" s="8"/>
      <c r="Q26" s="11"/>
      <c r="R26" s="12">
        <v>112.51</v>
      </c>
      <c r="S26" s="8">
        <v>900</v>
      </c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34823.500000000007</v>
      </c>
      <c r="AE26" s="21">
        <f t="shared" si="0"/>
        <v>15040.89</v>
      </c>
      <c r="AF26" s="22">
        <f t="shared" si="1"/>
        <v>49864.390000000007</v>
      </c>
    </row>
    <row r="27" spans="1:32" s="48" customFormat="1" ht="27.75" customHeight="1" thickTop="1" thickBot="1">
      <c r="A27" s="214"/>
      <c r="B27" s="301" t="s">
        <v>15</v>
      </c>
      <c r="C27" s="302"/>
      <c r="D27" s="42">
        <f t="shared" ref="D27:AF27" si="2">SUM(D4:D26)</f>
        <v>6749.4800000000005</v>
      </c>
      <c r="E27" s="43">
        <f t="shared" si="2"/>
        <v>6361.5999999999995</v>
      </c>
      <c r="F27" s="43">
        <f t="shared" si="2"/>
        <v>96603.65</v>
      </c>
      <c r="G27" s="43">
        <f t="shared" si="2"/>
        <v>29664.66</v>
      </c>
      <c r="H27" s="43">
        <f t="shared" si="2"/>
        <v>0</v>
      </c>
      <c r="I27" s="46">
        <f t="shared" si="2"/>
        <v>0</v>
      </c>
      <c r="J27" s="42">
        <f t="shared" si="2"/>
        <v>7929.27</v>
      </c>
      <c r="K27" s="43">
        <f t="shared" si="2"/>
        <v>1340</v>
      </c>
      <c r="L27" s="43">
        <f t="shared" si="2"/>
        <v>0</v>
      </c>
      <c r="M27" s="43">
        <f t="shared" si="2"/>
        <v>0</v>
      </c>
      <c r="N27" s="43">
        <f t="shared" si="2"/>
        <v>85136.72</v>
      </c>
      <c r="O27" s="43">
        <f t="shared" si="2"/>
        <v>27455.89</v>
      </c>
      <c r="P27" s="43">
        <f t="shared" si="2"/>
        <v>201400</v>
      </c>
      <c r="Q27" s="46">
        <f t="shared" si="2"/>
        <v>33650</v>
      </c>
      <c r="R27" s="42">
        <f t="shared" si="2"/>
        <v>1088.92</v>
      </c>
      <c r="S27" s="43">
        <f t="shared" si="2"/>
        <v>2544.34</v>
      </c>
      <c r="T27" s="43">
        <f t="shared" si="2"/>
        <v>0</v>
      </c>
      <c r="U27" s="44">
        <f t="shared" si="2"/>
        <v>0</v>
      </c>
      <c r="V27" s="42">
        <f t="shared" si="2"/>
        <v>0</v>
      </c>
      <c r="W27" s="43">
        <f t="shared" si="2"/>
        <v>0</v>
      </c>
      <c r="X27" s="43">
        <f t="shared" si="2"/>
        <v>68000</v>
      </c>
      <c r="Y27" s="44">
        <f t="shared" si="2"/>
        <v>17000</v>
      </c>
      <c r="Z27" s="42">
        <f t="shared" si="2"/>
        <v>0</v>
      </c>
      <c r="AA27" s="43">
        <f t="shared" si="2"/>
        <v>0</v>
      </c>
      <c r="AB27" s="43">
        <f t="shared" si="2"/>
        <v>141533</v>
      </c>
      <c r="AC27" s="44">
        <f t="shared" si="2"/>
        <v>55500</v>
      </c>
      <c r="AD27" s="49">
        <f t="shared" si="2"/>
        <v>608441.04</v>
      </c>
      <c r="AE27" s="50">
        <f t="shared" si="2"/>
        <v>173516.49</v>
      </c>
      <c r="AF27" s="51">
        <f t="shared" si="2"/>
        <v>781957.53000000014</v>
      </c>
    </row>
    <row r="28" spans="1:32" ht="10.5" customHeight="1" thickTop="1">
      <c r="A28" s="2"/>
      <c r="B28" s="3"/>
      <c r="C28" s="4"/>
      <c r="D28" s="5"/>
      <c r="E28" s="5"/>
      <c r="F28" s="5"/>
      <c r="G28" s="5"/>
      <c r="H28" s="6"/>
      <c r="I28" s="6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>
      <c r="L29" s="307" t="s">
        <v>381</v>
      </c>
      <c r="M29" s="307"/>
    </row>
    <row r="30" spans="1:32">
      <c r="L30" s="307"/>
      <c r="M30" s="307"/>
    </row>
    <row r="31" spans="1:32">
      <c r="L31" s="307"/>
      <c r="M31" s="307"/>
    </row>
  </sheetData>
  <mergeCells count="8">
    <mergeCell ref="V2:Y2"/>
    <mergeCell ref="Z2:AC2"/>
    <mergeCell ref="AD2:AE2"/>
    <mergeCell ref="B27:C27"/>
    <mergeCell ref="L29:M31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69.xml><?xml version="1.0" encoding="utf-8"?>
<worksheet xmlns="http://schemas.openxmlformats.org/spreadsheetml/2006/main" xmlns:r="http://schemas.openxmlformats.org/officeDocument/2006/relationships">
  <dimension ref="A1:AF95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9.140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7440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7441</v>
      </c>
      <c r="C4" s="172" t="s">
        <v>7442</v>
      </c>
      <c r="D4" s="82"/>
      <c r="E4" s="83">
        <v>2032.05</v>
      </c>
      <c r="F4" s="96">
        <v>8640</v>
      </c>
      <c r="G4" s="96">
        <v>2160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8640</v>
      </c>
      <c r="AE4" s="21">
        <f>SUM(E4,G4,I4,K4,M4,O4,Q4,S4,U4,W4,Y4,AA4,AC4)</f>
        <v>4192.05</v>
      </c>
      <c r="AF4" s="22">
        <f>AD4+AE4</f>
        <v>12832.05</v>
      </c>
    </row>
    <row r="5" spans="1:32" ht="17.25" customHeight="1">
      <c r="A5" s="30">
        <v>2</v>
      </c>
      <c r="B5" s="171" t="s">
        <v>7443</v>
      </c>
      <c r="C5" s="172" t="s">
        <v>7444</v>
      </c>
      <c r="D5" s="88">
        <v>3439.9</v>
      </c>
      <c r="E5" s="89">
        <v>332.18</v>
      </c>
      <c r="F5" s="96">
        <v>3384</v>
      </c>
      <c r="G5" s="96">
        <v>846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68" si="0">SUM(D5,F5,H5,J5,L5,N5,P5,R5,T5,V5,X5,Z5,AB5)</f>
        <v>6823.9</v>
      </c>
      <c r="AE5" s="21">
        <f t="shared" si="0"/>
        <v>1178.18</v>
      </c>
      <c r="AF5" s="22">
        <f t="shared" ref="AF5:AF68" si="1">AD5+AE5</f>
        <v>8002.08</v>
      </c>
    </row>
    <row r="6" spans="1:32" ht="17.25" customHeight="1">
      <c r="A6" s="30">
        <v>3</v>
      </c>
      <c r="B6" s="171" t="s">
        <v>7445</v>
      </c>
      <c r="C6" s="172" t="s">
        <v>7446</v>
      </c>
      <c r="D6" s="88">
        <v>82.96</v>
      </c>
      <c r="E6" s="89"/>
      <c r="F6" s="96">
        <v>6744</v>
      </c>
      <c r="G6" s="96">
        <v>1686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10000</v>
      </c>
      <c r="Y6" s="90">
        <v>2500</v>
      </c>
      <c r="Z6" s="12"/>
      <c r="AA6" s="8"/>
      <c r="AB6" s="8"/>
      <c r="AC6" s="90"/>
      <c r="AD6" s="20">
        <f t="shared" si="0"/>
        <v>16826.96</v>
      </c>
      <c r="AE6" s="21">
        <f t="shared" si="0"/>
        <v>4186</v>
      </c>
      <c r="AF6" s="22">
        <f t="shared" si="1"/>
        <v>21012.959999999999</v>
      </c>
    </row>
    <row r="7" spans="1:32" ht="17.25" customHeight="1">
      <c r="A7" s="30">
        <v>4</v>
      </c>
      <c r="B7" s="171" t="s">
        <v>7447</v>
      </c>
      <c r="C7" s="172" t="s">
        <v>7448</v>
      </c>
      <c r="D7" s="88"/>
      <c r="E7" s="89">
        <v>12514.82</v>
      </c>
      <c r="F7" s="96">
        <v>7211.65</v>
      </c>
      <c r="G7" s="96">
        <v>1802.91</v>
      </c>
      <c r="H7" s="9"/>
      <c r="I7" s="10"/>
      <c r="J7" s="40"/>
      <c r="K7" s="8"/>
      <c r="L7" s="8"/>
      <c r="M7" s="8"/>
      <c r="N7" s="8">
        <v>39100</v>
      </c>
      <c r="O7" s="8">
        <v>6700</v>
      </c>
      <c r="P7" s="8"/>
      <c r="Q7" s="11"/>
      <c r="R7" s="12"/>
      <c r="S7" s="8"/>
      <c r="T7" s="8"/>
      <c r="U7" s="90"/>
      <c r="V7" s="12"/>
      <c r="W7" s="8"/>
      <c r="X7" s="8">
        <v>12000</v>
      </c>
      <c r="Y7" s="90">
        <v>3000</v>
      </c>
      <c r="Z7" s="12"/>
      <c r="AA7" s="8"/>
      <c r="AB7" s="8"/>
      <c r="AC7" s="90"/>
      <c r="AD7" s="20">
        <f t="shared" si="0"/>
        <v>58311.65</v>
      </c>
      <c r="AE7" s="21">
        <f t="shared" si="0"/>
        <v>24017.73</v>
      </c>
      <c r="AF7" s="22">
        <f t="shared" si="1"/>
        <v>82329.38</v>
      </c>
    </row>
    <row r="8" spans="1:32" ht="17.25" customHeight="1">
      <c r="A8" s="30">
        <v>5</v>
      </c>
      <c r="B8" s="171" t="s">
        <v>7449</v>
      </c>
      <c r="C8" s="172" t="s">
        <v>7450</v>
      </c>
      <c r="D8" s="88">
        <v>22.4</v>
      </c>
      <c r="E8" s="89">
        <v>2680.32</v>
      </c>
      <c r="F8" s="96">
        <v>12936</v>
      </c>
      <c r="G8" s="96">
        <v>3234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12000</v>
      </c>
      <c r="Y8" s="90">
        <v>3000</v>
      </c>
      <c r="Z8" s="12"/>
      <c r="AA8" s="8"/>
      <c r="AB8" s="8"/>
      <c r="AC8" s="90"/>
      <c r="AD8" s="20">
        <f t="shared" si="0"/>
        <v>24958.400000000001</v>
      </c>
      <c r="AE8" s="21">
        <f t="shared" si="0"/>
        <v>8914.32</v>
      </c>
      <c r="AF8" s="22">
        <f t="shared" si="1"/>
        <v>33872.720000000001</v>
      </c>
    </row>
    <row r="9" spans="1:32" ht="17.25" customHeight="1">
      <c r="A9" s="30">
        <v>6</v>
      </c>
      <c r="B9" s="171" t="s">
        <v>7451</v>
      </c>
      <c r="C9" s="172" t="s">
        <v>7452</v>
      </c>
      <c r="D9" s="88">
        <v>4154.3999999999996</v>
      </c>
      <c r="E9" s="89">
        <v>973.89</v>
      </c>
      <c r="F9" s="96">
        <v>5784</v>
      </c>
      <c r="G9" s="96">
        <v>1446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9938.4</v>
      </c>
      <c r="AE9" s="21">
        <f t="shared" si="0"/>
        <v>2419.89</v>
      </c>
      <c r="AF9" s="22">
        <f t="shared" si="1"/>
        <v>12358.289999999999</v>
      </c>
    </row>
    <row r="10" spans="1:32" ht="17.25" customHeight="1">
      <c r="A10" s="30">
        <v>7</v>
      </c>
      <c r="B10" s="171" t="s">
        <v>7453</v>
      </c>
      <c r="C10" s="172" t="s">
        <v>7454</v>
      </c>
      <c r="D10" s="88"/>
      <c r="E10" s="89">
        <v>1454.9</v>
      </c>
      <c r="F10" s="96">
        <v>10944</v>
      </c>
      <c r="G10" s="96">
        <v>2736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>
        <v>17500</v>
      </c>
      <c r="AC10" s="90">
        <v>7500</v>
      </c>
      <c r="AD10" s="20">
        <f t="shared" si="0"/>
        <v>28444</v>
      </c>
      <c r="AE10" s="21">
        <f t="shared" si="0"/>
        <v>11690.9</v>
      </c>
      <c r="AF10" s="22">
        <f t="shared" si="1"/>
        <v>40134.9</v>
      </c>
    </row>
    <row r="11" spans="1:32" ht="17.25" customHeight="1">
      <c r="A11" s="30">
        <v>8</v>
      </c>
      <c r="B11" s="171" t="s">
        <v>7455</v>
      </c>
      <c r="C11" s="172" t="s">
        <v>7456</v>
      </c>
      <c r="D11" s="97">
        <v>30.98</v>
      </c>
      <c r="E11" s="98"/>
      <c r="F11" s="96">
        <v>2304</v>
      </c>
      <c r="G11" s="96">
        <v>576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2334.98</v>
      </c>
      <c r="AE11" s="21">
        <f t="shared" si="0"/>
        <v>576</v>
      </c>
      <c r="AF11" s="22">
        <f t="shared" si="1"/>
        <v>2910.98</v>
      </c>
    </row>
    <row r="12" spans="1:32" ht="17.25" customHeight="1">
      <c r="A12" s="30">
        <v>9</v>
      </c>
      <c r="B12" s="171" t="s">
        <v>7457</v>
      </c>
      <c r="C12" s="172" t="s">
        <v>7458</v>
      </c>
      <c r="D12" s="88"/>
      <c r="E12" s="89">
        <v>131.88999999999999</v>
      </c>
      <c r="F12" s="96">
        <v>5632</v>
      </c>
      <c r="G12" s="96">
        <v>1408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5632</v>
      </c>
      <c r="AE12" s="21">
        <f t="shared" si="0"/>
        <v>1539.8899999999999</v>
      </c>
      <c r="AF12" s="22">
        <f t="shared" si="1"/>
        <v>7171.8899999999994</v>
      </c>
    </row>
    <row r="13" spans="1:32" ht="17.25" customHeight="1">
      <c r="A13" s="30">
        <v>10</v>
      </c>
      <c r="B13" s="171" t="s">
        <v>7459</v>
      </c>
      <c r="C13" s="172" t="s">
        <v>7460</v>
      </c>
      <c r="D13" s="88">
        <v>945.69</v>
      </c>
      <c r="E13" s="89">
        <v>2998.44</v>
      </c>
      <c r="F13" s="96">
        <v>4728</v>
      </c>
      <c r="G13" s="96">
        <v>1182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5673.6900000000005</v>
      </c>
      <c r="AE13" s="21">
        <f t="shared" si="0"/>
        <v>4180.4400000000005</v>
      </c>
      <c r="AF13" s="22">
        <f t="shared" si="1"/>
        <v>9854.130000000001</v>
      </c>
    </row>
    <row r="14" spans="1:32" ht="17.25" customHeight="1">
      <c r="A14" s="30">
        <v>11</v>
      </c>
      <c r="B14" s="171" t="s">
        <v>7461</v>
      </c>
      <c r="C14" s="172" t="s">
        <v>7462</v>
      </c>
      <c r="D14" s="88">
        <v>199.69</v>
      </c>
      <c r="E14" s="89"/>
      <c r="F14" s="96">
        <v>2032</v>
      </c>
      <c r="G14" s="96">
        <v>508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2231.69</v>
      </c>
      <c r="AE14" s="21">
        <f t="shared" si="0"/>
        <v>508</v>
      </c>
      <c r="AF14" s="22">
        <f t="shared" si="1"/>
        <v>2739.69</v>
      </c>
    </row>
    <row r="15" spans="1:32" ht="17.25" customHeight="1">
      <c r="A15" s="30">
        <v>12</v>
      </c>
      <c r="B15" s="171" t="s">
        <v>7463</v>
      </c>
      <c r="C15" s="172" t="s">
        <v>7464</v>
      </c>
      <c r="D15" s="88">
        <v>7281.59</v>
      </c>
      <c r="E15" s="89">
        <v>3210.54</v>
      </c>
      <c r="F15" s="96">
        <v>947.34</v>
      </c>
      <c r="G15" s="96">
        <v>236.84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8228.93</v>
      </c>
      <c r="AE15" s="21">
        <f t="shared" si="0"/>
        <v>3447.38</v>
      </c>
      <c r="AF15" s="22">
        <f t="shared" si="1"/>
        <v>11676.310000000001</v>
      </c>
    </row>
    <row r="16" spans="1:32" ht="17.25" customHeight="1">
      <c r="A16" s="30">
        <v>13</v>
      </c>
      <c r="B16" s="171" t="s">
        <v>7465</v>
      </c>
      <c r="C16" s="172" t="s">
        <v>7466</v>
      </c>
      <c r="D16" s="88"/>
      <c r="E16" s="89">
        <v>0.52</v>
      </c>
      <c r="F16" s="96">
        <v>6776</v>
      </c>
      <c r="G16" s="96">
        <v>1694</v>
      </c>
      <c r="H16" s="9"/>
      <c r="I16" s="10"/>
      <c r="J16" s="40"/>
      <c r="K16" s="8"/>
      <c r="L16" s="8"/>
      <c r="M16" s="8"/>
      <c r="N16" s="8"/>
      <c r="O16" s="8"/>
      <c r="P16" s="8">
        <v>26900</v>
      </c>
      <c r="Q16" s="11">
        <v>2000</v>
      </c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13090</v>
      </c>
      <c r="AC16" s="90">
        <v>4500</v>
      </c>
      <c r="AD16" s="20">
        <f t="shared" si="0"/>
        <v>46766</v>
      </c>
      <c r="AE16" s="21">
        <f t="shared" si="0"/>
        <v>8194.52</v>
      </c>
      <c r="AF16" s="22">
        <f t="shared" si="1"/>
        <v>54960.520000000004</v>
      </c>
    </row>
    <row r="17" spans="1:32" ht="17.25" customHeight="1">
      <c r="A17" s="30">
        <v>14</v>
      </c>
      <c r="B17" s="171" t="s">
        <v>7467</v>
      </c>
      <c r="C17" s="172" t="s">
        <v>7468</v>
      </c>
      <c r="D17" s="88"/>
      <c r="E17" s="89"/>
      <c r="F17" s="96">
        <v>3232</v>
      </c>
      <c r="G17" s="96">
        <v>808</v>
      </c>
      <c r="H17" s="9"/>
      <c r="I17" s="10"/>
      <c r="J17" s="40"/>
      <c r="K17" s="8"/>
      <c r="L17" s="8"/>
      <c r="M17" s="8"/>
      <c r="N17" s="8"/>
      <c r="O17" s="8"/>
      <c r="P17" s="8">
        <v>30550</v>
      </c>
      <c r="Q17" s="11">
        <v>2350</v>
      </c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33782</v>
      </c>
      <c r="AE17" s="21">
        <f t="shared" si="0"/>
        <v>3158</v>
      </c>
      <c r="AF17" s="22">
        <f t="shared" si="1"/>
        <v>36940</v>
      </c>
    </row>
    <row r="18" spans="1:32" ht="17.25" customHeight="1">
      <c r="A18" s="30">
        <v>15</v>
      </c>
      <c r="B18" s="171" t="s">
        <v>7469</v>
      </c>
      <c r="C18" s="172" t="s">
        <v>7470</v>
      </c>
      <c r="D18" s="88"/>
      <c r="E18" s="89">
        <v>0.3</v>
      </c>
      <c r="F18" s="96">
        <v>9584</v>
      </c>
      <c r="G18" s="96">
        <v>2396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12000</v>
      </c>
      <c r="Y18" s="90">
        <v>3000</v>
      </c>
      <c r="Z18" s="12"/>
      <c r="AA18" s="8"/>
      <c r="AB18" s="8"/>
      <c r="AC18" s="90"/>
      <c r="AD18" s="20">
        <f t="shared" si="0"/>
        <v>21584</v>
      </c>
      <c r="AE18" s="21">
        <f t="shared" si="0"/>
        <v>5396.3</v>
      </c>
      <c r="AF18" s="22">
        <f t="shared" si="1"/>
        <v>26980.3</v>
      </c>
    </row>
    <row r="19" spans="1:32" ht="17.25" customHeight="1">
      <c r="A19" s="30">
        <v>16</v>
      </c>
      <c r="B19" s="171" t="s">
        <v>7471</v>
      </c>
      <c r="C19" s="172" t="s">
        <v>7472</v>
      </c>
      <c r="D19" s="88"/>
      <c r="E19" s="89">
        <v>311.58999999999997</v>
      </c>
      <c r="F19" s="96">
        <v>9656</v>
      </c>
      <c r="G19" s="96">
        <v>2414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>
        <v>12000</v>
      </c>
      <c r="Y19" s="90">
        <v>3000</v>
      </c>
      <c r="Z19" s="12"/>
      <c r="AA19" s="8"/>
      <c r="AB19" s="8"/>
      <c r="AC19" s="90"/>
      <c r="AD19" s="20">
        <f t="shared" si="0"/>
        <v>21656</v>
      </c>
      <c r="AE19" s="21">
        <f t="shared" si="0"/>
        <v>5725.59</v>
      </c>
      <c r="AF19" s="22">
        <f t="shared" si="1"/>
        <v>27381.59</v>
      </c>
    </row>
    <row r="20" spans="1:32" ht="17.25" customHeight="1">
      <c r="A20" s="30">
        <v>17</v>
      </c>
      <c r="B20" s="171" t="s">
        <v>7473</v>
      </c>
      <c r="C20" s="172" t="s">
        <v>7474</v>
      </c>
      <c r="D20" s="88">
        <v>1006.27</v>
      </c>
      <c r="E20" s="89">
        <v>300</v>
      </c>
      <c r="F20" s="96">
        <v>11152</v>
      </c>
      <c r="G20" s="96">
        <v>2788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>
        <v>12000</v>
      </c>
      <c r="Y20" s="90">
        <v>3000</v>
      </c>
      <c r="Z20" s="12">
        <v>618.91</v>
      </c>
      <c r="AA20" s="8">
        <v>612</v>
      </c>
      <c r="AB20" s="8">
        <v>17500</v>
      </c>
      <c r="AC20" s="90">
        <v>7500</v>
      </c>
      <c r="AD20" s="20">
        <f t="shared" si="0"/>
        <v>42277.18</v>
      </c>
      <c r="AE20" s="21">
        <f t="shared" si="0"/>
        <v>14200</v>
      </c>
      <c r="AF20" s="22">
        <f t="shared" si="1"/>
        <v>56477.18</v>
      </c>
    </row>
    <row r="21" spans="1:32" ht="17.25" customHeight="1">
      <c r="A21" s="30">
        <v>18</v>
      </c>
      <c r="B21" s="171" t="s">
        <v>7475</v>
      </c>
      <c r="C21" s="172" t="s">
        <v>7476</v>
      </c>
      <c r="D21" s="88">
        <v>2589.46</v>
      </c>
      <c r="E21" s="89"/>
      <c r="F21" s="96">
        <v>12920</v>
      </c>
      <c r="G21" s="96">
        <v>3230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>
        <v>12000</v>
      </c>
      <c r="Y21" s="90">
        <v>3000</v>
      </c>
      <c r="Z21" s="12"/>
      <c r="AA21" s="8"/>
      <c r="AB21" s="8"/>
      <c r="AC21" s="90"/>
      <c r="AD21" s="20">
        <f t="shared" si="0"/>
        <v>27509.46</v>
      </c>
      <c r="AE21" s="21">
        <f t="shared" si="0"/>
        <v>6230</v>
      </c>
      <c r="AF21" s="22">
        <f t="shared" si="1"/>
        <v>33739.46</v>
      </c>
    </row>
    <row r="22" spans="1:32" ht="17.25" customHeight="1">
      <c r="A22" s="30">
        <v>19</v>
      </c>
      <c r="B22" s="171" t="s">
        <v>7477</v>
      </c>
      <c r="C22" s="172" t="s">
        <v>7478</v>
      </c>
      <c r="D22" s="88"/>
      <c r="E22" s="89"/>
      <c r="F22" s="96">
        <v>4192</v>
      </c>
      <c r="G22" s="96">
        <v>1048</v>
      </c>
      <c r="H22" s="9"/>
      <c r="I22" s="10"/>
      <c r="J22" s="40">
        <v>36739.1</v>
      </c>
      <c r="K22" s="8">
        <v>2147.63</v>
      </c>
      <c r="L22" s="8"/>
      <c r="M22" s="8"/>
      <c r="N22" s="8"/>
      <c r="O22" s="8"/>
      <c r="P22" s="8"/>
      <c r="Q22" s="11"/>
      <c r="R22" s="12">
        <v>30</v>
      </c>
      <c r="S22" s="8"/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40961.1</v>
      </c>
      <c r="AE22" s="21">
        <f t="shared" si="0"/>
        <v>3195.63</v>
      </c>
      <c r="AF22" s="22">
        <f t="shared" si="1"/>
        <v>44156.729999999996</v>
      </c>
    </row>
    <row r="23" spans="1:32" ht="17.25" customHeight="1">
      <c r="A23" s="30">
        <v>20</v>
      </c>
      <c r="B23" s="171" t="s">
        <v>2353</v>
      </c>
      <c r="C23" s="172" t="s">
        <v>7479</v>
      </c>
      <c r="D23" s="88">
        <v>32520.02</v>
      </c>
      <c r="E23" s="89">
        <v>7924.6</v>
      </c>
      <c r="F23" s="96">
        <v>2986.05</v>
      </c>
      <c r="G23" s="96">
        <v>746.51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35506.07</v>
      </c>
      <c r="AE23" s="21">
        <f t="shared" si="0"/>
        <v>8671.11</v>
      </c>
      <c r="AF23" s="22">
        <f t="shared" si="1"/>
        <v>44177.18</v>
      </c>
    </row>
    <row r="24" spans="1:32" ht="17.25" customHeight="1">
      <c r="A24" s="30">
        <v>21</v>
      </c>
      <c r="B24" s="171" t="s">
        <v>7480</v>
      </c>
      <c r="C24" s="172" t="s">
        <v>7481</v>
      </c>
      <c r="D24" s="88">
        <v>5767.33</v>
      </c>
      <c r="E24" s="89">
        <v>831.8</v>
      </c>
      <c r="F24" s="96">
        <v>13048</v>
      </c>
      <c r="G24" s="96">
        <v>3262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18815.330000000002</v>
      </c>
      <c r="AE24" s="21">
        <f t="shared" si="0"/>
        <v>4093.8</v>
      </c>
      <c r="AF24" s="22">
        <f t="shared" si="1"/>
        <v>22909.13</v>
      </c>
    </row>
    <row r="25" spans="1:32" ht="17.25" customHeight="1">
      <c r="A25" s="30">
        <v>22</v>
      </c>
      <c r="B25" s="171" t="s">
        <v>7482</v>
      </c>
      <c r="C25" s="172" t="s">
        <v>7483</v>
      </c>
      <c r="D25" s="88"/>
      <c r="E25" s="89">
        <v>490.83</v>
      </c>
      <c r="F25" s="96">
        <v>5192</v>
      </c>
      <c r="G25" s="96">
        <v>1298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10000</v>
      </c>
      <c r="Y25" s="90">
        <v>2500</v>
      </c>
      <c r="Z25" s="12"/>
      <c r="AA25" s="8"/>
      <c r="AB25" s="8"/>
      <c r="AC25" s="90"/>
      <c r="AD25" s="20">
        <f t="shared" si="0"/>
        <v>15192</v>
      </c>
      <c r="AE25" s="21">
        <f t="shared" si="0"/>
        <v>4288.83</v>
      </c>
      <c r="AF25" s="22">
        <f t="shared" si="1"/>
        <v>19480.830000000002</v>
      </c>
    </row>
    <row r="26" spans="1:32" ht="17.25" customHeight="1">
      <c r="A26" s="30">
        <v>23</v>
      </c>
      <c r="B26" s="171" t="s">
        <v>7484</v>
      </c>
      <c r="C26" s="172" t="s">
        <v>7485</v>
      </c>
      <c r="D26" s="88">
        <v>22.92</v>
      </c>
      <c r="E26" s="89"/>
      <c r="F26" s="96">
        <v>5568</v>
      </c>
      <c r="G26" s="96">
        <v>1392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5590.92</v>
      </c>
      <c r="AE26" s="21">
        <f t="shared" si="0"/>
        <v>1392</v>
      </c>
      <c r="AF26" s="22">
        <f t="shared" si="1"/>
        <v>6982.92</v>
      </c>
    </row>
    <row r="27" spans="1:32" ht="17.25" customHeight="1">
      <c r="A27" s="30">
        <v>24</v>
      </c>
      <c r="B27" s="171" t="s">
        <v>7486</v>
      </c>
      <c r="C27" s="172" t="s">
        <v>7487</v>
      </c>
      <c r="D27" s="88">
        <v>1305.56</v>
      </c>
      <c r="E27" s="89">
        <v>41.46</v>
      </c>
      <c r="F27" s="96">
        <v>5488</v>
      </c>
      <c r="G27" s="96">
        <v>1372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6793.5599999999995</v>
      </c>
      <c r="AE27" s="21">
        <f t="shared" si="0"/>
        <v>1413.46</v>
      </c>
      <c r="AF27" s="22">
        <f t="shared" si="1"/>
        <v>8207.02</v>
      </c>
    </row>
    <row r="28" spans="1:32" ht="17.25" customHeight="1">
      <c r="A28" s="30">
        <v>25</v>
      </c>
      <c r="B28" s="171" t="s">
        <v>7488</v>
      </c>
      <c r="C28" s="172" t="s">
        <v>7489</v>
      </c>
      <c r="D28" s="88"/>
      <c r="E28" s="89">
        <v>895.69</v>
      </c>
      <c r="F28" s="96">
        <v>3480</v>
      </c>
      <c r="G28" s="96">
        <v>3480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3480</v>
      </c>
      <c r="AE28" s="21">
        <f t="shared" si="0"/>
        <v>4375.6900000000005</v>
      </c>
      <c r="AF28" s="22">
        <f t="shared" si="1"/>
        <v>7855.6900000000005</v>
      </c>
    </row>
    <row r="29" spans="1:32" ht="17.25" customHeight="1">
      <c r="A29" s="30">
        <v>26</v>
      </c>
      <c r="B29" s="171" t="s">
        <v>7490</v>
      </c>
      <c r="C29" s="172" t="s">
        <v>7491</v>
      </c>
      <c r="D29" s="88">
        <v>30.93</v>
      </c>
      <c r="E29" s="89"/>
      <c r="F29" s="96">
        <v>1592</v>
      </c>
      <c r="G29" s="96">
        <v>398</v>
      </c>
      <c r="H29" s="9"/>
      <c r="I29" s="10"/>
      <c r="J29" s="40"/>
      <c r="K29" s="8"/>
      <c r="L29" s="8"/>
      <c r="M29" s="8"/>
      <c r="N29" s="8"/>
      <c r="O29" s="8"/>
      <c r="P29" s="8">
        <v>19950</v>
      </c>
      <c r="Q29" s="11">
        <v>2200</v>
      </c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21572.93</v>
      </c>
      <c r="AE29" s="21">
        <f t="shared" si="0"/>
        <v>2598</v>
      </c>
      <c r="AF29" s="22">
        <f t="shared" si="1"/>
        <v>24170.93</v>
      </c>
    </row>
    <row r="30" spans="1:32" ht="17.25" customHeight="1">
      <c r="A30" s="30">
        <v>27</v>
      </c>
      <c r="B30" s="171" t="s">
        <v>7492</v>
      </c>
      <c r="C30" s="172" t="s">
        <v>7493</v>
      </c>
      <c r="D30" s="88">
        <v>3589.18</v>
      </c>
      <c r="E30" s="89">
        <v>997.21</v>
      </c>
      <c r="F30" s="96">
        <v>11856</v>
      </c>
      <c r="G30" s="96">
        <v>2964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12000</v>
      </c>
      <c r="Y30" s="90">
        <v>3000</v>
      </c>
      <c r="Z30" s="12"/>
      <c r="AA30" s="8"/>
      <c r="AB30" s="8"/>
      <c r="AC30" s="90"/>
      <c r="AD30" s="20">
        <f t="shared" si="0"/>
        <v>27445.18</v>
      </c>
      <c r="AE30" s="21">
        <f t="shared" si="0"/>
        <v>6961.21</v>
      </c>
      <c r="AF30" s="22">
        <f t="shared" si="1"/>
        <v>34406.39</v>
      </c>
    </row>
    <row r="31" spans="1:32" ht="17.25" customHeight="1">
      <c r="A31" s="30">
        <v>28</v>
      </c>
      <c r="B31" s="171" t="s">
        <v>7494</v>
      </c>
      <c r="C31" s="172" t="s">
        <v>7495</v>
      </c>
      <c r="D31" s="88"/>
      <c r="E31" s="89"/>
      <c r="F31" s="96">
        <v>3064</v>
      </c>
      <c r="G31" s="96">
        <v>766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3064</v>
      </c>
      <c r="AE31" s="21">
        <f t="shared" si="0"/>
        <v>766</v>
      </c>
      <c r="AF31" s="22">
        <f t="shared" si="1"/>
        <v>3830</v>
      </c>
    </row>
    <row r="32" spans="1:32" ht="17.25" customHeight="1">
      <c r="A32" s="30">
        <v>29</v>
      </c>
      <c r="B32" s="171" t="s">
        <v>7496</v>
      </c>
      <c r="C32" s="172" t="s">
        <v>7497</v>
      </c>
      <c r="D32" s="88">
        <v>7.04</v>
      </c>
      <c r="E32" s="89">
        <v>1453.16</v>
      </c>
      <c r="F32" s="96">
        <v>1680</v>
      </c>
      <c r="G32" s="96">
        <v>720</v>
      </c>
      <c r="H32" s="9"/>
      <c r="I32" s="10"/>
      <c r="J32" s="40">
        <v>11780.54</v>
      </c>
      <c r="K32" s="8"/>
      <c r="L32" s="8"/>
      <c r="M32" s="8"/>
      <c r="N32" s="8"/>
      <c r="O32" s="8"/>
      <c r="P32" s="8">
        <v>12450</v>
      </c>
      <c r="Q32" s="11">
        <v>5650</v>
      </c>
      <c r="R32" s="12"/>
      <c r="S32" s="8">
        <v>5.96</v>
      </c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25917.58</v>
      </c>
      <c r="AE32" s="21">
        <f t="shared" si="0"/>
        <v>7829.12</v>
      </c>
      <c r="AF32" s="22">
        <f t="shared" si="1"/>
        <v>33746.700000000004</v>
      </c>
    </row>
    <row r="33" spans="1:32" ht="17.25" customHeight="1">
      <c r="A33" s="30">
        <v>30</v>
      </c>
      <c r="B33" s="171" t="s">
        <v>7498</v>
      </c>
      <c r="C33" s="172" t="s">
        <v>7499</v>
      </c>
      <c r="D33" s="88">
        <v>21135.64</v>
      </c>
      <c r="E33" s="89"/>
      <c r="F33" s="96">
        <v>6068.9</v>
      </c>
      <c r="G33" s="96">
        <v>1517.23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>
        <v>12000</v>
      </c>
      <c r="Y33" s="90">
        <v>3000</v>
      </c>
      <c r="Z33" s="12"/>
      <c r="AA33" s="8"/>
      <c r="AB33" s="8"/>
      <c r="AC33" s="90"/>
      <c r="AD33" s="20">
        <f t="shared" si="0"/>
        <v>39204.54</v>
      </c>
      <c r="AE33" s="21">
        <f t="shared" si="0"/>
        <v>4517.2299999999996</v>
      </c>
      <c r="AF33" s="22">
        <f t="shared" si="1"/>
        <v>43721.770000000004</v>
      </c>
    </row>
    <row r="34" spans="1:32" ht="17.25" customHeight="1">
      <c r="A34" s="30">
        <v>31</v>
      </c>
      <c r="B34" s="171" t="s">
        <v>7500</v>
      </c>
      <c r="C34" s="172" t="s">
        <v>7501</v>
      </c>
      <c r="D34" s="88"/>
      <c r="E34" s="89">
        <v>154.24</v>
      </c>
      <c r="F34" s="96">
        <v>5128</v>
      </c>
      <c r="G34" s="96">
        <v>1282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/>
      <c r="AC34" s="90"/>
      <c r="AD34" s="20">
        <f t="shared" si="0"/>
        <v>5128</v>
      </c>
      <c r="AE34" s="21">
        <f t="shared" si="0"/>
        <v>1436.24</v>
      </c>
      <c r="AF34" s="22">
        <f t="shared" si="1"/>
        <v>6564.24</v>
      </c>
    </row>
    <row r="35" spans="1:32" ht="17.25" customHeight="1">
      <c r="A35" s="30">
        <v>32</v>
      </c>
      <c r="B35" s="171" t="s">
        <v>7502</v>
      </c>
      <c r="C35" s="172" t="s">
        <v>7503</v>
      </c>
      <c r="D35" s="88">
        <v>2998.01</v>
      </c>
      <c r="E35" s="89">
        <v>657.87</v>
      </c>
      <c r="F35" s="96">
        <v>7328</v>
      </c>
      <c r="G35" s="96">
        <v>1832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>
        <v>10000</v>
      </c>
      <c r="Y35" s="90">
        <v>2500</v>
      </c>
      <c r="Z35" s="12"/>
      <c r="AA35" s="8"/>
      <c r="AB35" s="8"/>
      <c r="AC35" s="90"/>
      <c r="AD35" s="20">
        <f t="shared" si="0"/>
        <v>20326.010000000002</v>
      </c>
      <c r="AE35" s="21">
        <f t="shared" si="0"/>
        <v>4989.87</v>
      </c>
      <c r="AF35" s="22">
        <f t="shared" si="1"/>
        <v>25315.88</v>
      </c>
    </row>
    <row r="36" spans="1:32" ht="17.25" customHeight="1">
      <c r="A36" s="30">
        <v>33</v>
      </c>
      <c r="B36" s="171" t="s">
        <v>7504</v>
      </c>
      <c r="C36" s="172" t="s">
        <v>7505</v>
      </c>
      <c r="D36" s="88"/>
      <c r="E36" s="89"/>
      <c r="F36" s="96">
        <v>4088</v>
      </c>
      <c r="G36" s="96">
        <v>1022</v>
      </c>
      <c r="H36" s="9"/>
      <c r="I36" s="10"/>
      <c r="J36" s="40">
        <v>22040.1</v>
      </c>
      <c r="K36" s="8">
        <v>4922.54</v>
      </c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26128.1</v>
      </c>
      <c r="AE36" s="21">
        <f t="shared" si="0"/>
        <v>5944.54</v>
      </c>
      <c r="AF36" s="22">
        <f t="shared" si="1"/>
        <v>32072.639999999999</v>
      </c>
    </row>
    <row r="37" spans="1:32" ht="17.25" customHeight="1">
      <c r="A37" s="30">
        <v>34</v>
      </c>
      <c r="B37" s="171" t="s">
        <v>5635</v>
      </c>
      <c r="C37" s="172" t="s">
        <v>7506</v>
      </c>
      <c r="D37" s="88"/>
      <c r="E37" s="89"/>
      <c r="F37" s="96">
        <v>2472</v>
      </c>
      <c r="G37" s="96">
        <v>618</v>
      </c>
      <c r="H37" s="9"/>
      <c r="I37" s="10"/>
      <c r="J37" s="40"/>
      <c r="K37" s="8"/>
      <c r="L37" s="8"/>
      <c r="M37" s="8"/>
      <c r="N37" s="8">
        <v>38920</v>
      </c>
      <c r="O37" s="8">
        <v>13000</v>
      </c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41392</v>
      </c>
      <c r="AE37" s="21">
        <f t="shared" si="0"/>
        <v>13618</v>
      </c>
      <c r="AF37" s="22">
        <f t="shared" si="1"/>
        <v>55010</v>
      </c>
    </row>
    <row r="38" spans="1:32" ht="17.25" customHeight="1">
      <c r="A38" s="30">
        <v>35</v>
      </c>
      <c r="B38" s="171" t="s">
        <v>7507</v>
      </c>
      <c r="C38" s="172" t="s">
        <v>7508</v>
      </c>
      <c r="D38" s="88">
        <v>23.65</v>
      </c>
      <c r="E38" s="89"/>
      <c r="F38" s="96">
        <v>10856</v>
      </c>
      <c r="G38" s="96">
        <v>2714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>
        <v>12000</v>
      </c>
      <c r="Y38" s="90">
        <v>3000</v>
      </c>
      <c r="Z38" s="12"/>
      <c r="AA38" s="8"/>
      <c r="AB38" s="8">
        <v>17500</v>
      </c>
      <c r="AC38" s="90">
        <v>7500</v>
      </c>
      <c r="AD38" s="20">
        <f t="shared" si="0"/>
        <v>40379.65</v>
      </c>
      <c r="AE38" s="21">
        <f t="shared" si="0"/>
        <v>13214</v>
      </c>
      <c r="AF38" s="22">
        <f t="shared" si="1"/>
        <v>53593.65</v>
      </c>
    </row>
    <row r="39" spans="1:32" ht="17.25" customHeight="1">
      <c r="A39" s="30">
        <v>36</v>
      </c>
      <c r="B39" s="171" t="s">
        <v>7509</v>
      </c>
      <c r="C39" s="172" t="s">
        <v>7510</v>
      </c>
      <c r="D39" s="88">
        <v>228.54</v>
      </c>
      <c r="E39" s="89">
        <v>57.34</v>
      </c>
      <c r="F39" s="96">
        <v>10000</v>
      </c>
      <c r="G39" s="96">
        <v>2500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10228.540000000001</v>
      </c>
      <c r="AE39" s="21">
        <f t="shared" si="0"/>
        <v>2557.34</v>
      </c>
      <c r="AF39" s="22">
        <f t="shared" si="1"/>
        <v>12785.880000000001</v>
      </c>
    </row>
    <row r="40" spans="1:32" ht="17.25" customHeight="1">
      <c r="A40" s="30">
        <v>37</v>
      </c>
      <c r="B40" s="171" t="s">
        <v>7511</v>
      </c>
      <c r="C40" s="172" t="s">
        <v>7512</v>
      </c>
      <c r="D40" s="88"/>
      <c r="E40" s="89">
        <v>3596.12</v>
      </c>
      <c r="F40" s="96">
        <v>4296</v>
      </c>
      <c r="G40" s="96">
        <v>1074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4296</v>
      </c>
      <c r="AE40" s="21">
        <f t="shared" si="0"/>
        <v>4670.12</v>
      </c>
      <c r="AF40" s="22">
        <f t="shared" si="1"/>
        <v>8966.119999999999</v>
      </c>
    </row>
    <row r="41" spans="1:32" ht="17.25" customHeight="1">
      <c r="A41" s="30">
        <v>38</v>
      </c>
      <c r="B41" s="171" t="s">
        <v>7513</v>
      </c>
      <c r="C41" s="172" t="s">
        <v>7514</v>
      </c>
      <c r="D41" s="88"/>
      <c r="E41" s="89">
        <v>1967</v>
      </c>
      <c r="F41" s="96">
        <v>12624</v>
      </c>
      <c r="G41" s="96">
        <v>3156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>
        <v>12000</v>
      </c>
      <c r="Y41" s="90">
        <v>3000</v>
      </c>
      <c r="Z41" s="12"/>
      <c r="AA41" s="8"/>
      <c r="AB41" s="8"/>
      <c r="AC41" s="90"/>
      <c r="AD41" s="20">
        <f t="shared" si="0"/>
        <v>24624</v>
      </c>
      <c r="AE41" s="21">
        <f t="shared" si="0"/>
        <v>8123</v>
      </c>
      <c r="AF41" s="22">
        <f t="shared" si="1"/>
        <v>32747</v>
      </c>
    </row>
    <row r="42" spans="1:32" ht="17.25" customHeight="1">
      <c r="A42" s="30">
        <v>39</v>
      </c>
      <c r="B42" s="171" t="s">
        <v>7515</v>
      </c>
      <c r="C42" s="172" t="s">
        <v>7516</v>
      </c>
      <c r="D42" s="88">
        <v>2625.84</v>
      </c>
      <c r="E42" s="89">
        <v>35.68</v>
      </c>
      <c r="F42" s="96">
        <v>5560</v>
      </c>
      <c r="G42" s="96">
        <v>1390</v>
      </c>
      <c r="H42" s="9"/>
      <c r="I42" s="10"/>
      <c r="J42" s="40">
        <v>1202.57</v>
      </c>
      <c r="K42" s="8">
        <v>77.900000000000006</v>
      </c>
      <c r="L42" s="173">
        <v>35558.519999999997</v>
      </c>
      <c r="M42" s="174">
        <v>12216.88</v>
      </c>
      <c r="N42" s="8"/>
      <c r="O42" s="8"/>
      <c r="P42" s="8">
        <v>1968.84</v>
      </c>
      <c r="Q42" s="11">
        <v>190.66</v>
      </c>
      <c r="R42" s="12"/>
      <c r="S42" s="8"/>
      <c r="T42" s="8"/>
      <c r="U42" s="90"/>
      <c r="V42" s="12"/>
      <c r="W42" s="8"/>
      <c r="X42" s="8"/>
      <c r="Y42" s="90"/>
      <c r="Z42" s="12">
        <v>3119.23</v>
      </c>
      <c r="AA42" s="8">
        <v>174.89</v>
      </c>
      <c r="AB42" s="8">
        <v>10500</v>
      </c>
      <c r="AC42" s="90">
        <v>4500</v>
      </c>
      <c r="AD42" s="20">
        <f t="shared" si="0"/>
        <v>60534.999999999993</v>
      </c>
      <c r="AE42" s="21">
        <f t="shared" si="0"/>
        <v>18586.009999999998</v>
      </c>
      <c r="AF42" s="22">
        <f t="shared" si="1"/>
        <v>79121.009999999995</v>
      </c>
    </row>
    <row r="43" spans="1:32" ht="17.25" customHeight="1">
      <c r="A43" s="30">
        <v>40</v>
      </c>
      <c r="B43" s="171" t="s">
        <v>7517</v>
      </c>
      <c r="C43" s="172" t="s">
        <v>7518</v>
      </c>
      <c r="D43" s="88">
        <v>155.15</v>
      </c>
      <c r="E43" s="89"/>
      <c r="F43" s="96">
        <v>3864</v>
      </c>
      <c r="G43" s="96">
        <v>966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>
        <v>8000</v>
      </c>
      <c r="Y43" s="90">
        <v>2000</v>
      </c>
      <c r="Z43" s="12"/>
      <c r="AA43" s="8"/>
      <c r="AB43" s="8"/>
      <c r="AC43" s="90"/>
      <c r="AD43" s="20">
        <f t="shared" si="0"/>
        <v>12019.15</v>
      </c>
      <c r="AE43" s="21">
        <f t="shared" si="0"/>
        <v>2966</v>
      </c>
      <c r="AF43" s="22">
        <f t="shared" si="1"/>
        <v>14985.15</v>
      </c>
    </row>
    <row r="44" spans="1:32" ht="17.25" customHeight="1">
      <c r="A44" s="30">
        <v>41</v>
      </c>
      <c r="B44" s="171" t="s">
        <v>7519</v>
      </c>
      <c r="C44" s="172" t="s">
        <v>7520</v>
      </c>
      <c r="D44" s="88"/>
      <c r="E44" s="89"/>
      <c r="F44" s="96">
        <v>2704</v>
      </c>
      <c r="G44" s="96">
        <v>676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/>
      <c r="AC44" s="90"/>
      <c r="AD44" s="20">
        <f t="shared" si="0"/>
        <v>2704</v>
      </c>
      <c r="AE44" s="21">
        <f t="shared" si="0"/>
        <v>676</v>
      </c>
      <c r="AF44" s="22">
        <f t="shared" si="1"/>
        <v>3380</v>
      </c>
    </row>
    <row r="45" spans="1:32" ht="17.25" customHeight="1">
      <c r="A45" s="30">
        <v>42</v>
      </c>
      <c r="B45" s="171" t="s">
        <v>7521</v>
      </c>
      <c r="C45" s="172" t="s">
        <v>7522</v>
      </c>
      <c r="D45" s="88"/>
      <c r="E45" s="89">
        <v>7734.44</v>
      </c>
      <c r="F45" s="96">
        <v>3888</v>
      </c>
      <c r="G45" s="96">
        <v>972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>
        <v>8000</v>
      </c>
      <c r="Y45" s="90">
        <v>2000</v>
      </c>
      <c r="Z45" s="12"/>
      <c r="AA45" s="8"/>
      <c r="AB45" s="8"/>
      <c r="AC45" s="90"/>
      <c r="AD45" s="20">
        <f t="shared" si="0"/>
        <v>11888</v>
      </c>
      <c r="AE45" s="21">
        <f t="shared" si="0"/>
        <v>10706.439999999999</v>
      </c>
      <c r="AF45" s="22">
        <f t="shared" si="1"/>
        <v>22594.44</v>
      </c>
    </row>
    <row r="46" spans="1:32" ht="17.25" customHeight="1">
      <c r="A46" s="30">
        <v>43</v>
      </c>
      <c r="B46" s="171" t="s">
        <v>7523</v>
      </c>
      <c r="C46" s="172" t="s">
        <v>7524</v>
      </c>
      <c r="D46" s="88"/>
      <c r="E46" s="89">
        <v>8111.71</v>
      </c>
      <c r="F46" s="96">
        <v>9233</v>
      </c>
      <c r="G46" s="96">
        <v>3957</v>
      </c>
      <c r="H46" s="9"/>
      <c r="I46" s="10"/>
      <c r="J46" s="40">
        <v>75524.350000000006</v>
      </c>
      <c r="K46" s="8">
        <v>10228.02</v>
      </c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>
        <v>12000</v>
      </c>
      <c r="Y46" s="90">
        <v>3000</v>
      </c>
      <c r="Z46" s="12"/>
      <c r="AA46" s="8"/>
      <c r="AB46" s="8"/>
      <c r="AC46" s="90"/>
      <c r="AD46" s="20">
        <f t="shared" si="0"/>
        <v>96757.35</v>
      </c>
      <c r="AE46" s="21">
        <f t="shared" si="0"/>
        <v>25296.73</v>
      </c>
      <c r="AF46" s="22">
        <f t="shared" si="1"/>
        <v>122054.08</v>
      </c>
    </row>
    <row r="47" spans="1:32" ht="17.25" customHeight="1">
      <c r="A47" s="30">
        <v>44</v>
      </c>
      <c r="B47" s="171" t="s">
        <v>7525</v>
      </c>
      <c r="C47" s="172" t="s">
        <v>7526</v>
      </c>
      <c r="D47" s="88">
        <v>1406.96</v>
      </c>
      <c r="E47" s="89">
        <v>7796.28</v>
      </c>
      <c r="F47" s="96">
        <v>6504</v>
      </c>
      <c r="G47" s="96">
        <v>1626</v>
      </c>
      <c r="H47" s="9"/>
      <c r="I47" s="10"/>
      <c r="J47" s="40"/>
      <c r="K47" s="8"/>
      <c r="L47" s="8"/>
      <c r="M47" s="8"/>
      <c r="N47" s="8"/>
      <c r="O47" s="8"/>
      <c r="P47" s="8">
        <v>15600</v>
      </c>
      <c r="Q47" s="11">
        <v>4750</v>
      </c>
      <c r="R47" s="12"/>
      <c r="S47" s="8">
        <v>74.010000000000005</v>
      </c>
      <c r="T47" s="8"/>
      <c r="U47" s="90"/>
      <c r="V47" s="12"/>
      <c r="W47" s="8"/>
      <c r="X47" s="8"/>
      <c r="Y47" s="90"/>
      <c r="Z47" s="12">
        <v>9677.4</v>
      </c>
      <c r="AA47" s="8">
        <v>2139.98</v>
      </c>
      <c r="AB47" s="8">
        <v>14000</v>
      </c>
      <c r="AC47" s="90">
        <v>6000</v>
      </c>
      <c r="AD47" s="20">
        <f t="shared" si="0"/>
        <v>47188.36</v>
      </c>
      <c r="AE47" s="21">
        <f t="shared" si="0"/>
        <v>22386.27</v>
      </c>
      <c r="AF47" s="22">
        <f t="shared" si="1"/>
        <v>69574.63</v>
      </c>
    </row>
    <row r="48" spans="1:32" ht="17.25" customHeight="1">
      <c r="A48" s="30">
        <v>45</v>
      </c>
      <c r="B48" s="171" t="s">
        <v>7527</v>
      </c>
      <c r="C48" s="172" t="s">
        <v>7528</v>
      </c>
      <c r="D48" s="88">
        <v>149</v>
      </c>
      <c r="E48" s="89"/>
      <c r="F48" s="96">
        <v>9328</v>
      </c>
      <c r="G48" s="96">
        <v>2332</v>
      </c>
      <c r="H48" s="9"/>
      <c r="I48" s="10"/>
      <c r="J48" s="40"/>
      <c r="K48" s="8"/>
      <c r="L48" s="8"/>
      <c r="M48" s="8"/>
      <c r="N48" s="8"/>
      <c r="O48" s="8"/>
      <c r="P48" s="8">
        <v>29650</v>
      </c>
      <c r="Q48" s="11">
        <v>950</v>
      </c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>
        <v>14000</v>
      </c>
      <c r="AC48" s="90">
        <v>6000</v>
      </c>
      <c r="AD48" s="20">
        <f t="shared" si="0"/>
        <v>53127</v>
      </c>
      <c r="AE48" s="21">
        <f t="shared" si="0"/>
        <v>9282</v>
      </c>
      <c r="AF48" s="22">
        <f t="shared" si="1"/>
        <v>62409</v>
      </c>
    </row>
    <row r="49" spans="1:32" ht="17.25" customHeight="1">
      <c r="A49" s="30">
        <v>46</v>
      </c>
      <c r="B49" s="171" t="s">
        <v>7529</v>
      </c>
      <c r="C49" s="172" t="s">
        <v>7530</v>
      </c>
      <c r="D49" s="88"/>
      <c r="E49" s="89">
        <v>257.83</v>
      </c>
      <c r="F49" s="96">
        <v>2055</v>
      </c>
      <c r="G49" s="96">
        <v>2055</v>
      </c>
      <c r="H49" s="9"/>
      <c r="I49" s="10"/>
      <c r="J49" s="40">
        <v>79.83</v>
      </c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>
        <v>9000</v>
      </c>
      <c r="AC49" s="90">
        <v>1000</v>
      </c>
      <c r="AD49" s="20">
        <f t="shared" si="0"/>
        <v>11134.83</v>
      </c>
      <c r="AE49" s="21">
        <f t="shared" si="0"/>
        <v>3312.83</v>
      </c>
      <c r="AF49" s="22">
        <f t="shared" si="1"/>
        <v>14447.66</v>
      </c>
    </row>
    <row r="50" spans="1:32" ht="17.25" customHeight="1">
      <c r="A50" s="30">
        <v>47</v>
      </c>
      <c r="B50" s="171" t="s">
        <v>7531</v>
      </c>
      <c r="C50" s="172" t="s">
        <v>7532</v>
      </c>
      <c r="D50" s="88">
        <v>14615.86</v>
      </c>
      <c r="E50" s="89">
        <v>15410</v>
      </c>
      <c r="F50" s="96">
        <v>4257.8500000000004</v>
      </c>
      <c r="G50" s="96">
        <v>1064.46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>
        <v>12000</v>
      </c>
      <c r="Y50" s="90">
        <v>3000</v>
      </c>
      <c r="Z50" s="12"/>
      <c r="AA50" s="8"/>
      <c r="AB50" s="8">
        <v>17500</v>
      </c>
      <c r="AC50" s="90">
        <v>7500</v>
      </c>
      <c r="AD50" s="20">
        <f t="shared" si="0"/>
        <v>48373.71</v>
      </c>
      <c r="AE50" s="21">
        <f t="shared" si="0"/>
        <v>26974.46</v>
      </c>
      <c r="AF50" s="22">
        <f t="shared" si="1"/>
        <v>75348.17</v>
      </c>
    </row>
    <row r="51" spans="1:32" ht="17.25" customHeight="1">
      <c r="A51" s="30">
        <v>48</v>
      </c>
      <c r="B51" s="171" t="s">
        <v>7533</v>
      </c>
      <c r="C51" s="172" t="s">
        <v>7534</v>
      </c>
      <c r="D51" s="88">
        <v>825.56</v>
      </c>
      <c r="E51" s="89">
        <v>1131.1099999999999</v>
      </c>
      <c r="F51" s="96">
        <v>9800</v>
      </c>
      <c r="G51" s="96">
        <v>2450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>
        <v>12000</v>
      </c>
      <c r="Y51" s="90">
        <v>3000</v>
      </c>
      <c r="Z51" s="12"/>
      <c r="AA51" s="8"/>
      <c r="AB51" s="8"/>
      <c r="AC51" s="90"/>
      <c r="AD51" s="20">
        <f t="shared" si="0"/>
        <v>22625.559999999998</v>
      </c>
      <c r="AE51" s="21">
        <f t="shared" si="0"/>
        <v>6581.11</v>
      </c>
      <c r="AF51" s="22">
        <f t="shared" si="1"/>
        <v>29206.67</v>
      </c>
    </row>
    <row r="52" spans="1:32" ht="17.25" customHeight="1">
      <c r="A52" s="30">
        <v>49</v>
      </c>
      <c r="B52" s="171" t="s">
        <v>7535</v>
      </c>
      <c r="C52" s="172" t="s">
        <v>7536</v>
      </c>
      <c r="D52" s="88">
        <v>1558.72</v>
      </c>
      <c r="E52" s="89">
        <v>1567.99</v>
      </c>
      <c r="F52" s="96">
        <v>12384</v>
      </c>
      <c r="G52" s="96">
        <v>3096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12000</v>
      </c>
      <c r="Y52" s="90">
        <v>3000</v>
      </c>
      <c r="Z52" s="12"/>
      <c r="AA52" s="8"/>
      <c r="AB52" s="8"/>
      <c r="AC52" s="90"/>
      <c r="AD52" s="20">
        <f t="shared" si="0"/>
        <v>25942.720000000001</v>
      </c>
      <c r="AE52" s="21">
        <f t="shared" si="0"/>
        <v>7663.99</v>
      </c>
      <c r="AF52" s="22">
        <f t="shared" si="1"/>
        <v>33606.71</v>
      </c>
    </row>
    <row r="53" spans="1:32" ht="17.25" customHeight="1">
      <c r="A53" s="30">
        <v>50</v>
      </c>
      <c r="B53" s="171" t="s">
        <v>7537</v>
      </c>
      <c r="C53" s="172" t="s">
        <v>7538</v>
      </c>
      <c r="D53" s="88">
        <v>86.88</v>
      </c>
      <c r="E53" s="89">
        <v>4513.18</v>
      </c>
      <c r="F53" s="96">
        <v>3648</v>
      </c>
      <c r="G53" s="96">
        <v>912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/>
      <c r="Y53" s="90"/>
      <c r="Z53" s="12"/>
      <c r="AA53" s="8"/>
      <c r="AB53" s="8"/>
      <c r="AC53" s="90"/>
      <c r="AD53" s="20">
        <f t="shared" si="0"/>
        <v>3734.88</v>
      </c>
      <c r="AE53" s="21">
        <f t="shared" si="0"/>
        <v>5425.18</v>
      </c>
      <c r="AF53" s="22">
        <f t="shared" si="1"/>
        <v>9160.0600000000013</v>
      </c>
    </row>
    <row r="54" spans="1:32" ht="17.25" customHeight="1">
      <c r="A54" s="30">
        <v>51</v>
      </c>
      <c r="B54" s="171" t="s">
        <v>7539</v>
      </c>
      <c r="C54" s="172" t="s">
        <v>7540</v>
      </c>
      <c r="D54" s="88"/>
      <c r="E54" s="89"/>
      <c r="F54" s="96">
        <v>7064</v>
      </c>
      <c r="G54" s="96">
        <v>1766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>
        <v>10000</v>
      </c>
      <c r="Y54" s="90">
        <v>2500</v>
      </c>
      <c r="Z54" s="12"/>
      <c r="AA54" s="8"/>
      <c r="AB54" s="8"/>
      <c r="AC54" s="90"/>
      <c r="AD54" s="20">
        <f t="shared" si="0"/>
        <v>17064</v>
      </c>
      <c r="AE54" s="21">
        <f t="shared" si="0"/>
        <v>4266</v>
      </c>
      <c r="AF54" s="22">
        <f t="shared" si="1"/>
        <v>21330</v>
      </c>
    </row>
    <row r="55" spans="1:32" ht="17.25" customHeight="1">
      <c r="A55" s="30">
        <v>52</v>
      </c>
      <c r="B55" s="171" t="s">
        <v>7541</v>
      </c>
      <c r="C55" s="172" t="s">
        <v>7542</v>
      </c>
      <c r="D55" s="88"/>
      <c r="E55" s="89">
        <v>2908</v>
      </c>
      <c r="F55" s="96">
        <v>5120</v>
      </c>
      <c r="G55" s="96">
        <v>1280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/>
      <c r="Y55" s="90"/>
      <c r="Z55" s="12"/>
      <c r="AA55" s="8"/>
      <c r="AB55" s="8"/>
      <c r="AC55" s="90"/>
      <c r="AD55" s="20">
        <f t="shared" si="0"/>
        <v>5120</v>
      </c>
      <c r="AE55" s="21">
        <f t="shared" si="0"/>
        <v>4188</v>
      </c>
      <c r="AF55" s="22">
        <f t="shared" si="1"/>
        <v>9308</v>
      </c>
    </row>
    <row r="56" spans="1:32" ht="17.25" customHeight="1">
      <c r="A56" s="30">
        <v>53</v>
      </c>
      <c r="B56" s="171" t="s">
        <v>7543</v>
      </c>
      <c r="C56" s="172" t="s">
        <v>7544</v>
      </c>
      <c r="D56" s="88"/>
      <c r="E56" s="89">
        <v>1624.37</v>
      </c>
      <c r="F56" s="96">
        <v>4752</v>
      </c>
      <c r="G56" s="96">
        <v>1188</v>
      </c>
      <c r="H56" s="9"/>
      <c r="I56" s="10"/>
      <c r="J56" s="40">
        <v>4855.63</v>
      </c>
      <c r="K56" s="8">
        <v>539.52</v>
      </c>
      <c r="L56" s="8"/>
      <c r="M56" s="8"/>
      <c r="N56" s="8"/>
      <c r="O56" s="8"/>
      <c r="P56" s="8">
        <v>28504.7</v>
      </c>
      <c r="Q56" s="11">
        <v>3395.3</v>
      </c>
      <c r="R56" s="12">
        <v>100</v>
      </c>
      <c r="S56" s="8"/>
      <c r="T56" s="8"/>
      <c r="U56" s="90"/>
      <c r="V56" s="12"/>
      <c r="W56" s="8"/>
      <c r="X56" s="8"/>
      <c r="Y56" s="90"/>
      <c r="Z56" s="12">
        <v>191</v>
      </c>
      <c r="AA56" s="8"/>
      <c r="AB56" s="8">
        <v>10500</v>
      </c>
      <c r="AC56" s="90">
        <v>4500</v>
      </c>
      <c r="AD56" s="20">
        <f t="shared" si="0"/>
        <v>48903.33</v>
      </c>
      <c r="AE56" s="21">
        <f t="shared" si="0"/>
        <v>11247.19</v>
      </c>
      <c r="AF56" s="22">
        <f t="shared" si="1"/>
        <v>60150.520000000004</v>
      </c>
    </row>
    <row r="57" spans="1:32" ht="17.25" customHeight="1">
      <c r="A57" s="30">
        <v>54</v>
      </c>
      <c r="B57" s="171" t="s">
        <v>7545</v>
      </c>
      <c r="C57" s="172" t="s">
        <v>7546</v>
      </c>
      <c r="D57" s="88">
        <v>444.21</v>
      </c>
      <c r="E57" s="89"/>
      <c r="F57" s="96">
        <v>4296</v>
      </c>
      <c r="G57" s="96">
        <v>1074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/>
      <c r="Y57" s="90"/>
      <c r="Z57" s="12"/>
      <c r="AA57" s="8"/>
      <c r="AB57" s="8">
        <v>10500</v>
      </c>
      <c r="AC57" s="90">
        <v>4500</v>
      </c>
      <c r="AD57" s="20">
        <f t="shared" si="0"/>
        <v>15240.21</v>
      </c>
      <c r="AE57" s="21">
        <f t="shared" si="0"/>
        <v>5574</v>
      </c>
      <c r="AF57" s="22">
        <f t="shared" si="1"/>
        <v>20814.21</v>
      </c>
    </row>
    <row r="58" spans="1:32" ht="17.25" customHeight="1">
      <c r="A58" s="30">
        <v>55</v>
      </c>
      <c r="B58" s="171" t="s">
        <v>7547</v>
      </c>
      <c r="C58" s="172" t="s">
        <v>7548</v>
      </c>
      <c r="D58" s="88"/>
      <c r="E58" s="89"/>
      <c r="F58" s="96">
        <v>4056</v>
      </c>
      <c r="G58" s="96">
        <v>1014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/>
      <c r="AC58" s="90"/>
      <c r="AD58" s="20">
        <f t="shared" si="0"/>
        <v>4056</v>
      </c>
      <c r="AE58" s="21">
        <f t="shared" si="0"/>
        <v>1014</v>
      </c>
      <c r="AF58" s="22">
        <f t="shared" si="1"/>
        <v>5070</v>
      </c>
    </row>
    <row r="59" spans="1:32" ht="17.25" customHeight="1">
      <c r="A59" s="30">
        <v>56</v>
      </c>
      <c r="B59" s="171" t="s">
        <v>7549</v>
      </c>
      <c r="C59" s="172" t="s">
        <v>7550</v>
      </c>
      <c r="D59" s="88"/>
      <c r="E59" s="89">
        <v>4647.6899999999996</v>
      </c>
      <c r="F59" s="96">
        <v>6520</v>
      </c>
      <c r="G59" s="96">
        <v>1630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>
        <v>10000</v>
      </c>
      <c r="Y59" s="90">
        <v>2500</v>
      </c>
      <c r="Z59" s="12"/>
      <c r="AA59" s="8"/>
      <c r="AB59" s="8">
        <v>10500</v>
      </c>
      <c r="AC59" s="90">
        <v>4500</v>
      </c>
      <c r="AD59" s="20">
        <f t="shared" si="0"/>
        <v>27020</v>
      </c>
      <c r="AE59" s="21">
        <f t="shared" si="0"/>
        <v>13277.689999999999</v>
      </c>
      <c r="AF59" s="22">
        <f t="shared" si="1"/>
        <v>40297.69</v>
      </c>
    </row>
    <row r="60" spans="1:32" ht="17.25" customHeight="1">
      <c r="A60" s="30">
        <v>57</v>
      </c>
      <c r="B60" s="171" t="s">
        <v>5283</v>
      </c>
      <c r="C60" s="172" t="s">
        <v>7551</v>
      </c>
      <c r="D60" s="88">
        <v>6380.02</v>
      </c>
      <c r="E60" s="89">
        <v>1710.87</v>
      </c>
      <c r="F60" s="96">
        <v>3864.83</v>
      </c>
      <c r="G60" s="96">
        <v>966.21</v>
      </c>
      <c r="H60" s="9"/>
      <c r="I60" s="10"/>
      <c r="J60" s="40">
        <v>1686.39</v>
      </c>
      <c r="K60" s="8">
        <v>820.1</v>
      </c>
      <c r="L60" s="8"/>
      <c r="M60" s="8"/>
      <c r="N60" s="8"/>
      <c r="O60" s="8"/>
      <c r="P60" s="8">
        <v>18800</v>
      </c>
      <c r="Q60" s="11">
        <v>3750</v>
      </c>
      <c r="R60" s="12"/>
      <c r="S60" s="8"/>
      <c r="T60" s="8"/>
      <c r="U60" s="90"/>
      <c r="V60" s="12"/>
      <c r="W60" s="8"/>
      <c r="X60" s="8"/>
      <c r="Y60" s="90"/>
      <c r="Z60" s="12"/>
      <c r="AA60" s="8"/>
      <c r="AB60" s="8"/>
      <c r="AC60" s="90"/>
      <c r="AD60" s="20">
        <f t="shared" si="0"/>
        <v>30731.239999999998</v>
      </c>
      <c r="AE60" s="21">
        <f t="shared" si="0"/>
        <v>7247.18</v>
      </c>
      <c r="AF60" s="22">
        <f t="shared" si="1"/>
        <v>37978.42</v>
      </c>
    </row>
    <row r="61" spans="1:32" ht="17.25" customHeight="1">
      <c r="A61" s="30">
        <v>58</v>
      </c>
      <c r="B61" s="171" t="s">
        <v>7552</v>
      </c>
      <c r="C61" s="172" t="s">
        <v>7553</v>
      </c>
      <c r="D61" s="88"/>
      <c r="E61" s="89">
        <v>2662.55</v>
      </c>
      <c r="F61" s="96">
        <v>13152</v>
      </c>
      <c r="G61" s="96">
        <v>3288</v>
      </c>
      <c r="H61" s="9"/>
      <c r="I61" s="10"/>
      <c r="J61" s="40">
        <v>81325.55</v>
      </c>
      <c r="K61" s="8">
        <v>8160.43</v>
      </c>
      <c r="L61" s="8"/>
      <c r="M61" s="8"/>
      <c r="N61" s="8"/>
      <c r="O61" s="8"/>
      <c r="P61" s="8">
        <v>30600</v>
      </c>
      <c r="Q61" s="11">
        <v>2100</v>
      </c>
      <c r="R61" s="12"/>
      <c r="S61" s="8"/>
      <c r="T61" s="8"/>
      <c r="U61" s="90"/>
      <c r="V61" s="12"/>
      <c r="W61" s="8"/>
      <c r="X61" s="8">
        <v>12000</v>
      </c>
      <c r="Y61" s="90">
        <v>3000</v>
      </c>
      <c r="Z61" s="12"/>
      <c r="AA61" s="8"/>
      <c r="AB61" s="8"/>
      <c r="AC61" s="90"/>
      <c r="AD61" s="20">
        <f t="shared" si="0"/>
        <v>137077.54999999999</v>
      </c>
      <c r="AE61" s="21">
        <f t="shared" si="0"/>
        <v>19210.98</v>
      </c>
      <c r="AF61" s="22">
        <f t="shared" si="1"/>
        <v>156288.53</v>
      </c>
    </row>
    <row r="62" spans="1:32" ht="17.25" customHeight="1">
      <c r="A62" s="30">
        <v>59</v>
      </c>
      <c r="B62" s="171" t="s">
        <v>7554</v>
      </c>
      <c r="C62" s="172" t="s">
        <v>7555</v>
      </c>
      <c r="D62" s="88"/>
      <c r="E62" s="89">
        <v>100</v>
      </c>
      <c r="F62" s="96">
        <v>7616</v>
      </c>
      <c r="G62" s="96">
        <v>1904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>
        <v>10000</v>
      </c>
      <c r="Y62" s="90">
        <v>2500</v>
      </c>
      <c r="Z62" s="12"/>
      <c r="AA62" s="8"/>
      <c r="AB62" s="8">
        <v>10500</v>
      </c>
      <c r="AC62" s="90">
        <v>4500</v>
      </c>
      <c r="AD62" s="20">
        <f t="shared" si="0"/>
        <v>28116</v>
      </c>
      <c r="AE62" s="21">
        <f t="shared" si="0"/>
        <v>9004</v>
      </c>
      <c r="AF62" s="22">
        <f t="shared" si="1"/>
        <v>37120</v>
      </c>
    </row>
    <row r="63" spans="1:32" ht="17.25" customHeight="1">
      <c r="A63" s="30">
        <v>60</v>
      </c>
      <c r="B63" s="171" t="s">
        <v>7556</v>
      </c>
      <c r="C63" s="172" t="s">
        <v>7557</v>
      </c>
      <c r="D63" s="88">
        <v>29.73</v>
      </c>
      <c r="E63" s="89">
        <v>1.73</v>
      </c>
      <c r="F63" s="96">
        <v>3184</v>
      </c>
      <c r="G63" s="96">
        <v>796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/>
      <c r="AC63" s="90"/>
      <c r="AD63" s="20">
        <f t="shared" si="0"/>
        <v>3213.73</v>
      </c>
      <c r="AE63" s="21">
        <f t="shared" si="0"/>
        <v>797.73</v>
      </c>
      <c r="AF63" s="22">
        <f t="shared" si="1"/>
        <v>4011.46</v>
      </c>
    </row>
    <row r="64" spans="1:32" ht="17.25" customHeight="1">
      <c r="A64" s="30">
        <v>61</v>
      </c>
      <c r="B64" s="171" t="s">
        <v>7558</v>
      </c>
      <c r="C64" s="172" t="s">
        <v>7559</v>
      </c>
      <c r="D64" s="88"/>
      <c r="E64" s="89"/>
      <c r="F64" s="96">
        <v>6024</v>
      </c>
      <c r="G64" s="96">
        <v>1506</v>
      </c>
      <c r="H64" s="9"/>
      <c r="I64" s="10"/>
      <c r="J64" s="40">
        <v>11238</v>
      </c>
      <c r="K64" s="8">
        <v>356.09</v>
      </c>
      <c r="L64" s="173">
        <v>51651.6</v>
      </c>
      <c r="M64" s="174">
        <v>6900</v>
      </c>
      <c r="N64" s="8"/>
      <c r="O64" s="8"/>
      <c r="P64" s="8">
        <v>33350</v>
      </c>
      <c r="Q64" s="11">
        <v>3150</v>
      </c>
      <c r="R64" s="12"/>
      <c r="S64" s="8"/>
      <c r="T64" s="8"/>
      <c r="U64" s="90"/>
      <c r="V64" s="12"/>
      <c r="W64" s="8"/>
      <c r="X64" s="8">
        <v>10000</v>
      </c>
      <c r="Y64" s="90">
        <v>2500</v>
      </c>
      <c r="Z64" s="12">
        <v>549.08000000000004</v>
      </c>
      <c r="AA64" s="8">
        <v>3565</v>
      </c>
      <c r="AB64" s="8">
        <v>12523</v>
      </c>
      <c r="AC64" s="90">
        <v>4500</v>
      </c>
      <c r="AD64" s="20">
        <f t="shared" si="0"/>
        <v>125335.68000000001</v>
      </c>
      <c r="AE64" s="21">
        <f t="shared" si="0"/>
        <v>22477.09</v>
      </c>
      <c r="AF64" s="22">
        <f t="shared" si="1"/>
        <v>147812.77000000002</v>
      </c>
    </row>
    <row r="65" spans="1:32" ht="17.25" customHeight="1">
      <c r="A65" s="30">
        <v>62</v>
      </c>
      <c r="B65" s="171" t="s">
        <v>7560</v>
      </c>
      <c r="C65" s="172" t="s">
        <v>7561</v>
      </c>
      <c r="D65" s="88">
        <v>21937.46</v>
      </c>
      <c r="E65" s="89">
        <v>1811.02</v>
      </c>
      <c r="F65" s="96">
        <v>11671.64</v>
      </c>
      <c r="G65" s="96">
        <v>2917.91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>
        <v>12000</v>
      </c>
      <c r="Y65" s="90">
        <v>3000</v>
      </c>
      <c r="Z65" s="12"/>
      <c r="AA65" s="8"/>
      <c r="AB65" s="8"/>
      <c r="AC65" s="90"/>
      <c r="AD65" s="20">
        <f t="shared" si="0"/>
        <v>45609.1</v>
      </c>
      <c r="AE65" s="21">
        <f t="shared" si="0"/>
        <v>7728.93</v>
      </c>
      <c r="AF65" s="22">
        <f t="shared" si="1"/>
        <v>53338.03</v>
      </c>
    </row>
    <row r="66" spans="1:32" ht="17.25" customHeight="1">
      <c r="A66" s="30">
        <v>63</v>
      </c>
      <c r="B66" s="171" t="s">
        <v>7562</v>
      </c>
      <c r="C66" s="172" t="s">
        <v>7563</v>
      </c>
      <c r="D66" s="88">
        <v>3227.5</v>
      </c>
      <c r="E66" s="89">
        <v>2910.11</v>
      </c>
      <c r="F66" s="96">
        <v>11584</v>
      </c>
      <c r="G66" s="96">
        <v>2896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>
        <v>12000</v>
      </c>
      <c r="Y66" s="90">
        <v>3000</v>
      </c>
      <c r="Z66" s="12"/>
      <c r="AA66" s="8"/>
      <c r="AB66" s="8">
        <v>17500</v>
      </c>
      <c r="AC66" s="90">
        <v>7500</v>
      </c>
      <c r="AD66" s="20">
        <f t="shared" si="0"/>
        <v>44311.5</v>
      </c>
      <c r="AE66" s="21">
        <f t="shared" si="0"/>
        <v>16306.11</v>
      </c>
      <c r="AF66" s="22">
        <f t="shared" si="1"/>
        <v>60617.61</v>
      </c>
    </row>
    <row r="67" spans="1:32" ht="17.25" customHeight="1">
      <c r="A67" s="30">
        <v>64</v>
      </c>
      <c r="B67" s="171" t="s">
        <v>7564</v>
      </c>
      <c r="C67" s="172" t="s">
        <v>7565</v>
      </c>
      <c r="D67" s="88"/>
      <c r="E67" s="89">
        <v>0.3</v>
      </c>
      <c r="F67" s="96">
        <v>13344</v>
      </c>
      <c r="G67" s="96">
        <v>3336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8">
        <v>12000</v>
      </c>
      <c r="Y67" s="90">
        <v>3000</v>
      </c>
      <c r="Z67" s="12"/>
      <c r="AA67" s="8"/>
      <c r="AB67" s="8"/>
      <c r="AC67" s="90"/>
      <c r="AD67" s="20">
        <f t="shared" si="0"/>
        <v>25344</v>
      </c>
      <c r="AE67" s="21">
        <f t="shared" si="0"/>
        <v>6336.3</v>
      </c>
      <c r="AF67" s="22">
        <f t="shared" si="1"/>
        <v>31680.3</v>
      </c>
    </row>
    <row r="68" spans="1:32" ht="17.25" customHeight="1">
      <c r="A68" s="30">
        <v>65</v>
      </c>
      <c r="B68" s="171" t="s">
        <v>7566</v>
      </c>
      <c r="C68" s="172" t="s">
        <v>7567</v>
      </c>
      <c r="D68" s="88">
        <v>25508.58</v>
      </c>
      <c r="E68" s="89">
        <v>204.33</v>
      </c>
      <c r="F68" s="96">
        <v>8360</v>
      </c>
      <c r="G68" s="96">
        <v>2090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>
        <v>10000</v>
      </c>
      <c r="Y68" s="90">
        <v>2500</v>
      </c>
      <c r="Z68" s="12">
        <v>39200</v>
      </c>
      <c r="AA68" s="8">
        <v>16800</v>
      </c>
      <c r="AB68" s="8">
        <v>10780</v>
      </c>
      <c r="AC68" s="90">
        <v>4620</v>
      </c>
      <c r="AD68" s="20">
        <f t="shared" si="0"/>
        <v>93848.58</v>
      </c>
      <c r="AE68" s="21">
        <f t="shared" si="0"/>
        <v>26214.33</v>
      </c>
      <c r="AF68" s="22">
        <f t="shared" si="1"/>
        <v>120062.91</v>
      </c>
    </row>
    <row r="69" spans="1:32" ht="17.25" customHeight="1">
      <c r="A69" s="30">
        <v>66</v>
      </c>
      <c r="B69" s="171" t="s">
        <v>7568</v>
      </c>
      <c r="C69" s="172" t="s">
        <v>7569</v>
      </c>
      <c r="D69" s="88"/>
      <c r="E69" s="89">
        <v>1867</v>
      </c>
      <c r="F69" s="96">
        <v>5512</v>
      </c>
      <c r="G69" s="96">
        <v>1378</v>
      </c>
      <c r="H69" s="9"/>
      <c r="I69" s="10"/>
      <c r="J69" s="40">
        <v>23561.1</v>
      </c>
      <c r="K69" s="8">
        <v>6461.76</v>
      </c>
      <c r="L69" s="8"/>
      <c r="M69" s="8"/>
      <c r="N69" s="8"/>
      <c r="O69" s="8"/>
      <c r="P69" s="8">
        <v>3000</v>
      </c>
      <c r="Q69" s="11">
        <v>1000</v>
      </c>
      <c r="R69" s="12"/>
      <c r="S69" s="8"/>
      <c r="T69" s="8"/>
      <c r="U69" s="90"/>
      <c r="V69" s="12"/>
      <c r="W69" s="8"/>
      <c r="X69" s="8">
        <v>10000</v>
      </c>
      <c r="Y69" s="90">
        <v>2500</v>
      </c>
      <c r="Z69" s="12"/>
      <c r="AA69" s="8"/>
      <c r="AB69" s="8"/>
      <c r="AC69" s="90"/>
      <c r="AD69" s="20">
        <f t="shared" ref="AD69:AE90" si="2">SUM(D69,F69,H69,J69,L69,N69,P69,R69,T69,V69,X69,Z69,AB69)</f>
        <v>42073.1</v>
      </c>
      <c r="AE69" s="21">
        <f t="shared" si="2"/>
        <v>13206.76</v>
      </c>
      <c r="AF69" s="22">
        <f t="shared" ref="AF69:AF90" si="3">AD69+AE69</f>
        <v>55279.86</v>
      </c>
    </row>
    <row r="70" spans="1:32" ht="17.25" customHeight="1">
      <c r="A70" s="30">
        <v>67</v>
      </c>
      <c r="B70" s="171" t="s">
        <v>7570</v>
      </c>
      <c r="C70" s="172" t="s">
        <v>7571</v>
      </c>
      <c r="D70" s="88"/>
      <c r="E70" s="89"/>
      <c r="F70" s="96">
        <v>3088</v>
      </c>
      <c r="G70" s="96">
        <v>772</v>
      </c>
      <c r="H70" s="9"/>
      <c r="I70" s="10"/>
      <c r="J70" s="40"/>
      <c r="K70" s="8"/>
      <c r="L70" s="8"/>
      <c r="M70" s="8"/>
      <c r="N70" s="8"/>
      <c r="O70" s="8"/>
      <c r="P70" s="8">
        <v>29550</v>
      </c>
      <c r="Q70" s="11">
        <v>2200</v>
      </c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/>
      <c r="AC70" s="90"/>
      <c r="AD70" s="20">
        <f t="shared" si="2"/>
        <v>32638</v>
      </c>
      <c r="AE70" s="21">
        <f t="shared" si="2"/>
        <v>2972</v>
      </c>
      <c r="AF70" s="22">
        <f t="shared" si="3"/>
        <v>35610</v>
      </c>
    </row>
    <row r="71" spans="1:32" ht="17.25" customHeight="1">
      <c r="A71" s="30">
        <v>68</v>
      </c>
      <c r="B71" s="171" t="s">
        <v>7572</v>
      </c>
      <c r="C71" s="172" t="s">
        <v>7573</v>
      </c>
      <c r="D71" s="88">
        <v>4031.56</v>
      </c>
      <c r="E71" s="89">
        <v>104.18</v>
      </c>
      <c r="F71" s="96">
        <v>3152</v>
      </c>
      <c r="G71" s="96">
        <v>788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/>
      <c r="Y71" s="90"/>
      <c r="Z71" s="12"/>
      <c r="AA71" s="8"/>
      <c r="AB71" s="8"/>
      <c r="AC71" s="90"/>
      <c r="AD71" s="20">
        <f t="shared" si="2"/>
        <v>7183.5599999999995</v>
      </c>
      <c r="AE71" s="21">
        <f t="shared" si="2"/>
        <v>892.18000000000006</v>
      </c>
      <c r="AF71" s="22">
        <f t="shared" si="3"/>
        <v>8075.74</v>
      </c>
    </row>
    <row r="72" spans="1:32" ht="17.25" customHeight="1">
      <c r="A72" s="30">
        <v>69</v>
      </c>
      <c r="B72" s="171" t="s">
        <v>7574</v>
      </c>
      <c r="C72" s="172" t="s">
        <v>7575</v>
      </c>
      <c r="D72" s="88">
        <v>0.56999999999999995</v>
      </c>
      <c r="E72" s="89"/>
      <c r="F72" s="96">
        <v>13216</v>
      </c>
      <c r="G72" s="96">
        <v>3304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12"/>
      <c r="W72" s="8"/>
      <c r="X72" s="8">
        <v>12000</v>
      </c>
      <c r="Y72" s="90">
        <v>3000</v>
      </c>
      <c r="Z72" s="12"/>
      <c r="AA72" s="8"/>
      <c r="AB72" s="8"/>
      <c r="AC72" s="90"/>
      <c r="AD72" s="20">
        <f t="shared" si="2"/>
        <v>25216.57</v>
      </c>
      <c r="AE72" s="21">
        <f t="shared" si="2"/>
        <v>6304</v>
      </c>
      <c r="AF72" s="22">
        <f t="shared" si="3"/>
        <v>31520.57</v>
      </c>
    </row>
    <row r="73" spans="1:32" ht="17.25" customHeight="1">
      <c r="A73" s="30">
        <v>70</v>
      </c>
      <c r="B73" s="171" t="s">
        <v>7576</v>
      </c>
      <c r="C73" s="172" t="s">
        <v>7577</v>
      </c>
      <c r="D73" s="88"/>
      <c r="E73" s="89"/>
      <c r="F73" s="96">
        <v>2512</v>
      </c>
      <c r="G73" s="96">
        <v>628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12"/>
      <c r="W73" s="8"/>
      <c r="X73" s="8">
        <v>8000</v>
      </c>
      <c r="Y73" s="90">
        <v>2000</v>
      </c>
      <c r="Z73" s="12"/>
      <c r="AA73" s="8"/>
      <c r="AB73" s="8"/>
      <c r="AC73" s="90"/>
      <c r="AD73" s="20">
        <f t="shared" si="2"/>
        <v>10512</v>
      </c>
      <c r="AE73" s="21">
        <f t="shared" si="2"/>
        <v>2628</v>
      </c>
      <c r="AF73" s="22">
        <f t="shared" si="3"/>
        <v>13140</v>
      </c>
    </row>
    <row r="74" spans="1:32" ht="17.25" customHeight="1">
      <c r="A74" s="30">
        <v>71</v>
      </c>
      <c r="B74" s="171" t="s">
        <v>7578</v>
      </c>
      <c r="C74" s="172" t="s">
        <v>7579</v>
      </c>
      <c r="D74" s="88">
        <v>37.409999999999997</v>
      </c>
      <c r="E74" s="89"/>
      <c r="F74" s="96">
        <v>1475</v>
      </c>
      <c r="G74" s="96">
        <v>1475</v>
      </c>
      <c r="H74" s="9"/>
      <c r="I74" s="10"/>
      <c r="J74" s="40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12"/>
      <c r="W74" s="8"/>
      <c r="X74" s="8"/>
      <c r="Y74" s="90"/>
      <c r="Z74" s="12"/>
      <c r="AA74" s="8"/>
      <c r="AB74" s="8"/>
      <c r="AC74" s="90"/>
      <c r="AD74" s="20">
        <f t="shared" si="2"/>
        <v>1512.41</v>
      </c>
      <c r="AE74" s="21">
        <f t="shared" si="2"/>
        <v>1475</v>
      </c>
      <c r="AF74" s="22">
        <f t="shared" si="3"/>
        <v>2987.41</v>
      </c>
    </row>
    <row r="75" spans="1:32" ht="17.25" customHeight="1">
      <c r="A75" s="30">
        <v>72</v>
      </c>
      <c r="B75" s="171" t="s">
        <v>7580</v>
      </c>
      <c r="C75" s="172" t="s">
        <v>7581</v>
      </c>
      <c r="D75" s="88">
        <v>12565.58</v>
      </c>
      <c r="E75" s="89">
        <v>5920.18</v>
      </c>
      <c r="F75" s="96">
        <v>0</v>
      </c>
      <c r="G75" s="96">
        <v>0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12"/>
      <c r="W75" s="8"/>
      <c r="X75" s="8"/>
      <c r="Y75" s="90"/>
      <c r="Z75" s="12"/>
      <c r="AA75" s="8"/>
      <c r="AB75" s="8"/>
      <c r="AC75" s="90"/>
      <c r="AD75" s="20">
        <f t="shared" si="2"/>
        <v>12565.58</v>
      </c>
      <c r="AE75" s="21">
        <f t="shared" si="2"/>
        <v>5920.18</v>
      </c>
      <c r="AF75" s="22">
        <f t="shared" si="3"/>
        <v>18485.760000000002</v>
      </c>
    </row>
    <row r="76" spans="1:32" ht="17.25" customHeight="1">
      <c r="A76" s="30">
        <v>73</v>
      </c>
      <c r="B76" s="171" t="s">
        <v>7582</v>
      </c>
      <c r="C76" s="172" t="s">
        <v>7583</v>
      </c>
      <c r="D76" s="88"/>
      <c r="E76" s="89"/>
      <c r="F76" s="96">
        <v>8760</v>
      </c>
      <c r="G76" s="96">
        <v>2190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12"/>
      <c r="W76" s="8"/>
      <c r="X76" s="8">
        <v>12000</v>
      </c>
      <c r="Y76" s="90">
        <v>3000</v>
      </c>
      <c r="Z76" s="12"/>
      <c r="AA76" s="8"/>
      <c r="AB76" s="8"/>
      <c r="AC76" s="90"/>
      <c r="AD76" s="20">
        <f t="shared" si="2"/>
        <v>20760</v>
      </c>
      <c r="AE76" s="21">
        <f t="shared" si="2"/>
        <v>5190</v>
      </c>
      <c r="AF76" s="22">
        <f t="shared" si="3"/>
        <v>25950</v>
      </c>
    </row>
    <row r="77" spans="1:32" ht="17.25" customHeight="1">
      <c r="A77" s="30">
        <v>74</v>
      </c>
      <c r="B77" s="171" t="s">
        <v>7584</v>
      </c>
      <c r="C77" s="172" t="s">
        <v>7585</v>
      </c>
      <c r="D77" s="88">
        <v>4033.87</v>
      </c>
      <c r="E77" s="89">
        <v>1728.8</v>
      </c>
      <c r="F77" s="96">
        <v>2506.9899999999998</v>
      </c>
      <c r="G77" s="96">
        <v>626.75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>
        <v>2361.0300000000002</v>
      </c>
      <c r="S77" s="8"/>
      <c r="T77" s="8"/>
      <c r="U77" s="90"/>
      <c r="V77" s="12"/>
      <c r="W77" s="8"/>
      <c r="X77" s="8"/>
      <c r="Y77" s="90"/>
      <c r="Z77" s="12"/>
      <c r="AA77" s="8"/>
      <c r="AB77" s="8"/>
      <c r="AC77" s="90"/>
      <c r="AD77" s="20">
        <f t="shared" si="2"/>
        <v>8901.89</v>
      </c>
      <c r="AE77" s="21">
        <f t="shared" si="2"/>
        <v>2355.5500000000002</v>
      </c>
      <c r="AF77" s="22">
        <f t="shared" si="3"/>
        <v>11257.439999999999</v>
      </c>
    </row>
    <row r="78" spans="1:32" ht="17.25" customHeight="1">
      <c r="A78" s="30">
        <v>75</v>
      </c>
      <c r="B78" s="171" t="s">
        <v>7586</v>
      </c>
      <c r="C78" s="172" t="s">
        <v>7587</v>
      </c>
      <c r="D78" s="88"/>
      <c r="E78" s="89"/>
      <c r="F78" s="96">
        <v>5552</v>
      </c>
      <c r="G78" s="96">
        <v>1388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12"/>
      <c r="W78" s="8"/>
      <c r="X78" s="8"/>
      <c r="Y78" s="90"/>
      <c r="Z78" s="12"/>
      <c r="AA78" s="8"/>
      <c r="AB78" s="8"/>
      <c r="AC78" s="90"/>
      <c r="AD78" s="20">
        <f t="shared" si="2"/>
        <v>5552</v>
      </c>
      <c r="AE78" s="21">
        <f t="shared" si="2"/>
        <v>1388</v>
      </c>
      <c r="AF78" s="22">
        <f t="shared" si="3"/>
        <v>6940</v>
      </c>
    </row>
    <row r="79" spans="1:32" ht="17.25" customHeight="1">
      <c r="A79" s="30">
        <v>76</v>
      </c>
      <c r="B79" s="171" t="s">
        <v>7588</v>
      </c>
      <c r="C79" s="172" t="s">
        <v>7589</v>
      </c>
      <c r="D79" s="88">
        <v>2.34</v>
      </c>
      <c r="E79" s="89"/>
      <c r="F79" s="96">
        <v>2896</v>
      </c>
      <c r="G79" s="96">
        <v>724</v>
      </c>
      <c r="H79" s="9"/>
      <c r="I79" s="10"/>
      <c r="J79" s="40"/>
      <c r="K79" s="8"/>
      <c r="L79" s="8"/>
      <c r="M79" s="8"/>
      <c r="N79" s="8">
        <v>42120</v>
      </c>
      <c r="O79" s="8">
        <v>6700</v>
      </c>
      <c r="P79" s="8"/>
      <c r="Q79" s="11"/>
      <c r="R79" s="12"/>
      <c r="S79" s="8"/>
      <c r="T79" s="8"/>
      <c r="U79" s="90"/>
      <c r="V79" s="12"/>
      <c r="W79" s="8"/>
      <c r="X79" s="8"/>
      <c r="Y79" s="90"/>
      <c r="Z79" s="12"/>
      <c r="AA79" s="8"/>
      <c r="AB79" s="8"/>
      <c r="AC79" s="90"/>
      <c r="AD79" s="20">
        <f t="shared" si="2"/>
        <v>45018.34</v>
      </c>
      <c r="AE79" s="21">
        <f t="shared" si="2"/>
        <v>7424</v>
      </c>
      <c r="AF79" s="22">
        <f t="shared" si="3"/>
        <v>52442.34</v>
      </c>
    </row>
    <row r="80" spans="1:32" ht="17.25" customHeight="1">
      <c r="A80" s="30">
        <v>77</v>
      </c>
      <c r="B80" s="171" t="s">
        <v>7590</v>
      </c>
      <c r="C80" s="172" t="s">
        <v>7591</v>
      </c>
      <c r="D80" s="88"/>
      <c r="E80" s="89"/>
      <c r="F80" s="96">
        <v>3488</v>
      </c>
      <c r="G80" s="96">
        <v>872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12"/>
      <c r="W80" s="8"/>
      <c r="X80" s="8"/>
      <c r="Y80" s="90"/>
      <c r="Z80" s="12"/>
      <c r="AA80" s="8"/>
      <c r="AB80" s="8"/>
      <c r="AC80" s="90"/>
      <c r="AD80" s="20">
        <f t="shared" si="2"/>
        <v>3488</v>
      </c>
      <c r="AE80" s="21">
        <f t="shared" si="2"/>
        <v>872</v>
      </c>
      <c r="AF80" s="22">
        <f t="shared" si="3"/>
        <v>4360</v>
      </c>
    </row>
    <row r="81" spans="1:32" ht="17.25" customHeight="1">
      <c r="A81" s="30">
        <v>78</v>
      </c>
      <c r="B81" s="171" t="s">
        <v>7592</v>
      </c>
      <c r="C81" s="172" t="s">
        <v>7593</v>
      </c>
      <c r="D81" s="88">
        <v>933.61</v>
      </c>
      <c r="E81" s="89">
        <v>88.66</v>
      </c>
      <c r="F81" s="96">
        <v>8416</v>
      </c>
      <c r="G81" s="96">
        <v>2104</v>
      </c>
      <c r="H81" s="9"/>
      <c r="I81" s="10"/>
      <c r="J81" s="40">
        <v>64999.16</v>
      </c>
      <c r="K81" s="8">
        <v>6961.8</v>
      </c>
      <c r="L81" s="8"/>
      <c r="M81" s="8"/>
      <c r="N81" s="8"/>
      <c r="O81" s="8"/>
      <c r="P81" s="8">
        <v>15050</v>
      </c>
      <c r="Q81" s="11">
        <v>1950</v>
      </c>
      <c r="R81" s="12"/>
      <c r="S81" s="8"/>
      <c r="T81" s="8"/>
      <c r="U81" s="90"/>
      <c r="V81" s="12"/>
      <c r="W81" s="8"/>
      <c r="X81" s="8">
        <v>12000</v>
      </c>
      <c r="Y81" s="90">
        <v>3000</v>
      </c>
      <c r="Z81" s="12"/>
      <c r="AA81" s="8"/>
      <c r="AB81" s="8"/>
      <c r="AC81" s="90"/>
      <c r="AD81" s="20">
        <f t="shared" si="2"/>
        <v>101398.77</v>
      </c>
      <c r="AE81" s="21">
        <f t="shared" si="2"/>
        <v>14104.46</v>
      </c>
      <c r="AF81" s="22">
        <f t="shared" si="3"/>
        <v>115503.23000000001</v>
      </c>
    </row>
    <row r="82" spans="1:32" ht="17.25" customHeight="1">
      <c r="A82" s="30">
        <v>79</v>
      </c>
      <c r="B82" s="171" t="s">
        <v>7594</v>
      </c>
      <c r="C82" s="172" t="s">
        <v>7595</v>
      </c>
      <c r="D82" s="88">
        <v>22480.07</v>
      </c>
      <c r="E82" s="89">
        <v>5620.02</v>
      </c>
      <c r="F82" s="96">
        <v>19184</v>
      </c>
      <c r="G82" s="96">
        <v>4796</v>
      </c>
      <c r="H82" s="9"/>
      <c r="I82" s="10"/>
      <c r="J82" s="40"/>
      <c r="K82" s="8"/>
      <c r="L82" s="8"/>
      <c r="M82" s="8"/>
      <c r="N82" s="8"/>
      <c r="O82" s="8"/>
      <c r="P82" s="8"/>
      <c r="Q82" s="11"/>
      <c r="R82" s="12"/>
      <c r="S82" s="8"/>
      <c r="T82" s="8"/>
      <c r="U82" s="90"/>
      <c r="V82" s="12"/>
      <c r="W82" s="8"/>
      <c r="X82" s="8"/>
      <c r="Y82" s="90"/>
      <c r="Z82" s="12"/>
      <c r="AA82" s="8"/>
      <c r="AB82" s="8"/>
      <c r="AC82" s="90"/>
      <c r="AD82" s="20">
        <f t="shared" si="2"/>
        <v>41664.07</v>
      </c>
      <c r="AE82" s="21">
        <f t="shared" si="2"/>
        <v>10416.02</v>
      </c>
      <c r="AF82" s="22">
        <f t="shared" si="3"/>
        <v>52080.09</v>
      </c>
    </row>
    <row r="83" spans="1:32" ht="17.25" customHeight="1">
      <c r="A83" s="30">
        <v>80</v>
      </c>
      <c r="B83" s="171" t="s">
        <v>7596</v>
      </c>
      <c r="C83" s="172" t="s">
        <v>7597</v>
      </c>
      <c r="D83" s="88"/>
      <c r="E83" s="89"/>
      <c r="F83" s="96">
        <v>2808</v>
      </c>
      <c r="G83" s="96">
        <v>702</v>
      </c>
      <c r="H83" s="9"/>
      <c r="I83" s="10"/>
      <c r="J83" s="40"/>
      <c r="K83" s="8"/>
      <c r="L83" s="8"/>
      <c r="M83" s="8"/>
      <c r="N83" s="8"/>
      <c r="O83" s="8"/>
      <c r="P83" s="8"/>
      <c r="Q83" s="11"/>
      <c r="R83" s="12"/>
      <c r="S83" s="8"/>
      <c r="T83" s="8"/>
      <c r="U83" s="90"/>
      <c r="V83" s="12"/>
      <c r="W83" s="8"/>
      <c r="X83" s="8"/>
      <c r="Y83" s="90"/>
      <c r="Z83" s="12"/>
      <c r="AA83" s="8"/>
      <c r="AB83" s="8"/>
      <c r="AC83" s="90"/>
      <c r="AD83" s="20">
        <f t="shared" si="2"/>
        <v>2808</v>
      </c>
      <c r="AE83" s="21">
        <f t="shared" si="2"/>
        <v>702</v>
      </c>
      <c r="AF83" s="22">
        <f t="shared" si="3"/>
        <v>3510</v>
      </c>
    </row>
    <row r="84" spans="1:32" ht="17.25" customHeight="1">
      <c r="A84" s="30">
        <v>81</v>
      </c>
      <c r="B84" s="171" t="s">
        <v>7598</v>
      </c>
      <c r="C84" s="172" t="s">
        <v>7599</v>
      </c>
      <c r="D84" s="88">
        <v>5558.13</v>
      </c>
      <c r="E84" s="89">
        <v>635.53</v>
      </c>
      <c r="F84" s="96">
        <v>12264</v>
      </c>
      <c r="G84" s="96">
        <v>3066</v>
      </c>
      <c r="H84" s="9"/>
      <c r="I84" s="10"/>
      <c r="J84" s="40"/>
      <c r="K84" s="8"/>
      <c r="L84" s="8"/>
      <c r="M84" s="8"/>
      <c r="N84" s="8"/>
      <c r="O84" s="8"/>
      <c r="P84" s="8"/>
      <c r="Q84" s="11"/>
      <c r="R84" s="12"/>
      <c r="S84" s="8"/>
      <c r="T84" s="8"/>
      <c r="U84" s="90"/>
      <c r="V84" s="12"/>
      <c r="W84" s="8"/>
      <c r="X84" s="8">
        <v>12000</v>
      </c>
      <c r="Y84" s="90">
        <v>3000</v>
      </c>
      <c r="Z84" s="12"/>
      <c r="AA84" s="8"/>
      <c r="AB84" s="8"/>
      <c r="AC84" s="90"/>
      <c r="AD84" s="20">
        <f t="shared" si="2"/>
        <v>29822.13</v>
      </c>
      <c r="AE84" s="21">
        <f t="shared" si="2"/>
        <v>6701.53</v>
      </c>
      <c r="AF84" s="22">
        <f t="shared" si="3"/>
        <v>36523.660000000003</v>
      </c>
    </row>
    <row r="85" spans="1:32" ht="17.25" customHeight="1">
      <c r="A85" s="30">
        <v>82</v>
      </c>
      <c r="B85" s="171" t="s">
        <v>7600</v>
      </c>
      <c r="C85" s="172" t="s">
        <v>7601</v>
      </c>
      <c r="D85" s="88">
        <v>232.36</v>
      </c>
      <c r="E85" s="89"/>
      <c r="F85" s="96">
        <v>2520</v>
      </c>
      <c r="G85" s="96">
        <v>630</v>
      </c>
      <c r="H85" s="9"/>
      <c r="I85" s="10"/>
      <c r="J85" s="40"/>
      <c r="K85" s="8">
        <v>760.76</v>
      </c>
      <c r="L85" s="173">
        <v>7043.88</v>
      </c>
      <c r="M85" s="174">
        <v>3092.44</v>
      </c>
      <c r="N85" s="8"/>
      <c r="O85" s="8"/>
      <c r="P85" s="8">
        <v>31000</v>
      </c>
      <c r="Q85" s="11">
        <v>5150</v>
      </c>
      <c r="R85" s="12"/>
      <c r="S85" s="8"/>
      <c r="T85" s="8"/>
      <c r="U85" s="90"/>
      <c r="V85" s="12"/>
      <c r="W85" s="8"/>
      <c r="X85" s="8"/>
      <c r="Y85" s="90"/>
      <c r="Z85" s="12"/>
      <c r="AA85" s="8"/>
      <c r="AB85" s="8"/>
      <c r="AC85" s="90"/>
      <c r="AD85" s="20">
        <f t="shared" si="2"/>
        <v>40796.239999999998</v>
      </c>
      <c r="AE85" s="21">
        <f t="shared" si="2"/>
        <v>9633.2000000000007</v>
      </c>
      <c r="AF85" s="22">
        <f t="shared" si="3"/>
        <v>50429.440000000002</v>
      </c>
    </row>
    <row r="86" spans="1:32" ht="17.25" customHeight="1">
      <c r="A86" s="30">
        <v>83</v>
      </c>
      <c r="B86" s="171" t="s">
        <v>7602</v>
      </c>
      <c r="C86" s="172" t="s">
        <v>7603</v>
      </c>
      <c r="D86" s="88">
        <v>404.47</v>
      </c>
      <c r="E86" s="89">
        <v>173.34</v>
      </c>
      <c r="F86" s="96">
        <v>3136</v>
      </c>
      <c r="G86" s="96">
        <v>1344</v>
      </c>
      <c r="H86" s="9"/>
      <c r="I86" s="10"/>
      <c r="J86" s="40"/>
      <c r="K86" s="154"/>
      <c r="L86" s="154"/>
      <c r="M86" s="154"/>
      <c r="N86" s="154"/>
      <c r="O86" s="154"/>
      <c r="P86" s="8"/>
      <c r="Q86" s="11"/>
      <c r="R86" s="12"/>
      <c r="S86" s="8"/>
      <c r="T86" s="8"/>
      <c r="U86" s="90"/>
      <c r="V86" s="12"/>
      <c r="W86" s="8"/>
      <c r="X86" s="8"/>
      <c r="Y86" s="90"/>
      <c r="Z86" s="12"/>
      <c r="AA86" s="8"/>
      <c r="AB86" s="8"/>
      <c r="AC86" s="90"/>
      <c r="AD86" s="20">
        <f t="shared" si="2"/>
        <v>3540.4700000000003</v>
      </c>
      <c r="AE86" s="21">
        <f t="shared" si="2"/>
        <v>1517.34</v>
      </c>
      <c r="AF86" s="22">
        <f t="shared" si="3"/>
        <v>5057.8100000000004</v>
      </c>
    </row>
    <row r="87" spans="1:32" ht="17.25" customHeight="1">
      <c r="A87" s="30">
        <v>84</v>
      </c>
      <c r="B87" s="171" t="s">
        <v>7604</v>
      </c>
      <c r="C87" s="172" t="s">
        <v>7605</v>
      </c>
      <c r="D87" s="88">
        <v>394.84</v>
      </c>
      <c r="E87" s="89">
        <v>73.569999999999993</v>
      </c>
      <c r="F87" s="96">
        <v>3992</v>
      </c>
      <c r="G87" s="96">
        <v>998</v>
      </c>
      <c r="H87" s="9"/>
      <c r="I87" s="10"/>
      <c r="J87" s="40"/>
      <c r="K87" s="8"/>
      <c r="L87" s="8"/>
      <c r="M87" s="8"/>
      <c r="N87" s="8"/>
      <c r="O87" s="8"/>
      <c r="P87" s="8"/>
      <c r="Q87" s="11"/>
      <c r="R87" s="12"/>
      <c r="S87" s="8"/>
      <c r="T87" s="8"/>
      <c r="U87" s="90"/>
      <c r="V87" s="12"/>
      <c r="W87" s="8"/>
      <c r="X87" s="8"/>
      <c r="Y87" s="90"/>
      <c r="Z87" s="12"/>
      <c r="AA87" s="8"/>
      <c r="AB87" s="8"/>
      <c r="AC87" s="90"/>
      <c r="AD87" s="20">
        <f t="shared" si="2"/>
        <v>4386.84</v>
      </c>
      <c r="AE87" s="21">
        <f t="shared" si="2"/>
        <v>1071.57</v>
      </c>
      <c r="AF87" s="22">
        <f t="shared" si="3"/>
        <v>5458.41</v>
      </c>
    </row>
    <row r="88" spans="1:32" ht="17.25" customHeight="1">
      <c r="A88" s="30">
        <v>85</v>
      </c>
      <c r="B88" s="171" t="s">
        <v>7606</v>
      </c>
      <c r="C88" s="172" t="s">
        <v>7607</v>
      </c>
      <c r="D88" s="88">
        <v>7316.19</v>
      </c>
      <c r="E88" s="89">
        <v>5386.18</v>
      </c>
      <c r="F88" s="96">
        <v>61.14</v>
      </c>
      <c r="G88" s="96">
        <v>15.29</v>
      </c>
      <c r="H88" s="9"/>
      <c r="I88" s="10"/>
      <c r="J88" s="40"/>
      <c r="K88" s="8"/>
      <c r="L88" s="8"/>
      <c r="M88" s="8"/>
      <c r="N88" s="8"/>
      <c r="O88" s="8"/>
      <c r="P88" s="8"/>
      <c r="Q88" s="11"/>
      <c r="R88" s="12"/>
      <c r="S88" s="8"/>
      <c r="T88" s="8"/>
      <c r="U88" s="90"/>
      <c r="V88" s="12"/>
      <c r="W88" s="8"/>
      <c r="X88" s="8"/>
      <c r="Y88" s="90"/>
      <c r="Z88" s="12"/>
      <c r="AA88" s="8"/>
      <c r="AB88" s="8"/>
      <c r="AC88" s="90"/>
      <c r="AD88" s="20">
        <f t="shared" si="2"/>
        <v>7377.33</v>
      </c>
      <c r="AE88" s="21">
        <f t="shared" si="2"/>
        <v>5401.47</v>
      </c>
      <c r="AF88" s="22">
        <f t="shared" si="3"/>
        <v>12778.8</v>
      </c>
    </row>
    <row r="89" spans="1:32" ht="17.25" customHeight="1">
      <c r="A89" s="30">
        <v>86</v>
      </c>
      <c r="B89" s="171" t="s">
        <v>7608</v>
      </c>
      <c r="C89" s="172" t="s">
        <v>7609</v>
      </c>
      <c r="D89" s="88">
        <v>137.41</v>
      </c>
      <c r="E89" s="89">
        <v>44.01</v>
      </c>
      <c r="F89" s="96">
        <v>3536</v>
      </c>
      <c r="G89" s="96">
        <v>884</v>
      </c>
      <c r="H89" s="9"/>
      <c r="I89" s="10"/>
      <c r="J89" s="40"/>
      <c r="K89" s="8"/>
      <c r="L89" s="8"/>
      <c r="M89" s="8"/>
      <c r="N89" s="8"/>
      <c r="O89" s="8"/>
      <c r="P89" s="8"/>
      <c r="Q89" s="11"/>
      <c r="R89" s="12"/>
      <c r="S89" s="8"/>
      <c r="T89" s="8"/>
      <c r="U89" s="90"/>
      <c r="V89" s="12"/>
      <c r="W89" s="8"/>
      <c r="X89" s="8"/>
      <c r="Y89" s="90"/>
      <c r="Z89" s="12"/>
      <c r="AA89" s="8"/>
      <c r="AB89" s="8"/>
      <c r="AC89" s="90"/>
      <c r="AD89" s="20">
        <f t="shared" si="2"/>
        <v>3673.41</v>
      </c>
      <c r="AE89" s="21">
        <f t="shared" si="2"/>
        <v>928.01</v>
      </c>
      <c r="AF89" s="22">
        <f t="shared" si="3"/>
        <v>4601.42</v>
      </c>
    </row>
    <row r="90" spans="1:32" ht="17.25" customHeight="1" thickBot="1">
      <c r="A90" s="30">
        <v>87</v>
      </c>
      <c r="B90" s="171" t="s">
        <v>7610</v>
      </c>
      <c r="C90" s="172" t="s">
        <v>7611</v>
      </c>
      <c r="D90" s="157">
        <v>5772.36</v>
      </c>
      <c r="E90" s="158">
        <v>1034.95</v>
      </c>
      <c r="F90" s="96">
        <v>5936</v>
      </c>
      <c r="G90" s="96">
        <v>1484</v>
      </c>
      <c r="H90" s="159"/>
      <c r="I90" s="160"/>
      <c r="J90" s="161"/>
      <c r="K90" s="162"/>
      <c r="L90" s="162"/>
      <c r="M90" s="162"/>
      <c r="N90" s="162"/>
      <c r="O90" s="162"/>
      <c r="P90" s="162">
        <v>21900</v>
      </c>
      <c r="Q90" s="163">
        <v>2150</v>
      </c>
      <c r="R90" s="164"/>
      <c r="S90" s="162"/>
      <c r="T90" s="162"/>
      <c r="U90" s="165"/>
      <c r="V90" s="164"/>
      <c r="W90" s="162"/>
      <c r="X90" s="162"/>
      <c r="Y90" s="165"/>
      <c r="Z90" s="164">
        <v>7203.81</v>
      </c>
      <c r="AA90" s="162">
        <v>676.59</v>
      </c>
      <c r="AB90" s="162">
        <v>10500</v>
      </c>
      <c r="AC90" s="165">
        <v>4500</v>
      </c>
      <c r="AD90" s="20">
        <f t="shared" si="2"/>
        <v>51312.17</v>
      </c>
      <c r="AE90" s="21">
        <f t="shared" si="2"/>
        <v>9845.5400000000009</v>
      </c>
      <c r="AF90" s="22">
        <f t="shared" si="3"/>
        <v>61157.71</v>
      </c>
    </row>
    <row r="91" spans="1:32" s="48" customFormat="1" ht="27.75" customHeight="1" thickTop="1" thickBot="1">
      <c r="A91" s="214"/>
      <c r="B91" s="301" t="s">
        <v>15</v>
      </c>
      <c r="C91" s="302"/>
      <c r="D91" s="42">
        <f>SUM(D4:D90)</f>
        <v>230234.39999999997</v>
      </c>
      <c r="E91" s="43">
        <f t="shared" ref="E91:I91" si="4">SUM(E4:E90)</f>
        <v>133824.37000000002</v>
      </c>
      <c r="F91" s="43">
        <f t="shared" si="4"/>
        <v>543459.39</v>
      </c>
      <c r="G91" s="43">
        <f t="shared" si="4"/>
        <v>143631.11000000002</v>
      </c>
      <c r="H91" s="43">
        <f t="shared" si="4"/>
        <v>0</v>
      </c>
      <c r="I91" s="46">
        <f t="shared" si="4"/>
        <v>0</v>
      </c>
      <c r="J91" s="42">
        <f>SUM(J4:J90)</f>
        <v>335032.31999999995</v>
      </c>
      <c r="K91" s="43">
        <f t="shared" ref="K91:Q91" si="5">SUM(K4:K90)</f>
        <v>41436.550000000003</v>
      </c>
      <c r="L91" s="43">
        <f t="shared" si="5"/>
        <v>94254</v>
      </c>
      <c r="M91" s="43">
        <f t="shared" si="5"/>
        <v>22209.319999999996</v>
      </c>
      <c r="N91" s="43">
        <f t="shared" si="5"/>
        <v>120140</v>
      </c>
      <c r="O91" s="43">
        <f t="shared" si="5"/>
        <v>26400</v>
      </c>
      <c r="P91" s="43">
        <f t="shared" si="5"/>
        <v>348823.54000000004</v>
      </c>
      <c r="Q91" s="46">
        <f t="shared" si="5"/>
        <v>42935.96</v>
      </c>
      <c r="R91" s="42">
        <f>SUM(R4:R90)</f>
        <v>2491.0300000000002</v>
      </c>
      <c r="S91" s="43">
        <f t="shared" ref="S91:U91" si="6">SUM(S4:S90)</f>
        <v>79.97</v>
      </c>
      <c r="T91" s="43">
        <f t="shared" si="6"/>
        <v>0</v>
      </c>
      <c r="U91" s="44">
        <f t="shared" si="6"/>
        <v>0</v>
      </c>
      <c r="V91" s="42">
        <f>SUM(V4:V90)</f>
        <v>0</v>
      </c>
      <c r="W91" s="43">
        <f t="shared" ref="W91:Y91" si="7">SUM(W4:W90)</f>
        <v>0</v>
      </c>
      <c r="X91" s="43">
        <f t="shared" si="7"/>
        <v>378000</v>
      </c>
      <c r="Y91" s="44">
        <f t="shared" si="7"/>
        <v>94500</v>
      </c>
      <c r="Z91" s="42">
        <f>SUM(Z4:Z90)</f>
        <v>60559.429999999993</v>
      </c>
      <c r="AA91" s="43">
        <f t="shared" ref="AA91:AF91" si="8">SUM(AA4:AA90)</f>
        <v>23968.46</v>
      </c>
      <c r="AB91" s="43">
        <f t="shared" si="8"/>
        <v>223893</v>
      </c>
      <c r="AC91" s="44">
        <f t="shared" si="8"/>
        <v>91120</v>
      </c>
      <c r="AD91" s="49">
        <f t="shared" si="8"/>
        <v>2336887.1100000003</v>
      </c>
      <c r="AE91" s="50">
        <f t="shared" si="8"/>
        <v>620105.74</v>
      </c>
      <c r="AF91" s="51">
        <f t="shared" si="8"/>
        <v>2956992.8499999987</v>
      </c>
    </row>
    <row r="92" spans="1:32" ht="12.75" customHeight="1" thickTop="1">
      <c r="A92" s="2"/>
      <c r="B92" s="3"/>
      <c r="C92" s="4"/>
      <c r="D92" s="5"/>
      <c r="E92" s="5"/>
      <c r="F92" s="5"/>
      <c r="G92" s="5"/>
      <c r="H92" s="6"/>
      <c r="I92" s="6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>
      <c r="L93" s="307" t="s">
        <v>381</v>
      </c>
      <c r="M93" s="307"/>
    </row>
    <row r="94" spans="1:32">
      <c r="L94" s="307"/>
      <c r="M94" s="307"/>
    </row>
    <row r="95" spans="1:32">
      <c r="L95" s="307"/>
      <c r="M95" s="307"/>
    </row>
  </sheetData>
  <mergeCells count="8">
    <mergeCell ref="V2:Y2"/>
    <mergeCell ref="Z2:AC2"/>
    <mergeCell ref="AD2:AE2"/>
    <mergeCell ref="B91:C91"/>
    <mergeCell ref="L93:M95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F49"/>
  <sheetViews>
    <sheetView workbookViewId="0">
      <selection activeCell="B27" sqref="B27"/>
    </sheetView>
  </sheetViews>
  <sheetFormatPr defaultRowHeight="15"/>
  <cols>
    <col min="1" max="1" width="4.7109375" style="1" customWidth="1"/>
    <col min="2" max="2" width="46.7109375" style="1" customWidth="1"/>
    <col min="3" max="3" width="16.855468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558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51.7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68" t="s">
        <v>559</v>
      </c>
      <c r="C4" s="169" t="s">
        <v>560</v>
      </c>
      <c r="D4" s="82">
        <v>152.86000000000001</v>
      </c>
      <c r="E4" s="83">
        <v>81.39</v>
      </c>
      <c r="F4" s="170">
        <v>4392</v>
      </c>
      <c r="G4" s="170">
        <v>1098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85"/>
      <c r="W4" s="34"/>
      <c r="X4" s="39">
        <v>8000</v>
      </c>
      <c r="Y4" s="84">
        <v>2000</v>
      </c>
      <c r="Z4" s="85"/>
      <c r="AA4" s="34"/>
      <c r="AB4" s="39">
        <v>10500</v>
      </c>
      <c r="AC4" s="84">
        <v>4500</v>
      </c>
      <c r="AD4" s="20">
        <f>SUM(D4,F4,H4,J4,L4,N4,P4,R4,T4,V4,X4,Z4,AB4)</f>
        <v>23044.86</v>
      </c>
      <c r="AE4" s="21">
        <f>SUM(E4,G4,I4,K4,M4,O4,Q4,S4,U4,W4,Y4,AA4,AC4)</f>
        <v>7679.39</v>
      </c>
      <c r="AF4" s="22">
        <f>AD4+AE4</f>
        <v>30724.25</v>
      </c>
    </row>
    <row r="5" spans="1:32" ht="17.25" customHeight="1">
      <c r="A5" s="30">
        <v>2</v>
      </c>
      <c r="B5" s="171" t="s">
        <v>561</v>
      </c>
      <c r="C5" s="172" t="s">
        <v>562</v>
      </c>
      <c r="D5" s="88"/>
      <c r="E5" s="89"/>
      <c r="F5" s="96">
        <v>6808</v>
      </c>
      <c r="G5" s="96">
        <v>1702</v>
      </c>
      <c r="H5" s="9"/>
      <c r="I5" s="10"/>
      <c r="J5" s="40"/>
      <c r="K5" s="8"/>
      <c r="L5" s="8"/>
      <c r="M5" s="8"/>
      <c r="N5" s="8"/>
      <c r="O5" s="8"/>
      <c r="P5" s="8">
        <v>37950</v>
      </c>
      <c r="Q5" s="11">
        <v>2000</v>
      </c>
      <c r="R5" s="12"/>
      <c r="S5" s="8"/>
      <c r="T5" s="8"/>
      <c r="U5" s="90"/>
      <c r="V5" s="91"/>
      <c r="W5" s="8"/>
      <c r="X5" s="40">
        <v>10000</v>
      </c>
      <c r="Y5" s="90">
        <v>2500</v>
      </c>
      <c r="Z5" s="91"/>
      <c r="AA5" s="8"/>
      <c r="AB5" s="40">
        <v>17013</v>
      </c>
      <c r="AC5" s="90">
        <v>6000</v>
      </c>
      <c r="AD5" s="20">
        <f t="shared" ref="AD5:AE44" si="0">SUM(D5,F5,H5,J5,L5,N5,P5,R5,T5,V5,X5,Z5,AB5)</f>
        <v>71771</v>
      </c>
      <c r="AE5" s="21">
        <f t="shared" si="0"/>
        <v>12202</v>
      </c>
      <c r="AF5" s="22">
        <f t="shared" ref="AF5:AF44" si="1">AD5+AE5</f>
        <v>83973</v>
      </c>
    </row>
    <row r="6" spans="1:32" ht="17.25" customHeight="1">
      <c r="A6" s="30">
        <v>3</v>
      </c>
      <c r="B6" s="171" t="s">
        <v>563</v>
      </c>
      <c r="C6" s="172" t="s">
        <v>564</v>
      </c>
      <c r="D6" s="88"/>
      <c r="E6" s="89">
        <v>10.68</v>
      </c>
      <c r="F6" s="96">
        <v>3455</v>
      </c>
      <c r="G6" s="96">
        <v>3455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91"/>
      <c r="W6" s="8"/>
      <c r="X6" s="40"/>
      <c r="Y6" s="90"/>
      <c r="Z6" s="91"/>
      <c r="AA6" s="8"/>
      <c r="AB6" s="40"/>
      <c r="AC6" s="90"/>
      <c r="AD6" s="20">
        <f t="shared" si="0"/>
        <v>3455</v>
      </c>
      <c r="AE6" s="21">
        <f t="shared" si="0"/>
        <v>3465.68</v>
      </c>
      <c r="AF6" s="22">
        <f t="shared" si="1"/>
        <v>6920.68</v>
      </c>
    </row>
    <row r="7" spans="1:32" ht="17.25" customHeight="1">
      <c r="A7" s="30">
        <v>4</v>
      </c>
      <c r="B7" s="171" t="s">
        <v>565</v>
      </c>
      <c r="C7" s="172" t="s">
        <v>566</v>
      </c>
      <c r="D7" s="88"/>
      <c r="E7" s="89"/>
      <c r="F7" s="96">
        <v>6416</v>
      </c>
      <c r="G7" s="96">
        <v>1604</v>
      </c>
      <c r="H7" s="9"/>
      <c r="I7" s="10"/>
      <c r="J7" s="40"/>
      <c r="K7" s="8"/>
      <c r="L7" s="8"/>
      <c r="M7" s="8"/>
      <c r="N7" s="8"/>
      <c r="O7" s="8"/>
      <c r="P7" s="8">
        <v>3000</v>
      </c>
      <c r="Q7" s="11">
        <v>1000</v>
      </c>
      <c r="R7" s="12"/>
      <c r="S7" s="8"/>
      <c r="T7" s="8"/>
      <c r="U7" s="90"/>
      <c r="V7" s="91"/>
      <c r="W7" s="8"/>
      <c r="X7" s="40"/>
      <c r="Y7" s="90"/>
      <c r="Z7" s="91"/>
      <c r="AA7" s="8"/>
      <c r="AB7" s="40"/>
      <c r="AC7" s="90"/>
      <c r="AD7" s="20">
        <f t="shared" si="0"/>
        <v>9416</v>
      </c>
      <c r="AE7" s="21">
        <f t="shared" si="0"/>
        <v>2604</v>
      </c>
      <c r="AF7" s="22">
        <f t="shared" si="1"/>
        <v>12020</v>
      </c>
    </row>
    <row r="8" spans="1:32" ht="17.25" customHeight="1">
      <c r="A8" s="30">
        <v>5</v>
      </c>
      <c r="B8" s="171" t="s">
        <v>567</v>
      </c>
      <c r="C8" s="172" t="s">
        <v>568</v>
      </c>
      <c r="D8" s="88"/>
      <c r="E8" s="89"/>
      <c r="F8" s="89">
        <v>756</v>
      </c>
      <c r="G8" s="89">
        <v>3024</v>
      </c>
      <c r="H8" s="9"/>
      <c r="I8" s="10"/>
      <c r="J8" s="40"/>
      <c r="K8" s="8"/>
      <c r="L8" s="8"/>
      <c r="M8" s="8"/>
      <c r="N8" s="8">
        <v>28400</v>
      </c>
      <c r="O8" s="8">
        <v>11900</v>
      </c>
      <c r="P8" s="8"/>
      <c r="Q8" s="11"/>
      <c r="R8" s="12"/>
      <c r="S8" s="8"/>
      <c r="T8" s="8"/>
      <c r="U8" s="90"/>
      <c r="V8" s="91"/>
      <c r="W8" s="8"/>
      <c r="X8" s="40"/>
      <c r="Y8" s="90"/>
      <c r="Z8" s="91"/>
      <c r="AA8" s="8"/>
      <c r="AB8" s="40"/>
      <c r="AC8" s="90"/>
      <c r="AD8" s="20">
        <f t="shared" si="0"/>
        <v>29156</v>
      </c>
      <c r="AE8" s="21">
        <f t="shared" si="0"/>
        <v>14924</v>
      </c>
      <c r="AF8" s="22">
        <f t="shared" si="1"/>
        <v>44080</v>
      </c>
    </row>
    <row r="9" spans="1:32" ht="17.25" customHeight="1">
      <c r="A9" s="30">
        <v>6</v>
      </c>
      <c r="B9" s="171" t="s">
        <v>569</v>
      </c>
      <c r="C9" s="172" t="s">
        <v>570</v>
      </c>
      <c r="D9" s="88"/>
      <c r="E9" s="89"/>
      <c r="F9" s="96">
        <v>3424</v>
      </c>
      <c r="G9" s="96">
        <v>856</v>
      </c>
      <c r="H9" s="9"/>
      <c r="I9" s="10"/>
      <c r="J9" s="40">
        <v>14900</v>
      </c>
      <c r="K9" s="8">
        <v>8322.52</v>
      </c>
      <c r="L9" s="8"/>
      <c r="M9" s="8"/>
      <c r="N9" s="8"/>
      <c r="O9" s="8"/>
      <c r="P9" s="8">
        <v>4706.91</v>
      </c>
      <c r="Q9" s="11">
        <v>569.14</v>
      </c>
      <c r="R9" s="12"/>
      <c r="S9" s="8"/>
      <c r="T9" s="8"/>
      <c r="U9" s="90"/>
      <c r="V9" s="91"/>
      <c r="W9" s="8"/>
      <c r="X9" s="40"/>
      <c r="Y9" s="90"/>
      <c r="Z9" s="91"/>
      <c r="AA9" s="8"/>
      <c r="AB9" s="40">
        <v>12307</v>
      </c>
      <c r="AC9" s="90">
        <v>4500</v>
      </c>
      <c r="AD9" s="20">
        <f t="shared" si="0"/>
        <v>35337.910000000003</v>
      </c>
      <c r="AE9" s="21">
        <f t="shared" si="0"/>
        <v>14247.66</v>
      </c>
      <c r="AF9" s="22">
        <f t="shared" si="1"/>
        <v>49585.570000000007</v>
      </c>
    </row>
    <row r="10" spans="1:32" ht="17.25" customHeight="1">
      <c r="A10" s="30">
        <v>7</v>
      </c>
      <c r="B10" s="171" t="s">
        <v>571</v>
      </c>
      <c r="C10" s="172" t="s">
        <v>572</v>
      </c>
      <c r="D10" s="88"/>
      <c r="E10" s="89">
        <v>9.4</v>
      </c>
      <c r="F10" s="96">
        <v>6056</v>
      </c>
      <c r="G10" s="96">
        <v>1514</v>
      </c>
      <c r="H10" s="9"/>
      <c r="I10" s="10"/>
      <c r="J10" s="40"/>
      <c r="K10" s="8"/>
      <c r="L10" s="8"/>
      <c r="M10" s="8"/>
      <c r="N10" s="8">
        <v>30200</v>
      </c>
      <c r="O10" s="8">
        <v>21400</v>
      </c>
      <c r="P10" s="8"/>
      <c r="Q10" s="11"/>
      <c r="R10" s="12"/>
      <c r="S10" s="8"/>
      <c r="T10" s="8"/>
      <c r="U10" s="90"/>
      <c r="V10" s="91"/>
      <c r="W10" s="8"/>
      <c r="X10" s="40"/>
      <c r="Y10" s="90"/>
      <c r="Z10" s="91"/>
      <c r="AA10" s="8"/>
      <c r="AB10" s="40"/>
      <c r="AC10" s="90"/>
      <c r="AD10" s="20">
        <f t="shared" si="0"/>
        <v>36256</v>
      </c>
      <c r="AE10" s="21">
        <f t="shared" si="0"/>
        <v>22923.4</v>
      </c>
      <c r="AF10" s="22">
        <f t="shared" si="1"/>
        <v>59179.4</v>
      </c>
    </row>
    <row r="11" spans="1:32" ht="17.25" customHeight="1">
      <c r="A11" s="30">
        <v>8</v>
      </c>
      <c r="B11" s="171" t="s">
        <v>573</v>
      </c>
      <c r="C11" s="172" t="s">
        <v>574</v>
      </c>
      <c r="D11" s="97"/>
      <c r="E11" s="98">
        <v>223.2</v>
      </c>
      <c r="F11" s="96">
        <v>5800</v>
      </c>
      <c r="G11" s="96">
        <v>1450</v>
      </c>
      <c r="H11" s="13"/>
      <c r="I11" s="14"/>
      <c r="J11" s="40"/>
      <c r="K11" s="8"/>
      <c r="L11" s="8"/>
      <c r="M11" s="8"/>
      <c r="N11" s="8"/>
      <c r="O11" s="8"/>
      <c r="P11" s="8">
        <v>22200</v>
      </c>
      <c r="Q11" s="11">
        <v>2000</v>
      </c>
      <c r="R11" s="12"/>
      <c r="S11" s="8"/>
      <c r="T11" s="8"/>
      <c r="U11" s="90"/>
      <c r="V11" s="91"/>
      <c r="W11" s="8"/>
      <c r="X11" s="40"/>
      <c r="Y11" s="90"/>
      <c r="Z11" s="91"/>
      <c r="AA11" s="8"/>
      <c r="AB11" s="40">
        <v>13117</v>
      </c>
      <c r="AC11" s="90">
        <v>4500</v>
      </c>
      <c r="AD11" s="20">
        <f t="shared" si="0"/>
        <v>41117</v>
      </c>
      <c r="AE11" s="21">
        <f t="shared" si="0"/>
        <v>8173.2</v>
      </c>
      <c r="AF11" s="22">
        <f t="shared" si="1"/>
        <v>49290.2</v>
      </c>
    </row>
    <row r="12" spans="1:32" ht="17.25" customHeight="1">
      <c r="A12" s="30">
        <v>9</v>
      </c>
      <c r="B12" s="171" t="s">
        <v>575</v>
      </c>
      <c r="C12" s="172" t="s">
        <v>576</v>
      </c>
      <c r="D12" s="88"/>
      <c r="E12" s="89">
        <v>0.1</v>
      </c>
      <c r="F12" s="96">
        <v>3856</v>
      </c>
      <c r="G12" s="96">
        <v>964</v>
      </c>
      <c r="H12" s="9"/>
      <c r="I12" s="10"/>
      <c r="J12" s="40"/>
      <c r="K12" s="8"/>
      <c r="L12" s="8"/>
      <c r="M12" s="8"/>
      <c r="N12" s="8"/>
      <c r="O12" s="8"/>
      <c r="P12" s="8">
        <v>23650</v>
      </c>
      <c r="Q12" s="11">
        <v>2700</v>
      </c>
      <c r="R12" s="12"/>
      <c r="S12" s="8"/>
      <c r="T12" s="8"/>
      <c r="U12" s="90"/>
      <c r="V12" s="91"/>
      <c r="W12" s="8"/>
      <c r="X12" s="40"/>
      <c r="Y12" s="90"/>
      <c r="Z12" s="91"/>
      <c r="AA12" s="8"/>
      <c r="AB12" s="40">
        <v>14700</v>
      </c>
      <c r="AC12" s="90">
        <v>6300</v>
      </c>
      <c r="AD12" s="20">
        <f t="shared" si="0"/>
        <v>42206</v>
      </c>
      <c r="AE12" s="21">
        <f t="shared" si="0"/>
        <v>9964.1</v>
      </c>
      <c r="AF12" s="22">
        <f t="shared" si="1"/>
        <v>52170.1</v>
      </c>
    </row>
    <row r="13" spans="1:32" ht="17.25" customHeight="1">
      <c r="A13" s="30">
        <v>10</v>
      </c>
      <c r="B13" s="171" t="s">
        <v>577</v>
      </c>
      <c r="C13" s="172" t="s">
        <v>578</v>
      </c>
      <c r="D13" s="88"/>
      <c r="E13" s="89"/>
      <c r="F13" s="96">
        <v>3285</v>
      </c>
      <c r="G13" s="96">
        <v>3285</v>
      </c>
      <c r="H13" s="9"/>
      <c r="I13" s="10"/>
      <c r="J13" s="40"/>
      <c r="K13" s="8">
        <v>668.68</v>
      </c>
      <c r="L13" s="173">
        <v>39020</v>
      </c>
      <c r="M13" s="174">
        <v>7200</v>
      </c>
      <c r="N13" s="8"/>
      <c r="O13" s="8"/>
      <c r="P13" s="134"/>
      <c r="Q13" s="135"/>
      <c r="R13" s="12"/>
      <c r="S13" s="8"/>
      <c r="T13" s="8"/>
      <c r="U13" s="90"/>
      <c r="V13" s="91"/>
      <c r="W13" s="8"/>
      <c r="X13" s="40">
        <v>10000</v>
      </c>
      <c r="Y13" s="90">
        <v>2500</v>
      </c>
      <c r="Z13" s="91"/>
      <c r="AA13" s="8"/>
      <c r="AB13" s="40">
        <v>12967</v>
      </c>
      <c r="AC13" s="90">
        <v>4500</v>
      </c>
      <c r="AD13" s="20">
        <f t="shared" si="0"/>
        <v>65272</v>
      </c>
      <c r="AE13" s="21">
        <f t="shared" si="0"/>
        <v>18153.68</v>
      </c>
      <c r="AF13" s="22">
        <f t="shared" si="1"/>
        <v>83425.679999999993</v>
      </c>
    </row>
    <row r="14" spans="1:32" ht="17.25" customHeight="1">
      <c r="A14" s="30">
        <v>11</v>
      </c>
      <c r="B14" s="171" t="s">
        <v>579</v>
      </c>
      <c r="C14" s="172" t="s">
        <v>580</v>
      </c>
      <c r="D14" s="88">
        <v>195.21</v>
      </c>
      <c r="E14" s="89">
        <v>209.85</v>
      </c>
      <c r="F14" s="96">
        <v>4496</v>
      </c>
      <c r="G14" s="96">
        <v>1124</v>
      </c>
      <c r="H14" s="9"/>
      <c r="I14" s="10"/>
      <c r="J14" s="40"/>
      <c r="K14" s="8"/>
      <c r="L14" s="8"/>
      <c r="M14" s="8"/>
      <c r="N14" s="8"/>
      <c r="O14" s="8"/>
      <c r="P14" s="134">
        <v>16600</v>
      </c>
      <c r="Q14" s="135">
        <v>3450</v>
      </c>
      <c r="R14" s="12"/>
      <c r="S14" s="8"/>
      <c r="T14" s="8"/>
      <c r="U14" s="90"/>
      <c r="V14" s="91"/>
      <c r="W14" s="8"/>
      <c r="X14" s="40">
        <v>10000</v>
      </c>
      <c r="Y14" s="90">
        <v>2500</v>
      </c>
      <c r="Z14" s="91"/>
      <c r="AA14" s="8"/>
      <c r="AB14" s="40">
        <v>12760</v>
      </c>
      <c r="AC14" s="90">
        <v>4500</v>
      </c>
      <c r="AD14" s="20">
        <f t="shared" si="0"/>
        <v>44051.21</v>
      </c>
      <c r="AE14" s="21">
        <f t="shared" si="0"/>
        <v>11783.85</v>
      </c>
      <c r="AF14" s="22">
        <f t="shared" si="1"/>
        <v>55835.06</v>
      </c>
    </row>
    <row r="15" spans="1:32" ht="17.25" customHeight="1">
      <c r="A15" s="30">
        <v>12</v>
      </c>
      <c r="B15" s="171" t="s">
        <v>581</v>
      </c>
      <c r="C15" s="172" t="s">
        <v>582</v>
      </c>
      <c r="D15" s="88"/>
      <c r="E15" s="89"/>
      <c r="F15" s="96">
        <v>2765</v>
      </c>
      <c r="G15" s="96">
        <v>2765</v>
      </c>
      <c r="H15" s="9"/>
      <c r="I15" s="10"/>
      <c r="J15" s="40"/>
      <c r="K15" s="8"/>
      <c r="L15" s="8"/>
      <c r="M15" s="8"/>
      <c r="N15" s="8"/>
      <c r="O15" s="8"/>
      <c r="P15" s="134">
        <v>27700</v>
      </c>
      <c r="Q15" s="135">
        <v>6050</v>
      </c>
      <c r="R15" s="12"/>
      <c r="S15" s="8"/>
      <c r="T15" s="8"/>
      <c r="U15" s="90"/>
      <c r="V15" s="91"/>
      <c r="W15" s="8"/>
      <c r="X15" s="40"/>
      <c r="Y15" s="90"/>
      <c r="Z15" s="91"/>
      <c r="AA15" s="8"/>
      <c r="AB15" s="40">
        <v>14700</v>
      </c>
      <c r="AC15" s="90">
        <v>6300</v>
      </c>
      <c r="AD15" s="20">
        <f t="shared" si="0"/>
        <v>45165</v>
      </c>
      <c r="AE15" s="21">
        <f t="shared" si="0"/>
        <v>15115</v>
      </c>
      <c r="AF15" s="22">
        <f t="shared" si="1"/>
        <v>60280</v>
      </c>
    </row>
    <row r="16" spans="1:32" ht="17.25" customHeight="1">
      <c r="A16" s="30">
        <v>13</v>
      </c>
      <c r="B16" s="171" t="s">
        <v>583</v>
      </c>
      <c r="C16" s="172" t="s">
        <v>584</v>
      </c>
      <c r="D16" s="88">
        <v>8.8000000000000007</v>
      </c>
      <c r="E16" s="89">
        <v>1845</v>
      </c>
      <c r="F16" s="96">
        <v>2845</v>
      </c>
      <c r="G16" s="96">
        <v>2845</v>
      </c>
      <c r="H16" s="9"/>
      <c r="I16" s="10"/>
      <c r="J16" s="40"/>
      <c r="K16" s="8"/>
      <c r="L16" s="173">
        <v>13293.28</v>
      </c>
      <c r="M16" s="174">
        <v>1944.88</v>
      </c>
      <c r="N16" s="8"/>
      <c r="O16" s="8"/>
      <c r="P16" s="134">
        <v>19911.93</v>
      </c>
      <c r="Q16" s="135">
        <v>2064.37</v>
      </c>
      <c r="R16" s="12"/>
      <c r="S16" s="8"/>
      <c r="T16" s="8"/>
      <c r="U16" s="90"/>
      <c r="V16" s="91"/>
      <c r="W16" s="8"/>
      <c r="X16" s="40">
        <v>10000</v>
      </c>
      <c r="Y16" s="90">
        <v>2500</v>
      </c>
      <c r="Z16" s="91"/>
      <c r="AA16" s="8"/>
      <c r="AB16" s="40">
        <v>10500</v>
      </c>
      <c r="AC16" s="90">
        <v>4500</v>
      </c>
      <c r="AD16" s="20">
        <f t="shared" si="0"/>
        <v>56559.01</v>
      </c>
      <c r="AE16" s="21">
        <f t="shared" si="0"/>
        <v>15699.25</v>
      </c>
      <c r="AF16" s="22">
        <f t="shared" si="1"/>
        <v>72258.260000000009</v>
      </c>
    </row>
    <row r="17" spans="1:32" ht="17.25" customHeight="1">
      <c r="A17" s="30">
        <v>14</v>
      </c>
      <c r="B17" s="171" t="s">
        <v>585</v>
      </c>
      <c r="C17" s="172" t="s">
        <v>586</v>
      </c>
      <c r="D17" s="88">
        <v>198</v>
      </c>
      <c r="E17" s="89"/>
      <c r="F17" s="96">
        <v>3240</v>
      </c>
      <c r="G17" s="96">
        <v>3240</v>
      </c>
      <c r="H17" s="9"/>
      <c r="I17" s="10"/>
      <c r="J17" s="40"/>
      <c r="K17" s="8"/>
      <c r="L17" s="8"/>
      <c r="M17" s="8"/>
      <c r="N17" s="8"/>
      <c r="O17" s="8"/>
      <c r="P17" s="134">
        <v>32950</v>
      </c>
      <c r="Q17" s="135">
        <v>2400</v>
      </c>
      <c r="R17" s="12"/>
      <c r="S17" s="8"/>
      <c r="T17" s="8"/>
      <c r="U17" s="90"/>
      <c r="V17" s="91"/>
      <c r="W17" s="8"/>
      <c r="X17" s="40"/>
      <c r="Y17" s="90"/>
      <c r="Z17" s="91"/>
      <c r="AA17" s="8"/>
      <c r="AB17" s="40"/>
      <c r="AC17" s="90"/>
      <c r="AD17" s="20">
        <f t="shared" si="0"/>
        <v>36388</v>
      </c>
      <c r="AE17" s="21">
        <f t="shared" si="0"/>
        <v>5640</v>
      </c>
      <c r="AF17" s="22">
        <f t="shared" si="1"/>
        <v>42028</v>
      </c>
    </row>
    <row r="18" spans="1:32" ht="17.25" customHeight="1">
      <c r="A18" s="30">
        <v>15</v>
      </c>
      <c r="B18" s="171" t="s">
        <v>587</v>
      </c>
      <c r="C18" s="172" t="s">
        <v>588</v>
      </c>
      <c r="D18" s="88"/>
      <c r="E18" s="89"/>
      <c r="F18" s="96">
        <v>7104</v>
      </c>
      <c r="G18" s="96">
        <v>1776</v>
      </c>
      <c r="H18" s="9"/>
      <c r="I18" s="10"/>
      <c r="J18" s="40"/>
      <c r="K18" s="8"/>
      <c r="L18" s="8"/>
      <c r="M18" s="8"/>
      <c r="N18" s="8"/>
      <c r="O18" s="8"/>
      <c r="P18" s="134">
        <v>21200</v>
      </c>
      <c r="Q18" s="135">
        <v>2200</v>
      </c>
      <c r="R18" s="12"/>
      <c r="S18" s="8"/>
      <c r="T18" s="8"/>
      <c r="U18" s="90"/>
      <c r="V18" s="91"/>
      <c r="W18" s="8"/>
      <c r="X18" s="40">
        <v>10000</v>
      </c>
      <c r="Y18" s="90">
        <v>2500</v>
      </c>
      <c r="Z18" s="91"/>
      <c r="AA18" s="8"/>
      <c r="AB18" s="40"/>
      <c r="AC18" s="90"/>
      <c r="AD18" s="20">
        <f t="shared" si="0"/>
        <v>38304</v>
      </c>
      <c r="AE18" s="21">
        <f t="shared" si="0"/>
        <v>6476</v>
      </c>
      <c r="AF18" s="22">
        <f t="shared" si="1"/>
        <v>44780</v>
      </c>
    </row>
    <row r="19" spans="1:32" ht="17.25" customHeight="1">
      <c r="A19" s="30">
        <v>16</v>
      </c>
      <c r="B19" s="171" t="s">
        <v>589</v>
      </c>
      <c r="C19" s="172" t="s">
        <v>590</v>
      </c>
      <c r="D19" s="88"/>
      <c r="E19" s="89"/>
      <c r="F19" s="96">
        <v>6056</v>
      </c>
      <c r="G19" s="96">
        <v>1514</v>
      </c>
      <c r="H19" s="9"/>
      <c r="I19" s="10"/>
      <c r="J19" s="40"/>
      <c r="K19" s="8"/>
      <c r="L19" s="8"/>
      <c r="M19" s="8"/>
      <c r="N19" s="8"/>
      <c r="O19" s="8"/>
      <c r="P19" s="134"/>
      <c r="Q19" s="135"/>
      <c r="R19" s="12"/>
      <c r="S19" s="8"/>
      <c r="T19" s="8"/>
      <c r="U19" s="90"/>
      <c r="V19" s="91"/>
      <c r="W19" s="8"/>
      <c r="X19" s="40">
        <v>10000</v>
      </c>
      <c r="Y19" s="90">
        <v>2500</v>
      </c>
      <c r="Z19" s="91"/>
      <c r="AA19" s="8"/>
      <c r="AB19" s="40"/>
      <c r="AC19" s="90"/>
      <c r="AD19" s="20">
        <f t="shared" si="0"/>
        <v>16056</v>
      </c>
      <c r="AE19" s="21">
        <f t="shared" si="0"/>
        <v>4014</v>
      </c>
      <c r="AF19" s="22">
        <f t="shared" si="1"/>
        <v>20070</v>
      </c>
    </row>
    <row r="20" spans="1:32" ht="17.25" customHeight="1">
      <c r="A20" s="30">
        <v>17</v>
      </c>
      <c r="B20" s="171" t="s">
        <v>591</v>
      </c>
      <c r="C20" s="172" t="s">
        <v>592</v>
      </c>
      <c r="D20" s="88"/>
      <c r="E20" s="89"/>
      <c r="F20" s="96">
        <v>3904</v>
      </c>
      <c r="G20" s="96">
        <v>976</v>
      </c>
      <c r="H20" s="9"/>
      <c r="I20" s="10"/>
      <c r="J20" s="40">
        <v>5437.62</v>
      </c>
      <c r="K20" s="8">
        <v>2625</v>
      </c>
      <c r="L20" s="173">
        <v>27720</v>
      </c>
      <c r="M20" s="174">
        <v>15900</v>
      </c>
      <c r="N20" s="8"/>
      <c r="O20" s="8"/>
      <c r="P20" s="134">
        <v>883.87</v>
      </c>
      <c r="Q20" s="135">
        <v>226.19</v>
      </c>
      <c r="R20" s="12"/>
      <c r="S20" s="8"/>
      <c r="T20" s="8"/>
      <c r="U20" s="90"/>
      <c r="V20" s="91"/>
      <c r="W20" s="8"/>
      <c r="X20" s="40"/>
      <c r="Y20" s="90"/>
      <c r="Z20" s="91"/>
      <c r="AA20" s="8"/>
      <c r="AB20" s="40">
        <v>10546</v>
      </c>
      <c r="AC20" s="90">
        <v>1000</v>
      </c>
      <c r="AD20" s="20">
        <f t="shared" si="0"/>
        <v>48491.49</v>
      </c>
      <c r="AE20" s="21">
        <f t="shared" si="0"/>
        <v>20727.189999999999</v>
      </c>
      <c r="AF20" s="22">
        <f t="shared" si="1"/>
        <v>69218.679999999993</v>
      </c>
    </row>
    <row r="21" spans="1:32" ht="17.25" customHeight="1">
      <c r="A21" s="30">
        <v>18</v>
      </c>
      <c r="B21" s="171" t="s">
        <v>593</v>
      </c>
      <c r="C21" s="172" t="s">
        <v>594</v>
      </c>
      <c r="D21" s="88"/>
      <c r="E21" s="89">
        <v>0.01</v>
      </c>
      <c r="F21" s="96">
        <v>5872</v>
      </c>
      <c r="G21" s="96">
        <v>1468</v>
      </c>
      <c r="H21" s="9"/>
      <c r="I21" s="10"/>
      <c r="J21" s="40"/>
      <c r="K21" s="8"/>
      <c r="L21" s="8"/>
      <c r="M21" s="8"/>
      <c r="N21" s="8"/>
      <c r="O21" s="8"/>
      <c r="P21" s="8">
        <v>13200</v>
      </c>
      <c r="Q21" s="11">
        <v>1750</v>
      </c>
      <c r="R21" s="12"/>
      <c r="S21" s="8"/>
      <c r="T21" s="8"/>
      <c r="U21" s="90"/>
      <c r="V21" s="91"/>
      <c r="W21" s="8"/>
      <c r="X21" s="40"/>
      <c r="Y21" s="90"/>
      <c r="Z21" s="91"/>
      <c r="AA21" s="8"/>
      <c r="AB21" s="40"/>
      <c r="AC21" s="90"/>
      <c r="AD21" s="20">
        <f t="shared" si="0"/>
        <v>19072</v>
      </c>
      <c r="AE21" s="21">
        <f t="shared" si="0"/>
        <v>3218.01</v>
      </c>
      <c r="AF21" s="22">
        <f t="shared" si="1"/>
        <v>22290.010000000002</v>
      </c>
    </row>
    <row r="22" spans="1:32" ht="17.25" customHeight="1">
      <c r="A22" s="30">
        <v>19</v>
      </c>
      <c r="B22" s="171" t="s">
        <v>595</v>
      </c>
      <c r="C22" s="172" t="s">
        <v>596</v>
      </c>
      <c r="D22" s="88"/>
      <c r="E22" s="89"/>
      <c r="F22" s="96">
        <v>5328</v>
      </c>
      <c r="G22" s="96">
        <v>1332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91"/>
      <c r="W22" s="8"/>
      <c r="X22" s="40">
        <v>10000</v>
      </c>
      <c r="Y22" s="90">
        <v>2500</v>
      </c>
      <c r="Z22" s="91"/>
      <c r="AA22" s="8"/>
      <c r="AB22" s="40">
        <v>16362</v>
      </c>
      <c r="AC22" s="90">
        <v>6000</v>
      </c>
      <c r="AD22" s="20">
        <f t="shared" si="0"/>
        <v>31690</v>
      </c>
      <c r="AE22" s="21">
        <f t="shared" si="0"/>
        <v>9832</v>
      </c>
      <c r="AF22" s="22">
        <f t="shared" si="1"/>
        <v>41522</v>
      </c>
    </row>
    <row r="23" spans="1:32" ht="17.25" customHeight="1">
      <c r="A23" s="30">
        <v>20</v>
      </c>
      <c r="B23" s="171" t="s">
        <v>597</v>
      </c>
      <c r="C23" s="172" t="s">
        <v>598</v>
      </c>
      <c r="D23" s="88"/>
      <c r="E23" s="89"/>
      <c r="F23" s="96">
        <v>2944</v>
      </c>
      <c r="G23" s="96">
        <v>736</v>
      </c>
      <c r="H23" s="9"/>
      <c r="I23" s="10"/>
      <c r="J23" s="40"/>
      <c r="K23" s="8"/>
      <c r="L23" s="8"/>
      <c r="M23" s="8"/>
      <c r="N23" s="8">
        <v>28400</v>
      </c>
      <c r="O23" s="8">
        <v>6900</v>
      </c>
      <c r="P23" s="8"/>
      <c r="Q23" s="11"/>
      <c r="R23" s="12"/>
      <c r="S23" s="8"/>
      <c r="T23" s="8"/>
      <c r="U23" s="90"/>
      <c r="V23" s="91"/>
      <c r="W23" s="8"/>
      <c r="X23" s="40"/>
      <c r="Y23" s="90"/>
      <c r="Z23" s="91"/>
      <c r="AA23" s="8"/>
      <c r="AB23" s="40"/>
      <c r="AC23" s="90"/>
      <c r="AD23" s="20">
        <f t="shared" si="0"/>
        <v>31344</v>
      </c>
      <c r="AE23" s="21">
        <f t="shared" si="0"/>
        <v>7636</v>
      </c>
      <c r="AF23" s="22">
        <f t="shared" si="1"/>
        <v>38980</v>
      </c>
    </row>
    <row r="24" spans="1:32" ht="17.25" customHeight="1">
      <c r="A24" s="30">
        <v>21</v>
      </c>
      <c r="B24" s="171" t="s">
        <v>599</v>
      </c>
      <c r="C24" s="172" t="s">
        <v>600</v>
      </c>
      <c r="D24" s="88"/>
      <c r="E24" s="89"/>
      <c r="F24" s="96">
        <v>4952</v>
      </c>
      <c r="G24" s="96">
        <v>1238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91"/>
      <c r="W24" s="8"/>
      <c r="X24" s="40"/>
      <c r="Y24" s="90"/>
      <c r="Z24" s="91"/>
      <c r="AA24" s="8"/>
      <c r="AB24" s="40"/>
      <c r="AC24" s="90"/>
      <c r="AD24" s="20">
        <f t="shared" si="0"/>
        <v>4952</v>
      </c>
      <c r="AE24" s="21">
        <f t="shared" si="0"/>
        <v>1238</v>
      </c>
      <c r="AF24" s="22">
        <f t="shared" si="1"/>
        <v>6190</v>
      </c>
    </row>
    <row r="25" spans="1:32" ht="17.25" customHeight="1">
      <c r="A25" s="30">
        <v>22</v>
      </c>
      <c r="B25" s="171" t="s">
        <v>601</v>
      </c>
      <c r="C25" s="172" t="s">
        <v>602</v>
      </c>
      <c r="D25" s="88"/>
      <c r="E25" s="89"/>
      <c r="F25" s="96">
        <v>2440</v>
      </c>
      <c r="G25" s="96">
        <v>2440</v>
      </c>
      <c r="H25" s="9"/>
      <c r="I25" s="10"/>
      <c r="J25" s="40"/>
      <c r="K25" s="8"/>
      <c r="L25" s="8"/>
      <c r="M25" s="8"/>
      <c r="N25" s="8"/>
      <c r="O25" s="8"/>
      <c r="P25" s="8">
        <v>50300</v>
      </c>
      <c r="Q25" s="11">
        <v>7050</v>
      </c>
      <c r="R25" s="12"/>
      <c r="S25" s="8"/>
      <c r="T25" s="8"/>
      <c r="U25" s="90"/>
      <c r="V25" s="91"/>
      <c r="W25" s="8"/>
      <c r="X25" s="40">
        <v>8000</v>
      </c>
      <c r="Y25" s="90">
        <v>2000</v>
      </c>
      <c r="Z25" s="91"/>
      <c r="AA25" s="8"/>
      <c r="AB25" s="40"/>
      <c r="AC25" s="90"/>
      <c r="AD25" s="20">
        <f t="shared" si="0"/>
        <v>60740</v>
      </c>
      <c r="AE25" s="21">
        <f t="shared" si="0"/>
        <v>11490</v>
      </c>
      <c r="AF25" s="22">
        <f t="shared" si="1"/>
        <v>72230</v>
      </c>
    </row>
    <row r="26" spans="1:32" ht="17.25" customHeight="1">
      <c r="A26" s="30">
        <v>23</v>
      </c>
      <c r="B26" s="171" t="s">
        <v>603</v>
      </c>
      <c r="C26" s="172" t="s">
        <v>604</v>
      </c>
      <c r="D26" s="88"/>
      <c r="E26" s="89"/>
      <c r="F26" s="96">
        <v>3976</v>
      </c>
      <c r="G26" s="96">
        <v>994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>
        <v>526.54999999999995</v>
      </c>
      <c r="S26" s="8"/>
      <c r="T26" s="8"/>
      <c r="U26" s="90"/>
      <c r="V26" s="91"/>
      <c r="W26" s="8"/>
      <c r="X26" s="40"/>
      <c r="Y26" s="90"/>
      <c r="Z26" s="91"/>
      <c r="AA26" s="8"/>
      <c r="AB26" s="40">
        <v>10500</v>
      </c>
      <c r="AC26" s="90">
        <v>4500</v>
      </c>
      <c r="AD26" s="20">
        <f t="shared" si="0"/>
        <v>15002.55</v>
      </c>
      <c r="AE26" s="21">
        <f t="shared" si="0"/>
        <v>5494</v>
      </c>
      <c r="AF26" s="22">
        <f t="shared" si="1"/>
        <v>20496.55</v>
      </c>
    </row>
    <row r="27" spans="1:32" ht="17.25" customHeight="1">
      <c r="A27" s="30">
        <v>24</v>
      </c>
      <c r="B27" s="171" t="s">
        <v>605</v>
      </c>
      <c r="C27" s="175">
        <v>48807010000160</v>
      </c>
      <c r="D27" s="88"/>
      <c r="E27" s="89">
        <v>105.05</v>
      </c>
      <c r="F27" s="89">
        <v>0</v>
      </c>
      <c r="G27" s="89">
        <v>0</v>
      </c>
      <c r="H27" s="9"/>
      <c r="I27" s="10"/>
      <c r="J27" s="40"/>
      <c r="K27" s="8"/>
      <c r="L27" s="8"/>
      <c r="M27" s="8"/>
      <c r="N27" s="8"/>
      <c r="O27" s="134"/>
      <c r="P27" s="8"/>
      <c r="Q27" s="11"/>
      <c r="R27" s="12"/>
      <c r="S27" s="8"/>
      <c r="T27" s="8"/>
      <c r="U27" s="90"/>
      <c r="V27" s="91"/>
      <c r="W27" s="8"/>
      <c r="X27" s="40"/>
      <c r="Y27" s="90"/>
      <c r="Z27" s="91"/>
      <c r="AA27" s="8"/>
      <c r="AB27" s="40"/>
      <c r="AC27" s="90"/>
      <c r="AD27" s="20">
        <f t="shared" si="0"/>
        <v>0</v>
      </c>
      <c r="AE27" s="21">
        <f t="shared" si="0"/>
        <v>105.05</v>
      </c>
      <c r="AF27" s="22">
        <f t="shared" si="1"/>
        <v>105.05</v>
      </c>
    </row>
    <row r="28" spans="1:32" ht="17.25" customHeight="1">
      <c r="A28" s="30">
        <v>25</v>
      </c>
      <c r="B28" s="171" t="s">
        <v>606</v>
      </c>
      <c r="C28" s="172" t="s">
        <v>607</v>
      </c>
      <c r="D28" s="88"/>
      <c r="E28" s="89"/>
      <c r="F28" s="96">
        <v>6368</v>
      </c>
      <c r="G28" s="96">
        <v>1592</v>
      </c>
      <c r="H28" s="9"/>
      <c r="I28" s="10"/>
      <c r="J28" s="40">
        <v>1043.94</v>
      </c>
      <c r="K28" s="8"/>
      <c r="L28" s="173">
        <v>2429.52</v>
      </c>
      <c r="M28" s="173">
        <v>678.68</v>
      </c>
      <c r="N28" s="8"/>
      <c r="O28" s="8"/>
      <c r="P28" s="134"/>
      <c r="Q28" s="135"/>
      <c r="R28" s="12"/>
      <c r="S28" s="8"/>
      <c r="T28" s="8"/>
      <c r="U28" s="90"/>
      <c r="V28" s="91"/>
      <c r="W28" s="8"/>
      <c r="X28" s="40">
        <v>10000</v>
      </c>
      <c r="Y28" s="90">
        <v>2500</v>
      </c>
      <c r="Z28" s="91"/>
      <c r="AA28" s="8"/>
      <c r="AB28" s="40"/>
      <c r="AC28" s="90"/>
      <c r="AD28" s="20">
        <f t="shared" si="0"/>
        <v>19841.46</v>
      </c>
      <c r="AE28" s="21">
        <f t="shared" si="0"/>
        <v>4770.68</v>
      </c>
      <c r="AF28" s="22">
        <f t="shared" si="1"/>
        <v>24612.14</v>
      </c>
    </row>
    <row r="29" spans="1:32" ht="17.25" customHeight="1">
      <c r="A29" s="30">
        <v>26</v>
      </c>
      <c r="B29" s="171" t="s">
        <v>608</v>
      </c>
      <c r="C29" s="172" t="s">
        <v>609</v>
      </c>
      <c r="D29" s="88"/>
      <c r="E29" s="89"/>
      <c r="F29" s="96">
        <v>1755</v>
      </c>
      <c r="G29" s="96">
        <v>1755</v>
      </c>
      <c r="H29" s="9"/>
      <c r="I29" s="10"/>
      <c r="J29" s="40"/>
      <c r="K29" s="8"/>
      <c r="L29" s="8"/>
      <c r="M29" s="8"/>
      <c r="N29" s="8"/>
      <c r="O29" s="8"/>
      <c r="P29" s="8">
        <v>23300</v>
      </c>
      <c r="Q29" s="11">
        <v>2500</v>
      </c>
      <c r="R29" s="12"/>
      <c r="S29" s="8"/>
      <c r="T29" s="8"/>
      <c r="U29" s="90"/>
      <c r="V29" s="91"/>
      <c r="W29" s="8"/>
      <c r="X29" s="40"/>
      <c r="Y29" s="90"/>
      <c r="Z29" s="91"/>
      <c r="AA29" s="8"/>
      <c r="AB29" s="40">
        <v>10500</v>
      </c>
      <c r="AC29" s="90">
        <v>4500</v>
      </c>
      <c r="AD29" s="20">
        <f t="shared" si="0"/>
        <v>35555</v>
      </c>
      <c r="AE29" s="21">
        <f t="shared" si="0"/>
        <v>8755</v>
      </c>
      <c r="AF29" s="22">
        <f t="shared" si="1"/>
        <v>44310</v>
      </c>
    </row>
    <row r="30" spans="1:32" ht="17.25" customHeight="1">
      <c r="A30" s="30">
        <v>27</v>
      </c>
      <c r="B30" s="171" t="s">
        <v>610</v>
      </c>
      <c r="C30" s="172" t="s">
        <v>611</v>
      </c>
      <c r="D30" s="88"/>
      <c r="E30" s="89"/>
      <c r="F30" s="96">
        <v>1670</v>
      </c>
      <c r="G30" s="96">
        <v>1670</v>
      </c>
      <c r="H30" s="9"/>
      <c r="I30" s="10"/>
      <c r="J30" s="40"/>
      <c r="K30" s="8"/>
      <c r="L30" s="8"/>
      <c r="M30" s="8"/>
      <c r="N30" s="8"/>
      <c r="O30" s="8"/>
      <c r="P30" s="8">
        <v>14600</v>
      </c>
      <c r="Q30" s="11">
        <v>1500</v>
      </c>
      <c r="R30" s="12"/>
      <c r="S30" s="8"/>
      <c r="T30" s="8"/>
      <c r="U30" s="90"/>
      <c r="V30" s="91"/>
      <c r="W30" s="8"/>
      <c r="X30" s="40"/>
      <c r="Y30" s="90"/>
      <c r="Z30" s="91"/>
      <c r="AA30" s="8"/>
      <c r="AB30" s="40">
        <v>12127</v>
      </c>
      <c r="AC30" s="90">
        <v>4500</v>
      </c>
      <c r="AD30" s="20">
        <f t="shared" si="0"/>
        <v>28397</v>
      </c>
      <c r="AE30" s="21">
        <f t="shared" si="0"/>
        <v>7670</v>
      </c>
      <c r="AF30" s="22">
        <f t="shared" si="1"/>
        <v>36067</v>
      </c>
    </row>
    <row r="31" spans="1:32" ht="17.25" customHeight="1">
      <c r="A31" s="30">
        <v>28</v>
      </c>
      <c r="B31" s="171" t="s">
        <v>612</v>
      </c>
      <c r="C31" s="172" t="s">
        <v>613</v>
      </c>
      <c r="D31" s="88">
        <v>1339.91</v>
      </c>
      <c r="E31" s="89">
        <v>2350.21</v>
      </c>
      <c r="F31" s="96">
        <v>2320</v>
      </c>
      <c r="G31" s="96">
        <v>580</v>
      </c>
      <c r="H31" s="9"/>
      <c r="I31" s="10"/>
      <c r="J31" s="40"/>
      <c r="K31" s="8"/>
      <c r="L31" s="8"/>
      <c r="M31" s="8"/>
      <c r="N31" s="8"/>
      <c r="O31" s="8"/>
      <c r="P31" s="8">
        <v>22400</v>
      </c>
      <c r="Q31" s="11">
        <v>5450</v>
      </c>
      <c r="R31" s="12"/>
      <c r="S31" s="8"/>
      <c r="T31" s="8"/>
      <c r="U31" s="90"/>
      <c r="V31" s="91"/>
      <c r="W31" s="8"/>
      <c r="X31" s="40"/>
      <c r="Y31" s="90"/>
      <c r="Z31" s="91"/>
      <c r="AA31" s="8"/>
      <c r="AB31" s="40">
        <v>8384</v>
      </c>
      <c r="AC31" s="90">
        <v>3000</v>
      </c>
      <c r="AD31" s="20">
        <f t="shared" si="0"/>
        <v>34443.910000000003</v>
      </c>
      <c r="AE31" s="21">
        <f t="shared" si="0"/>
        <v>11380.21</v>
      </c>
      <c r="AF31" s="22">
        <f t="shared" si="1"/>
        <v>45824.12</v>
      </c>
    </row>
    <row r="32" spans="1:32" ht="17.25" customHeight="1">
      <c r="A32" s="30">
        <v>29</v>
      </c>
      <c r="B32" s="171" t="s">
        <v>614</v>
      </c>
      <c r="C32" s="172" t="s">
        <v>615</v>
      </c>
      <c r="D32" s="88"/>
      <c r="E32" s="89"/>
      <c r="F32" s="96">
        <v>174</v>
      </c>
      <c r="G32" s="96">
        <v>696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91"/>
      <c r="W32" s="8"/>
      <c r="X32" s="40"/>
      <c r="Y32" s="90"/>
      <c r="Z32" s="91"/>
      <c r="AA32" s="8"/>
      <c r="AB32" s="40"/>
      <c r="AC32" s="90"/>
      <c r="AD32" s="20">
        <f t="shared" si="0"/>
        <v>174</v>
      </c>
      <c r="AE32" s="21">
        <f t="shared" si="0"/>
        <v>696</v>
      </c>
      <c r="AF32" s="22">
        <f t="shared" si="1"/>
        <v>870</v>
      </c>
    </row>
    <row r="33" spans="1:32" ht="17.25" customHeight="1">
      <c r="A33" s="30">
        <v>30</v>
      </c>
      <c r="B33" s="171" t="s">
        <v>616</v>
      </c>
      <c r="C33" s="172" t="s">
        <v>617</v>
      </c>
      <c r="D33" s="88">
        <v>1.05</v>
      </c>
      <c r="E33" s="89"/>
      <c r="F33" s="96">
        <v>2445</v>
      </c>
      <c r="G33" s="96">
        <v>2445</v>
      </c>
      <c r="H33" s="9"/>
      <c r="I33" s="10"/>
      <c r="J33" s="40">
        <v>12924.6</v>
      </c>
      <c r="K33" s="8">
        <v>3558</v>
      </c>
      <c r="L33" s="173">
        <v>6921.42</v>
      </c>
      <c r="M33" s="174">
        <v>2236.15</v>
      </c>
      <c r="N33" s="8"/>
      <c r="O33" s="8"/>
      <c r="P33" s="134">
        <v>25400</v>
      </c>
      <c r="Q33" s="135">
        <v>6200</v>
      </c>
      <c r="R33" s="12"/>
      <c r="S33" s="8"/>
      <c r="T33" s="8"/>
      <c r="U33" s="90"/>
      <c r="V33" s="91"/>
      <c r="W33" s="8"/>
      <c r="X33" s="40"/>
      <c r="Y33" s="90"/>
      <c r="Z33" s="91"/>
      <c r="AA33" s="8"/>
      <c r="AB33" s="40">
        <v>10500</v>
      </c>
      <c r="AC33" s="90">
        <v>4500</v>
      </c>
      <c r="AD33" s="20">
        <f t="shared" si="0"/>
        <v>58192.07</v>
      </c>
      <c r="AE33" s="21">
        <f t="shared" si="0"/>
        <v>18939.150000000001</v>
      </c>
      <c r="AF33" s="22">
        <f t="shared" si="1"/>
        <v>77131.22</v>
      </c>
    </row>
    <row r="34" spans="1:32" ht="17.25" customHeight="1">
      <c r="A34" s="30">
        <v>31</v>
      </c>
      <c r="B34" s="171" t="s">
        <v>618</v>
      </c>
      <c r="C34" s="172" t="s">
        <v>619</v>
      </c>
      <c r="D34" s="88"/>
      <c r="E34" s="89"/>
      <c r="F34" s="96">
        <v>1264</v>
      </c>
      <c r="G34" s="96">
        <v>316</v>
      </c>
      <c r="H34" s="9"/>
      <c r="I34" s="10"/>
      <c r="J34" s="40"/>
      <c r="K34" s="8"/>
      <c r="L34" s="8"/>
      <c r="M34" s="8"/>
      <c r="N34" s="8">
        <v>17800</v>
      </c>
      <c r="O34" s="8">
        <v>4900</v>
      </c>
      <c r="P34" s="8"/>
      <c r="Q34" s="11"/>
      <c r="R34" s="12"/>
      <c r="S34" s="8"/>
      <c r="T34" s="8"/>
      <c r="U34" s="90"/>
      <c r="V34" s="91"/>
      <c r="W34" s="8"/>
      <c r="X34" s="40"/>
      <c r="Y34" s="90"/>
      <c r="Z34" s="91"/>
      <c r="AA34" s="8"/>
      <c r="AB34" s="40">
        <v>7000</v>
      </c>
      <c r="AC34" s="90">
        <v>3000</v>
      </c>
      <c r="AD34" s="20">
        <f t="shared" si="0"/>
        <v>26064</v>
      </c>
      <c r="AE34" s="21">
        <f t="shared" si="0"/>
        <v>8216</v>
      </c>
      <c r="AF34" s="22">
        <f t="shared" si="1"/>
        <v>34280</v>
      </c>
    </row>
    <row r="35" spans="1:32" ht="17.25" customHeight="1">
      <c r="A35" s="30">
        <v>32</v>
      </c>
      <c r="B35" s="171" t="s">
        <v>620</v>
      </c>
      <c r="C35" s="172" t="s">
        <v>621</v>
      </c>
      <c r="D35" s="88">
        <v>1963.86</v>
      </c>
      <c r="E35" s="89">
        <v>970</v>
      </c>
      <c r="F35" s="96">
        <v>9448</v>
      </c>
      <c r="G35" s="96">
        <v>2362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91"/>
      <c r="W35" s="8"/>
      <c r="X35" s="40"/>
      <c r="Y35" s="90"/>
      <c r="Z35" s="91"/>
      <c r="AA35" s="8"/>
      <c r="AB35" s="40"/>
      <c r="AC35" s="90"/>
      <c r="AD35" s="20">
        <f t="shared" si="0"/>
        <v>11411.86</v>
      </c>
      <c r="AE35" s="21">
        <f t="shared" si="0"/>
        <v>3332</v>
      </c>
      <c r="AF35" s="22">
        <f t="shared" si="1"/>
        <v>14743.86</v>
      </c>
    </row>
    <row r="36" spans="1:32" ht="17.25" customHeight="1">
      <c r="A36" s="30">
        <v>33</v>
      </c>
      <c r="B36" s="171" t="s">
        <v>622</v>
      </c>
      <c r="C36" s="172" t="s">
        <v>623</v>
      </c>
      <c r="D36" s="88">
        <v>0.91</v>
      </c>
      <c r="E36" s="89"/>
      <c r="F36" s="96">
        <v>1184</v>
      </c>
      <c r="G36" s="96">
        <v>296</v>
      </c>
      <c r="H36" s="9"/>
      <c r="I36" s="10"/>
      <c r="J36" s="40"/>
      <c r="K36" s="8"/>
      <c r="L36" s="8"/>
      <c r="M36" s="8"/>
      <c r="N36" s="8"/>
      <c r="O36" s="8"/>
      <c r="P36" s="8">
        <v>14800</v>
      </c>
      <c r="Q36" s="11">
        <v>1700</v>
      </c>
      <c r="R36" s="12"/>
      <c r="S36" s="8"/>
      <c r="T36" s="8"/>
      <c r="U36" s="90"/>
      <c r="V36" s="91"/>
      <c r="W36" s="8"/>
      <c r="X36" s="40"/>
      <c r="Y36" s="90"/>
      <c r="Z36" s="91"/>
      <c r="AA36" s="8"/>
      <c r="AB36" s="40"/>
      <c r="AC36" s="90"/>
      <c r="AD36" s="20">
        <f t="shared" si="0"/>
        <v>15984.91</v>
      </c>
      <c r="AE36" s="21">
        <f t="shared" si="0"/>
        <v>1996</v>
      </c>
      <c r="AF36" s="22">
        <f t="shared" si="1"/>
        <v>17980.91</v>
      </c>
    </row>
    <row r="37" spans="1:32" ht="17.25" customHeight="1">
      <c r="A37" s="30">
        <v>34</v>
      </c>
      <c r="B37" s="171" t="s">
        <v>624</v>
      </c>
      <c r="C37" s="172" t="s">
        <v>625</v>
      </c>
      <c r="D37" s="88">
        <v>4.2699999999999996</v>
      </c>
      <c r="E37" s="89">
        <v>4.2699999999999996</v>
      </c>
      <c r="F37" s="96">
        <v>1184</v>
      </c>
      <c r="G37" s="96">
        <v>296</v>
      </c>
      <c r="H37" s="9"/>
      <c r="I37" s="10"/>
      <c r="J37" s="40"/>
      <c r="K37" s="8"/>
      <c r="L37" s="8"/>
      <c r="M37" s="8"/>
      <c r="N37" s="8"/>
      <c r="O37" s="8"/>
      <c r="P37" s="8">
        <v>10200</v>
      </c>
      <c r="Q37" s="11">
        <v>3000</v>
      </c>
      <c r="R37" s="12"/>
      <c r="S37" s="8"/>
      <c r="T37" s="8"/>
      <c r="U37" s="90"/>
      <c r="V37" s="91"/>
      <c r="W37" s="8"/>
      <c r="X37" s="40"/>
      <c r="Y37" s="90"/>
      <c r="Z37" s="91"/>
      <c r="AA37" s="8"/>
      <c r="AB37" s="40">
        <v>8237</v>
      </c>
      <c r="AC37" s="90">
        <v>3000</v>
      </c>
      <c r="AD37" s="20">
        <f t="shared" si="0"/>
        <v>19625.27</v>
      </c>
      <c r="AE37" s="21">
        <f t="shared" si="0"/>
        <v>6300.27</v>
      </c>
      <c r="AF37" s="22">
        <f t="shared" si="1"/>
        <v>25925.54</v>
      </c>
    </row>
    <row r="38" spans="1:32" ht="17.25" customHeight="1">
      <c r="A38" s="30">
        <v>35</v>
      </c>
      <c r="B38" s="171" t="s">
        <v>626</v>
      </c>
      <c r="C38" s="172" t="s">
        <v>627</v>
      </c>
      <c r="D38" s="88">
        <v>35.299999999999997</v>
      </c>
      <c r="E38" s="89"/>
      <c r="F38" s="96">
        <v>1248</v>
      </c>
      <c r="G38" s="96">
        <v>312</v>
      </c>
      <c r="H38" s="9"/>
      <c r="I38" s="10"/>
      <c r="J38" s="40"/>
      <c r="K38" s="8"/>
      <c r="L38" s="8"/>
      <c r="M38" s="8"/>
      <c r="N38" s="8"/>
      <c r="O38" s="8"/>
      <c r="P38" s="8">
        <v>14050</v>
      </c>
      <c r="Q38" s="11">
        <v>6050</v>
      </c>
      <c r="R38" s="12"/>
      <c r="S38" s="8"/>
      <c r="T38" s="8"/>
      <c r="U38" s="90"/>
      <c r="V38" s="91"/>
      <c r="W38" s="8"/>
      <c r="X38" s="40"/>
      <c r="Y38" s="90"/>
      <c r="Z38" s="91"/>
      <c r="AA38" s="8"/>
      <c r="AB38" s="40">
        <v>7000</v>
      </c>
      <c r="AC38" s="90">
        <v>3000</v>
      </c>
      <c r="AD38" s="20">
        <f t="shared" si="0"/>
        <v>22333.3</v>
      </c>
      <c r="AE38" s="21">
        <f t="shared" si="0"/>
        <v>9362</v>
      </c>
      <c r="AF38" s="22">
        <f t="shared" si="1"/>
        <v>31695.3</v>
      </c>
    </row>
    <row r="39" spans="1:32" ht="17.25" customHeight="1">
      <c r="A39" s="30">
        <v>36</v>
      </c>
      <c r="B39" s="171" t="s">
        <v>628</v>
      </c>
      <c r="C39" s="172" t="s">
        <v>629</v>
      </c>
      <c r="D39" s="88"/>
      <c r="E39" s="89"/>
      <c r="F39" s="96">
        <v>4065</v>
      </c>
      <c r="G39" s="96">
        <v>4065</v>
      </c>
      <c r="H39" s="9"/>
      <c r="I39" s="10"/>
      <c r="J39" s="40"/>
      <c r="K39" s="8"/>
      <c r="L39" s="8"/>
      <c r="M39" s="8"/>
      <c r="N39" s="8"/>
      <c r="O39" s="8"/>
      <c r="P39" s="8">
        <v>16450</v>
      </c>
      <c r="Q39" s="11">
        <v>2250</v>
      </c>
      <c r="R39" s="12"/>
      <c r="S39" s="8"/>
      <c r="T39" s="8"/>
      <c r="U39" s="90"/>
      <c r="V39" s="91"/>
      <c r="W39" s="8"/>
      <c r="X39" s="40"/>
      <c r="Y39" s="90"/>
      <c r="Z39" s="91"/>
      <c r="AA39" s="8"/>
      <c r="AB39" s="40">
        <v>2473</v>
      </c>
      <c r="AC39" s="90"/>
      <c r="AD39" s="20">
        <f t="shared" si="0"/>
        <v>22988</v>
      </c>
      <c r="AE39" s="21">
        <f t="shared" si="0"/>
        <v>6315</v>
      </c>
      <c r="AF39" s="22">
        <f t="shared" si="1"/>
        <v>29303</v>
      </c>
    </row>
    <row r="40" spans="1:32" ht="17.25" customHeight="1">
      <c r="A40" s="30">
        <v>37</v>
      </c>
      <c r="B40" s="171" t="s">
        <v>630</v>
      </c>
      <c r="C40" s="172" t="s">
        <v>631</v>
      </c>
      <c r="D40" s="88"/>
      <c r="E40" s="89">
        <v>438.1</v>
      </c>
      <c r="F40" s="96">
        <v>3968</v>
      </c>
      <c r="G40" s="96">
        <v>992</v>
      </c>
      <c r="H40" s="9"/>
      <c r="I40" s="10"/>
      <c r="J40" s="40">
        <v>18694.509999999998</v>
      </c>
      <c r="K40" s="8">
        <v>2260</v>
      </c>
      <c r="L40" s="8"/>
      <c r="M40" s="8"/>
      <c r="N40" s="8"/>
      <c r="O40" s="8"/>
      <c r="P40" s="8">
        <v>15865.58</v>
      </c>
      <c r="Q40" s="11">
        <v>1207.3699999999999</v>
      </c>
      <c r="R40" s="12"/>
      <c r="S40" s="8"/>
      <c r="T40" s="8"/>
      <c r="U40" s="90"/>
      <c r="V40" s="91"/>
      <c r="W40" s="8"/>
      <c r="X40" s="40">
        <v>8000</v>
      </c>
      <c r="Y40" s="90">
        <v>2000</v>
      </c>
      <c r="Z40" s="91"/>
      <c r="AA40" s="8"/>
      <c r="AB40" s="40">
        <v>10500</v>
      </c>
      <c r="AC40" s="90">
        <v>4500</v>
      </c>
      <c r="AD40" s="20">
        <f t="shared" si="0"/>
        <v>57028.09</v>
      </c>
      <c r="AE40" s="21">
        <f t="shared" si="0"/>
        <v>11397.47</v>
      </c>
      <c r="AF40" s="22">
        <f t="shared" si="1"/>
        <v>68425.56</v>
      </c>
    </row>
    <row r="41" spans="1:32" ht="17.25" customHeight="1">
      <c r="A41" s="30">
        <v>38</v>
      </c>
      <c r="B41" s="171" t="s">
        <v>632</v>
      </c>
      <c r="C41" s="172" t="s">
        <v>633</v>
      </c>
      <c r="D41" s="88"/>
      <c r="E41" s="89"/>
      <c r="F41" s="96">
        <v>3032</v>
      </c>
      <c r="G41" s="96">
        <v>758</v>
      </c>
      <c r="H41" s="9"/>
      <c r="I41" s="10"/>
      <c r="J41" s="40">
        <v>1140.18</v>
      </c>
      <c r="K41" s="8"/>
      <c r="L41" s="173">
        <v>15642.81</v>
      </c>
      <c r="M41" s="174">
        <v>8732.6299999999992</v>
      </c>
      <c r="N41" s="8"/>
      <c r="O41" s="8"/>
      <c r="P41" s="134">
        <v>5651.81</v>
      </c>
      <c r="Q41" s="135">
        <v>613.63</v>
      </c>
      <c r="R41" s="12"/>
      <c r="S41" s="8"/>
      <c r="T41" s="8"/>
      <c r="U41" s="90"/>
      <c r="V41" s="91"/>
      <c r="W41" s="8"/>
      <c r="X41" s="40"/>
      <c r="Y41" s="90"/>
      <c r="Z41" s="91"/>
      <c r="AA41" s="8"/>
      <c r="AB41" s="40"/>
      <c r="AC41" s="90"/>
      <c r="AD41" s="20">
        <f t="shared" si="0"/>
        <v>25466.799999999999</v>
      </c>
      <c r="AE41" s="21">
        <f t="shared" si="0"/>
        <v>10104.259999999998</v>
      </c>
      <c r="AF41" s="22">
        <f t="shared" si="1"/>
        <v>35571.06</v>
      </c>
    </row>
    <row r="42" spans="1:32" ht="17.25" customHeight="1">
      <c r="A42" s="30">
        <v>39</v>
      </c>
      <c r="B42" s="171" t="s">
        <v>634</v>
      </c>
      <c r="C42" s="172" t="s">
        <v>635</v>
      </c>
      <c r="D42" s="88"/>
      <c r="E42" s="89"/>
      <c r="F42" s="96">
        <v>1480</v>
      </c>
      <c r="G42" s="96">
        <v>370</v>
      </c>
      <c r="H42" s="9"/>
      <c r="I42" s="10"/>
      <c r="J42" s="40"/>
      <c r="K42" s="8"/>
      <c r="L42" s="8"/>
      <c r="M42" s="8"/>
      <c r="N42" s="8"/>
      <c r="O42" s="8"/>
      <c r="P42" s="8">
        <v>15200</v>
      </c>
      <c r="Q42" s="11">
        <v>2000</v>
      </c>
      <c r="R42" s="12"/>
      <c r="S42" s="8"/>
      <c r="T42" s="8"/>
      <c r="U42" s="90"/>
      <c r="V42" s="91"/>
      <c r="W42" s="8"/>
      <c r="X42" s="40"/>
      <c r="Y42" s="90"/>
      <c r="Z42" s="91"/>
      <c r="AA42" s="8"/>
      <c r="AB42" s="40"/>
      <c r="AC42" s="90"/>
      <c r="AD42" s="20">
        <f t="shared" si="0"/>
        <v>16680</v>
      </c>
      <c r="AE42" s="21">
        <f t="shared" si="0"/>
        <v>2370</v>
      </c>
      <c r="AF42" s="22">
        <f t="shared" si="1"/>
        <v>19050</v>
      </c>
    </row>
    <row r="43" spans="1:32" ht="17.25" customHeight="1">
      <c r="A43" s="30">
        <v>40</v>
      </c>
      <c r="B43" s="171" t="s">
        <v>636</v>
      </c>
      <c r="C43" s="172" t="s">
        <v>637</v>
      </c>
      <c r="D43" s="88"/>
      <c r="E43" s="89">
        <v>75</v>
      </c>
      <c r="F43" s="96">
        <v>4424</v>
      </c>
      <c r="G43" s="96">
        <v>1106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91"/>
      <c r="W43" s="8"/>
      <c r="X43" s="40"/>
      <c r="Y43" s="90"/>
      <c r="Z43" s="91"/>
      <c r="AA43" s="8"/>
      <c r="AB43" s="40"/>
      <c r="AC43" s="90"/>
      <c r="AD43" s="20">
        <f t="shared" si="0"/>
        <v>4424</v>
      </c>
      <c r="AE43" s="21">
        <f t="shared" si="0"/>
        <v>1181</v>
      </c>
      <c r="AF43" s="22">
        <f t="shared" si="1"/>
        <v>5605</v>
      </c>
    </row>
    <row r="44" spans="1:32" ht="17.25" customHeight="1" thickBot="1">
      <c r="A44" s="30">
        <v>41</v>
      </c>
      <c r="B44" s="176" t="s">
        <v>638</v>
      </c>
      <c r="C44" s="177" t="s">
        <v>639</v>
      </c>
      <c r="D44" s="88"/>
      <c r="E44" s="89">
        <v>417.82</v>
      </c>
      <c r="F44" s="89">
        <v>4160</v>
      </c>
      <c r="G44" s="89">
        <v>1040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91"/>
      <c r="W44" s="52"/>
      <c r="X44" s="40"/>
      <c r="Y44" s="90"/>
      <c r="Z44" s="91"/>
      <c r="AA44" s="52"/>
      <c r="AB44" s="40"/>
      <c r="AC44" s="90"/>
      <c r="AD44" s="20">
        <f t="shared" si="0"/>
        <v>4160</v>
      </c>
      <c r="AE44" s="21">
        <f t="shared" si="0"/>
        <v>1457.82</v>
      </c>
      <c r="AF44" s="22">
        <f t="shared" si="1"/>
        <v>5617.82</v>
      </c>
    </row>
    <row r="45" spans="1:32" s="187" customFormat="1" ht="25.5" customHeight="1" thickTop="1" thickBot="1">
      <c r="A45" s="178"/>
      <c r="B45" s="179" t="s">
        <v>15</v>
      </c>
      <c r="C45" s="180"/>
      <c r="D45" s="181">
        <f>SUM(D4:D44)</f>
        <v>3900.17</v>
      </c>
      <c r="E45" s="182">
        <f t="shared" ref="E45:I45" si="2">SUM(E4:E44)</f>
        <v>6740.0800000000008</v>
      </c>
      <c r="F45" s="182">
        <f>SUM(F4:F44)</f>
        <v>150359</v>
      </c>
      <c r="G45" s="182">
        <f>SUM(G4:G44)</f>
        <v>62051</v>
      </c>
      <c r="H45" s="182">
        <f t="shared" si="2"/>
        <v>0</v>
      </c>
      <c r="I45" s="183">
        <f t="shared" si="2"/>
        <v>0</v>
      </c>
      <c r="J45" s="181">
        <f>SUM(J4:J44)</f>
        <v>54140.85</v>
      </c>
      <c r="K45" s="182">
        <f t="shared" ref="K45:Q45" si="3">SUM(K4:K44)</f>
        <v>17434.2</v>
      </c>
      <c r="L45" s="182">
        <f t="shared" si="3"/>
        <v>105027.03</v>
      </c>
      <c r="M45" s="182">
        <f t="shared" si="3"/>
        <v>36692.340000000004</v>
      </c>
      <c r="N45" s="182">
        <f t="shared" si="3"/>
        <v>104800</v>
      </c>
      <c r="O45" s="182">
        <f t="shared" si="3"/>
        <v>45100</v>
      </c>
      <c r="P45" s="182">
        <f t="shared" si="3"/>
        <v>452170.1</v>
      </c>
      <c r="Q45" s="183">
        <f t="shared" si="3"/>
        <v>65930.7</v>
      </c>
      <c r="R45" s="181">
        <f>SUM(R4:R44)</f>
        <v>526.54999999999995</v>
      </c>
      <c r="S45" s="182">
        <f t="shared" ref="S45:AF45" si="4">SUM(S4:S44)</f>
        <v>0</v>
      </c>
      <c r="T45" s="182">
        <f t="shared" si="4"/>
        <v>0</v>
      </c>
      <c r="U45" s="183">
        <f t="shared" si="4"/>
        <v>0</v>
      </c>
      <c r="V45" s="181">
        <f t="shared" si="4"/>
        <v>0</v>
      </c>
      <c r="W45" s="182">
        <f t="shared" si="4"/>
        <v>0</v>
      </c>
      <c r="X45" s="182">
        <f t="shared" si="4"/>
        <v>104000</v>
      </c>
      <c r="Y45" s="183">
        <f t="shared" si="4"/>
        <v>26000</v>
      </c>
      <c r="Z45" s="181">
        <f t="shared" si="4"/>
        <v>0</v>
      </c>
      <c r="AA45" s="182">
        <f t="shared" si="4"/>
        <v>0</v>
      </c>
      <c r="AB45" s="182">
        <f t="shared" si="4"/>
        <v>232693</v>
      </c>
      <c r="AC45" s="183">
        <f t="shared" si="4"/>
        <v>87100</v>
      </c>
      <c r="AD45" s="184">
        <f t="shared" si="4"/>
        <v>1207616.7000000002</v>
      </c>
      <c r="AE45" s="185">
        <f t="shared" si="4"/>
        <v>347048.32000000007</v>
      </c>
      <c r="AF45" s="186">
        <f t="shared" si="4"/>
        <v>1554665.0200000003</v>
      </c>
    </row>
    <row r="46" spans="1:32" ht="15.75" thickTop="1">
      <c r="A46" s="2"/>
      <c r="B46" s="3"/>
      <c r="C46" s="4"/>
      <c r="D46" s="5"/>
      <c r="E46" s="5"/>
      <c r="F46" s="5"/>
      <c r="G46" s="5"/>
      <c r="H46" s="6"/>
      <c r="I46" s="6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>
      <c r="L47" s="307" t="s">
        <v>381</v>
      </c>
      <c r="M47" s="307"/>
    </row>
    <row r="48" spans="1:32">
      <c r="L48" s="307"/>
      <c r="M48" s="307"/>
    </row>
    <row r="49" spans="12:13">
      <c r="L49" s="307"/>
      <c r="M49" s="307"/>
    </row>
  </sheetData>
  <mergeCells count="7">
    <mergeCell ref="Z2:AC2"/>
    <mergeCell ref="AD2:AE2"/>
    <mergeCell ref="L47:M49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F84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4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7612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7613</v>
      </c>
      <c r="C4" s="172" t="s">
        <v>7614</v>
      </c>
      <c r="D4" s="82">
        <v>9055.7099999999991</v>
      </c>
      <c r="E4" s="83">
        <v>26015.8</v>
      </c>
      <c r="F4" s="96">
        <v>38985.58</v>
      </c>
      <c r="G4" s="96">
        <v>9746.4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48041.29</v>
      </c>
      <c r="AE4" s="21">
        <f>SUM(E4,G4,I4,K4,M4,O4,Q4,S4,U4,W4,Y4,AA4,AC4)</f>
        <v>35762.199999999997</v>
      </c>
      <c r="AF4" s="22">
        <f>AD4+AE4</f>
        <v>83803.489999999991</v>
      </c>
    </row>
    <row r="5" spans="1:32" ht="17.25" customHeight="1">
      <c r="A5" s="30">
        <v>2</v>
      </c>
      <c r="B5" s="171" t="s">
        <v>7615</v>
      </c>
      <c r="C5" s="172" t="s">
        <v>7616</v>
      </c>
      <c r="D5" s="88">
        <v>2001.27</v>
      </c>
      <c r="E5" s="89">
        <v>92.58</v>
      </c>
      <c r="F5" s="96">
        <v>4760</v>
      </c>
      <c r="G5" s="96">
        <v>4760</v>
      </c>
      <c r="H5" s="9"/>
      <c r="I5" s="10"/>
      <c r="J5" s="40">
        <v>10913.95</v>
      </c>
      <c r="K5" s="8">
        <v>3576.05</v>
      </c>
      <c r="L5" s="173">
        <v>23702.59</v>
      </c>
      <c r="M5" s="174">
        <v>1773.81</v>
      </c>
      <c r="N5" s="8"/>
      <c r="O5" s="8"/>
      <c r="P5" s="8">
        <v>21605.439999999999</v>
      </c>
      <c r="Q5" s="11">
        <v>1306.19</v>
      </c>
      <c r="R5" s="12">
        <v>248.93</v>
      </c>
      <c r="S5" s="8">
        <v>5027</v>
      </c>
      <c r="T5" s="8"/>
      <c r="U5" s="90"/>
      <c r="V5" s="12"/>
      <c r="W5" s="8"/>
      <c r="X5" s="8"/>
      <c r="Y5" s="90"/>
      <c r="Z5" s="12"/>
      <c r="AA5" s="8"/>
      <c r="AB5" s="8">
        <v>17226</v>
      </c>
      <c r="AC5" s="90">
        <v>6000</v>
      </c>
      <c r="AD5" s="20">
        <f t="shared" ref="AD5:AE68" si="0">SUM(D5,F5,H5,J5,L5,N5,P5,R5,T5,V5,X5,Z5,AB5)</f>
        <v>80458.179999999993</v>
      </c>
      <c r="AE5" s="21">
        <f t="shared" si="0"/>
        <v>22535.63</v>
      </c>
      <c r="AF5" s="22">
        <f t="shared" ref="AF5:AF68" si="1">AD5+AE5</f>
        <v>102993.81</v>
      </c>
    </row>
    <row r="6" spans="1:32" ht="17.25" customHeight="1">
      <c r="A6" s="29">
        <v>3</v>
      </c>
      <c r="B6" s="171" t="s">
        <v>7617</v>
      </c>
      <c r="C6" s="172" t="s">
        <v>7618</v>
      </c>
      <c r="D6" s="88"/>
      <c r="E6" s="89"/>
      <c r="F6" s="96">
        <v>4080</v>
      </c>
      <c r="G6" s="96">
        <v>1020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4080</v>
      </c>
      <c r="AE6" s="21">
        <f t="shared" si="0"/>
        <v>1020</v>
      </c>
      <c r="AF6" s="22">
        <f t="shared" si="1"/>
        <v>5100</v>
      </c>
    </row>
    <row r="7" spans="1:32" ht="17.25" customHeight="1">
      <c r="A7" s="30">
        <v>4</v>
      </c>
      <c r="B7" s="171" t="s">
        <v>7619</v>
      </c>
      <c r="C7" s="172" t="s">
        <v>7620</v>
      </c>
      <c r="D7" s="88">
        <v>11335.78</v>
      </c>
      <c r="E7" s="89"/>
      <c r="F7" s="96">
        <v>8456</v>
      </c>
      <c r="G7" s="96">
        <v>2114</v>
      </c>
      <c r="H7" s="9"/>
      <c r="I7" s="10"/>
      <c r="J7" s="40">
        <v>40407.29</v>
      </c>
      <c r="K7" s="8">
        <v>2330</v>
      </c>
      <c r="L7" s="8"/>
      <c r="M7" s="8"/>
      <c r="N7" s="8"/>
      <c r="O7" s="8"/>
      <c r="P7" s="8">
        <v>3000</v>
      </c>
      <c r="Q7" s="11">
        <v>1000</v>
      </c>
      <c r="R7" s="12">
        <v>363.56</v>
      </c>
      <c r="S7" s="8">
        <v>6450</v>
      </c>
      <c r="T7" s="8"/>
      <c r="U7" s="90"/>
      <c r="V7" s="12"/>
      <c r="W7" s="8"/>
      <c r="X7" s="8">
        <v>12000</v>
      </c>
      <c r="Y7" s="90">
        <v>3000</v>
      </c>
      <c r="Z7" s="12"/>
      <c r="AA7" s="8"/>
      <c r="AB7" s="8"/>
      <c r="AC7" s="90"/>
      <c r="AD7" s="20">
        <f t="shared" si="0"/>
        <v>75562.63</v>
      </c>
      <c r="AE7" s="21">
        <f t="shared" si="0"/>
        <v>14894</v>
      </c>
      <c r="AF7" s="22">
        <f t="shared" si="1"/>
        <v>90456.63</v>
      </c>
    </row>
    <row r="8" spans="1:32" ht="17.25" customHeight="1">
      <c r="A8" s="29">
        <v>5</v>
      </c>
      <c r="B8" s="171" t="s">
        <v>7621</v>
      </c>
      <c r="C8" s="172" t="s">
        <v>7622</v>
      </c>
      <c r="D8" s="88">
        <v>353.38</v>
      </c>
      <c r="E8" s="89">
        <v>64.66</v>
      </c>
      <c r="F8" s="96">
        <v>3000</v>
      </c>
      <c r="G8" s="96">
        <v>750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3353.38</v>
      </c>
      <c r="AE8" s="21">
        <f t="shared" si="0"/>
        <v>814.66</v>
      </c>
      <c r="AF8" s="22">
        <f t="shared" si="1"/>
        <v>4168.04</v>
      </c>
    </row>
    <row r="9" spans="1:32" ht="17.25" customHeight="1">
      <c r="A9" s="30">
        <v>6</v>
      </c>
      <c r="B9" s="171" t="s">
        <v>7623</v>
      </c>
      <c r="C9" s="172" t="s">
        <v>7624</v>
      </c>
      <c r="D9" s="88"/>
      <c r="E9" s="89">
        <v>3972.04</v>
      </c>
      <c r="F9" s="96">
        <v>1408</v>
      </c>
      <c r="G9" s="96">
        <v>352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1408</v>
      </c>
      <c r="AE9" s="21">
        <f t="shared" si="0"/>
        <v>4324.04</v>
      </c>
      <c r="AF9" s="22">
        <f t="shared" si="1"/>
        <v>5732.04</v>
      </c>
    </row>
    <row r="10" spans="1:32" ht="17.25" customHeight="1">
      <c r="A10" s="29">
        <v>7</v>
      </c>
      <c r="B10" s="171" t="s">
        <v>7625</v>
      </c>
      <c r="C10" s="172" t="s">
        <v>7626</v>
      </c>
      <c r="D10" s="88"/>
      <c r="E10" s="89">
        <v>26.2</v>
      </c>
      <c r="F10" s="96">
        <v>7232</v>
      </c>
      <c r="G10" s="96">
        <v>1808</v>
      </c>
      <c r="H10" s="9"/>
      <c r="I10" s="10"/>
      <c r="J10" s="40"/>
      <c r="K10" s="8"/>
      <c r="L10" s="8"/>
      <c r="M10" s="8"/>
      <c r="N10" s="8"/>
      <c r="O10" s="8"/>
      <c r="P10" s="8">
        <v>37950</v>
      </c>
      <c r="Q10" s="11">
        <v>5250</v>
      </c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>
        <v>10500</v>
      </c>
      <c r="AC10" s="90">
        <v>4500</v>
      </c>
      <c r="AD10" s="20">
        <f t="shared" si="0"/>
        <v>55682</v>
      </c>
      <c r="AE10" s="21">
        <f t="shared" si="0"/>
        <v>11584.2</v>
      </c>
      <c r="AF10" s="22">
        <f t="shared" si="1"/>
        <v>67266.2</v>
      </c>
    </row>
    <row r="11" spans="1:32" ht="17.25" customHeight="1">
      <c r="A11" s="30">
        <v>8</v>
      </c>
      <c r="B11" s="171" t="s">
        <v>7627</v>
      </c>
      <c r="C11" s="172" t="s">
        <v>7628</v>
      </c>
      <c r="D11" s="97">
        <v>5524.89</v>
      </c>
      <c r="E11" s="98">
        <v>715.44</v>
      </c>
      <c r="F11" s="96">
        <v>8936</v>
      </c>
      <c r="G11" s="96">
        <v>2234</v>
      </c>
      <c r="H11" s="13"/>
      <c r="I11" s="14"/>
      <c r="J11" s="40"/>
      <c r="K11" s="8"/>
      <c r="L11" s="8"/>
      <c r="M11" s="8"/>
      <c r="N11" s="8"/>
      <c r="O11" s="8"/>
      <c r="P11" s="8">
        <v>27800</v>
      </c>
      <c r="Q11" s="11">
        <v>3150</v>
      </c>
      <c r="R11" s="12">
        <v>2368.6</v>
      </c>
      <c r="S11" s="8"/>
      <c r="T11" s="8"/>
      <c r="U11" s="90"/>
      <c r="V11" s="12"/>
      <c r="W11" s="8"/>
      <c r="X11" s="8"/>
      <c r="Y11" s="90"/>
      <c r="Z11" s="12"/>
      <c r="AA11" s="8"/>
      <c r="AB11" s="8">
        <v>17415</v>
      </c>
      <c r="AC11" s="90">
        <v>6000</v>
      </c>
      <c r="AD11" s="20">
        <f t="shared" si="0"/>
        <v>62044.49</v>
      </c>
      <c r="AE11" s="21">
        <f t="shared" si="0"/>
        <v>12099.44</v>
      </c>
      <c r="AF11" s="22">
        <f t="shared" si="1"/>
        <v>74143.929999999993</v>
      </c>
    </row>
    <row r="12" spans="1:32" ht="17.25" customHeight="1">
      <c r="A12" s="29">
        <v>9</v>
      </c>
      <c r="B12" s="171" t="s">
        <v>7629</v>
      </c>
      <c r="C12" s="172" t="s">
        <v>7630</v>
      </c>
      <c r="D12" s="88">
        <v>5536.06</v>
      </c>
      <c r="E12" s="89"/>
      <c r="F12" s="96">
        <v>6488</v>
      </c>
      <c r="G12" s="96">
        <v>1622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12024.060000000001</v>
      </c>
      <c r="AE12" s="21">
        <f t="shared" si="0"/>
        <v>1622</v>
      </c>
      <c r="AF12" s="22">
        <f t="shared" si="1"/>
        <v>13646.060000000001</v>
      </c>
    </row>
    <row r="13" spans="1:32" ht="17.25" customHeight="1">
      <c r="A13" s="30">
        <v>10</v>
      </c>
      <c r="B13" s="171" t="s">
        <v>7631</v>
      </c>
      <c r="C13" s="263">
        <v>44309292000114</v>
      </c>
      <c r="D13" s="88">
        <v>0.01</v>
      </c>
      <c r="E13" s="89">
        <v>138</v>
      </c>
      <c r="F13" s="96">
        <v>0</v>
      </c>
      <c r="G13" s="96">
        <v>0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0.01</v>
      </c>
      <c r="AE13" s="21">
        <f t="shared" si="0"/>
        <v>138</v>
      </c>
      <c r="AF13" s="22">
        <f t="shared" si="1"/>
        <v>138.01</v>
      </c>
    </row>
    <row r="14" spans="1:32" ht="17.25" customHeight="1">
      <c r="A14" s="29">
        <v>11</v>
      </c>
      <c r="B14" s="171" t="s">
        <v>7632</v>
      </c>
      <c r="C14" s="172" t="s">
        <v>7633</v>
      </c>
      <c r="D14" s="88"/>
      <c r="E14" s="89">
        <v>0.35</v>
      </c>
      <c r="F14" s="96">
        <v>6656</v>
      </c>
      <c r="G14" s="96">
        <v>1664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10000</v>
      </c>
      <c r="Y14" s="90">
        <v>2500</v>
      </c>
      <c r="Z14" s="12"/>
      <c r="AA14" s="8"/>
      <c r="AB14" s="8"/>
      <c r="AC14" s="90"/>
      <c r="AD14" s="20">
        <f>SUM(D14,F14,H14,J14,L14,N14,P14,R14,T14,V14,X14,Z14,AB14)</f>
        <v>16656</v>
      </c>
      <c r="AE14" s="21">
        <f>SUM(E14,G14,I14,K14,M14,O14,Q14,S14,U14,W14,Y14,AA14,AC14)</f>
        <v>4164.3500000000004</v>
      </c>
      <c r="AF14" s="22">
        <f t="shared" si="1"/>
        <v>20820.349999999999</v>
      </c>
    </row>
    <row r="15" spans="1:32" ht="17.25" customHeight="1">
      <c r="A15" s="30">
        <v>12</v>
      </c>
      <c r="B15" s="171" t="s">
        <v>7634</v>
      </c>
      <c r="C15" s="172" t="s">
        <v>7635</v>
      </c>
      <c r="D15" s="88">
        <v>685.26</v>
      </c>
      <c r="E15" s="89">
        <v>829.68</v>
      </c>
      <c r="F15" s="96">
        <v>6768</v>
      </c>
      <c r="G15" s="96">
        <v>1692</v>
      </c>
      <c r="H15" s="9"/>
      <c r="I15" s="10"/>
      <c r="J15" s="40"/>
      <c r="K15" s="8"/>
      <c r="L15" s="8"/>
      <c r="M15" s="8"/>
      <c r="N15" s="8"/>
      <c r="O15" s="8"/>
      <c r="P15" s="8">
        <v>19150</v>
      </c>
      <c r="Q15" s="11">
        <v>5800</v>
      </c>
      <c r="R15" s="12"/>
      <c r="S15" s="8"/>
      <c r="T15" s="8"/>
      <c r="U15" s="90"/>
      <c r="V15" s="12"/>
      <c r="W15" s="8"/>
      <c r="X15" s="8">
        <v>10000</v>
      </c>
      <c r="Y15" s="90">
        <v>2500</v>
      </c>
      <c r="Z15" s="12"/>
      <c r="AA15" s="8"/>
      <c r="AB15" s="8">
        <v>10500</v>
      </c>
      <c r="AC15" s="90">
        <v>4500</v>
      </c>
      <c r="AD15" s="20">
        <f>SUM(D15,F15,H15,J15,L15,N15,P15,R15,T15,V15,X15,Z15,AB15)</f>
        <v>47103.26</v>
      </c>
      <c r="AE15" s="21">
        <f>SUM(E15,G15,I15,K15,M15,O15,Q15,S15,U15,W15,Y15,AA15,AC15)</f>
        <v>15321.68</v>
      </c>
      <c r="AF15" s="22">
        <f t="shared" si="1"/>
        <v>62424.94</v>
      </c>
    </row>
    <row r="16" spans="1:32" ht="17.25" customHeight="1">
      <c r="A16" s="29">
        <v>13</v>
      </c>
      <c r="B16" s="171" t="s">
        <v>7636</v>
      </c>
      <c r="C16" s="172" t="s">
        <v>7637</v>
      </c>
      <c r="D16" s="88">
        <v>428.22</v>
      </c>
      <c r="E16" s="89">
        <v>634.70000000000005</v>
      </c>
      <c r="F16" s="96">
        <v>12912</v>
      </c>
      <c r="G16" s="96">
        <v>8608</v>
      </c>
      <c r="H16" s="9"/>
      <c r="I16" s="10"/>
      <c r="J16" s="40"/>
      <c r="K16" s="8"/>
      <c r="L16" s="8"/>
      <c r="M16" s="8"/>
      <c r="N16" s="8"/>
      <c r="O16" s="8"/>
      <c r="P16" s="8">
        <v>3000</v>
      </c>
      <c r="Q16" s="11">
        <v>1000</v>
      </c>
      <c r="R16" s="12"/>
      <c r="S16" s="8"/>
      <c r="T16" s="8"/>
      <c r="U16" s="90"/>
      <c r="V16" s="12"/>
      <c r="W16" s="8"/>
      <c r="X16" s="8">
        <v>12000</v>
      </c>
      <c r="Y16" s="90">
        <v>3000</v>
      </c>
      <c r="Z16" s="12"/>
      <c r="AA16" s="8"/>
      <c r="AB16" s="8"/>
      <c r="AC16" s="90"/>
      <c r="AD16" s="20">
        <f t="shared" si="0"/>
        <v>28340.22</v>
      </c>
      <c r="AE16" s="21">
        <f t="shared" si="0"/>
        <v>13242.7</v>
      </c>
      <c r="AF16" s="22">
        <f t="shared" si="1"/>
        <v>41582.92</v>
      </c>
    </row>
    <row r="17" spans="1:32" ht="17.25" customHeight="1">
      <c r="A17" s="30">
        <v>14</v>
      </c>
      <c r="B17" s="171" t="s">
        <v>7638</v>
      </c>
      <c r="C17" s="172" t="s">
        <v>7639</v>
      </c>
      <c r="D17" s="88"/>
      <c r="E17" s="89"/>
      <c r="F17" s="96">
        <v>5450</v>
      </c>
      <c r="G17" s="96">
        <v>5450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>
        <v>12000</v>
      </c>
      <c r="Y17" s="90">
        <v>3000</v>
      </c>
      <c r="Z17" s="12"/>
      <c r="AA17" s="8"/>
      <c r="AB17" s="8"/>
      <c r="AC17" s="90"/>
      <c r="AD17" s="20">
        <f t="shared" si="0"/>
        <v>17450</v>
      </c>
      <c r="AE17" s="21">
        <f t="shared" si="0"/>
        <v>8450</v>
      </c>
      <c r="AF17" s="22">
        <f t="shared" si="1"/>
        <v>25900</v>
      </c>
    </row>
    <row r="18" spans="1:32" ht="17.25" customHeight="1">
      <c r="A18" s="29">
        <v>15</v>
      </c>
      <c r="B18" s="171" t="s">
        <v>7640</v>
      </c>
      <c r="C18" s="172" t="s">
        <v>7641</v>
      </c>
      <c r="D18" s="88">
        <v>495.61</v>
      </c>
      <c r="E18" s="89">
        <v>117.61</v>
      </c>
      <c r="F18" s="96">
        <v>6774</v>
      </c>
      <c r="G18" s="96">
        <v>4516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/>
      <c r="AC18" s="90"/>
      <c r="AD18" s="20">
        <f t="shared" si="0"/>
        <v>7269.61</v>
      </c>
      <c r="AE18" s="21">
        <f t="shared" si="0"/>
        <v>4633.6099999999997</v>
      </c>
      <c r="AF18" s="22">
        <f t="shared" si="1"/>
        <v>11903.22</v>
      </c>
    </row>
    <row r="19" spans="1:32" ht="17.25" customHeight="1">
      <c r="A19" s="30">
        <v>16</v>
      </c>
      <c r="B19" s="171" t="s">
        <v>7642</v>
      </c>
      <c r="C19" s="172" t="s">
        <v>7643</v>
      </c>
      <c r="D19" s="88">
        <v>1674.1</v>
      </c>
      <c r="E19" s="89">
        <v>100</v>
      </c>
      <c r="F19" s="96">
        <v>4885</v>
      </c>
      <c r="G19" s="96">
        <v>4885</v>
      </c>
      <c r="H19" s="9"/>
      <c r="I19" s="10"/>
      <c r="J19" s="40"/>
      <c r="K19" s="8"/>
      <c r="L19" s="8"/>
      <c r="M19" s="8"/>
      <c r="N19" s="8"/>
      <c r="O19" s="8"/>
      <c r="P19" s="8">
        <v>15000</v>
      </c>
      <c r="Q19" s="11">
        <v>10150</v>
      </c>
      <c r="R19" s="12"/>
      <c r="S19" s="8"/>
      <c r="T19" s="8"/>
      <c r="U19" s="90"/>
      <c r="V19" s="12"/>
      <c r="W19" s="8"/>
      <c r="X19" s="8">
        <v>10000</v>
      </c>
      <c r="Y19" s="90">
        <v>2500</v>
      </c>
      <c r="Z19" s="12"/>
      <c r="AA19" s="8"/>
      <c r="AB19" s="8">
        <v>14000</v>
      </c>
      <c r="AC19" s="90">
        <v>6000</v>
      </c>
      <c r="AD19" s="20">
        <f t="shared" si="0"/>
        <v>45559.1</v>
      </c>
      <c r="AE19" s="21">
        <f t="shared" si="0"/>
        <v>23635</v>
      </c>
      <c r="AF19" s="22">
        <f t="shared" si="1"/>
        <v>69194.100000000006</v>
      </c>
    </row>
    <row r="20" spans="1:32" ht="17.25" customHeight="1">
      <c r="A20" s="29">
        <v>17</v>
      </c>
      <c r="B20" s="171" t="s">
        <v>7644</v>
      </c>
      <c r="C20" s="172" t="s">
        <v>7645</v>
      </c>
      <c r="D20" s="88">
        <v>477.44</v>
      </c>
      <c r="E20" s="89">
        <v>1295.28</v>
      </c>
      <c r="F20" s="96">
        <v>7288</v>
      </c>
      <c r="G20" s="96">
        <v>1822</v>
      </c>
      <c r="H20" s="9"/>
      <c r="I20" s="10"/>
      <c r="J20" s="40"/>
      <c r="K20" s="8"/>
      <c r="L20" s="8"/>
      <c r="M20" s="8"/>
      <c r="N20" s="8">
        <v>24420</v>
      </c>
      <c r="O20" s="8">
        <v>11000</v>
      </c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32185.439999999999</v>
      </c>
      <c r="AE20" s="21">
        <f t="shared" si="0"/>
        <v>14117.279999999999</v>
      </c>
      <c r="AF20" s="22">
        <f t="shared" si="1"/>
        <v>46302.720000000001</v>
      </c>
    </row>
    <row r="21" spans="1:32" ht="17.25" customHeight="1">
      <c r="A21" s="30">
        <v>18</v>
      </c>
      <c r="B21" s="171" t="s">
        <v>7646</v>
      </c>
      <c r="C21" s="172" t="s">
        <v>7647</v>
      </c>
      <c r="D21" s="88"/>
      <c r="E21" s="89">
        <v>3428.7</v>
      </c>
      <c r="F21" s="96">
        <v>6584</v>
      </c>
      <c r="G21" s="96">
        <v>1646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6584</v>
      </c>
      <c r="AE21" s="21">
        <f t="shared" si="0"/>
        <v>5074.7</v>
      </c>
      <c r="AF21" s="22">
        <f t="shared" si="1"/>
        <v>11658.7</v>
      </c>
    </row>
    <row r="22" spans="1:32" ht="17.25" customHeight="1">
      <c r="A22" s="29">
        <v>19</v>
      </c>
      <c r="B22" s="171" t="s">
        <v>7648</v>
      </c>
      <c r="C22" s="172" t="s">
        <v>7649</v>
      </c>
      <c r="D22" s="88">
        <v>151.09</v>
      </c>
      <c r="E22" s="89">
        <v>64.75</v>
      </c>
      <c r="F22" s="96">
        <v>7768</v>
      </c>
      <c r="G22" s="96">
        <v>1942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>
        <v>10000</v>
      </c>
      <c r="Y22" s="90">
        <v>2500</v>
      </c>
      <c r="Z22" s="12"/>
      <c r="AA22" s="8"/>
      <c r="AB22" s="8"/>
      <c r="AC22" s="90"/>
      <c r="AD22" s="20">
        <f t="shared" si="0"/>
        <v>17919.09</v>
      </c>
      <c r="AE22" s="21">
        <f t="shared" si="0"/>
        <v>4506.75</v>
      </c>
      <c r="AF22" s="22">
        <f t="shared" si="1"/>
        <v>22425.84</v>
      </c>
    </row>
    <row r="23" spans="1:32" ht="17.25" customHeight="1">
      <c r="A23" s="30">
        <v>20</v>
      </c>
      <c r="B23" s="171" t="s">
        <v>7650</v>
      </c>
      <c r="C23" s="172" t="s">
        <v>7651</v>
      </c>
      <c r="D23" s="88">
        <v>27375.7</v>
      </c>
      <c r="E23" s="89">
        <v>7959.8</v>
      </c>
      <c r="F23" s="96">
        <v>11344</v>
      </c>
      <c r="G23" s="96">
        <v>2836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38719.699999999997</v>
      </c>
      <c r="AE23" s="21">
        <f t="shared" si="0"/>
        <v>10795.8</v>
      </c>
      <c r="AF23" s="22">
        <f t="shared" si="1"/>
        <v>49515.5</v>
      </c>
    </row>
    <row r="24" spans="1:32" ht="17.25" customHeight="1">
      <c r="A24" s="29">
        <v>21</v>
      </c>
      <c r="B24" s="171" t="s">
        <v>7652</v>
      </c>
      <c r="C24" s="172" t="s">
        <v>7653</v>
      </c>
      <c r="D24" s="88">
        <v>680.08</v>
      </c>
      <c r="E24" s="89">
        <v>997.04</v>
      </c>
      <c r="F24" s="96">
        <v>8672</v>
      </c>
      <c r="G24" s="96">
        <v>2168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21000</v>
      </c>
      <c r="AC24" s="90">
        <v>9000</v>
      </c>
      <c r="AD24" s="20">
        <f t="shared" si="0"/>
        <v>30352.080000000002</v>
      </c>
      <c r="AE24" s="21">
        <f t="shared" si="0"/>
        <v>12165.04</v>
      </c>
      <c r="AF24" s="22">
        <f t="shared" si="1"/>
        <v>42517.120000000003</v>
      </c>
    </row>
    <row r="25" spans="1:32" ht="17.25" customHeight="1">
      <c r="A25" s="30">
        <v>22</v>
      </c>
      <c r="B25" s="171" t="s">
        <v>7654</v>
      </c>
      <c r="C25" s="172" t="s">
        <v>7655</v>
      </c>
      <c r="D25" s="88">
        <v>232.04</v>
      </c>
      <c r="E25" s="89">
        <v>28.31</v>
      </c>
      <c r="F25" s="96">
        <v>6060</v>
      </c>
      <c r="G25" s="96">
        <v>4040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6292.04</v>
      </c>
      <c r="AE25" s="21">
        <f t="shared" si="0"/>
        <v>4068.31</v>
      </c>
      <c r="AF25" s="22">
        <f t="shared" si="1"/>
        <v>10360.35</v>
      </c>
    </row>
    <row r="26" spans="1:32" ht="17.25" customHeight="1">
      <c r="A26" s="29">
        <v>23</v>
      </c>
      <c r="B26" s="171" t="s">
        <v>7656</v>
      </c>
      <c r="C26" s="172" t="s">
        <v>7657</v>
      </c>
      <c r="D26" s="88"/>
      <c r="E26" s="89">
        <v>556.57000000000005</v>
      </c>
      <c r="F26" s="96">
        <v>4592</v>
      </c>
      <c r="G26" s="96">
        <v>1148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>
        <v>10000</v>
      </c>
      <c r="Y26" s="90">
        <v>2500</v>
      </c>
      <c r="Z26" s="12"/>
      <c r="AA26" s="8"/>
      <c r="AB26" s="8"/>
      <c r="AC26" s="90"/>
      <c r="AD26" s="20">
        <f t="shared" si="0"/>
        <v>14592</v>
      </c>
      <c r="AE26" s="21">
        <f t="shared" si="0"/>
        <v>4204.57</v>
      </c>
      <c r="AF26" s="22">
        <f t="shared" si="1"/>
        <v>18796.57</v>
      </c>
    </row>
    <row r="27" spans="1:32" ht="17.25" customHeight="1">
      <c r="A27" s="30">
        <v>24</v>
      </c>
      <c r="B27" s="171" t="s">
        <v>7658</v>
      </c>
      <c r="C27" s="172" t="s">
        <v>7659</v>
      </c>
      <c r="D27" s="88"/>
      <c r="E27" s="89"/>
      <c r="F27" s="96">
        <v>6128</v>
      </c>
      <c r="G27" s="96">
        <v>1532</v>
      </c>
      <c r="H27" s="9"/>
      <c r="I27" s="10"/>
      <c r="J27" s="40"/>
      <c r="K27" s="8"/>
      <c r="L27" s="8"/>
      <c r="M27" s="8"/>
      <c r="N27" s="8"/>
      <c r="O27" s="8"/>
      <c r="P27" s="8">
        <v>13700</v>
      </c>
      <c r="Q27" s="11">
        <v>1750</v>
      </c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/>
      <c r="AC27" s="90"/>
      <c r="AD27" s="20">
        <f t="shared" si="0"/>
        <v>29828</v>
      </c>
      <c r="AE27" s="21">
        <f t="shared" si="0"/>
        <v>5782</v>
      </c>
      <c r="AF27" s="22">
        <f t="shared" si="1"/>
        <v>35610</v>
      </c>
    </row>
    <row r="28" spans="1:32" ht="17.25" customHeight="1">
      <c r="A28" s="29">
        <v>25</v>
      </c>
      <c r="B28" s="171" t="s">
        <v>7660</v>
      </c>
      <c r="C28" s="172" t="s">
        <v>7661</v>
      </c>
      <c r="D28" s="88">
        <v>338.47</v>
      </c>
      <c r="E28" s="89">
        <v>180.51</v>
      </c>
      <c r="F28" s="96">
        <v>5024</v>
      </c>
      <c r="G28" s="96">
        <v>1256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>
        <v>110.23</v>
      </c>
      <c r="S28" s="8"/>
      <c r="T28" s="8"/>
      <c r="U28" s="90"/>
      <c r="V28" s="12"/>
      <c r="W28" s="8"/>
      <c r="X28" s="8"/>
      <c r="Y28" s="90"/>
      <c r="Z28" s="12"/>
      <c r="AA28" s="8"/>
      <c r="AB28" s="8">
        <v>10500</v>
      </c>
      <c r="AC28" s="90">
        <v>4500</v>
      </c>
      <c r="AD28" s="20">
        <f t="shared" si="0"/>
        <v>15972.7</v>
      </c>
      <c r="AE28" s="21">
        <f t="shared" si="0"/>
        <v>5936.51</v>
      </c>
      <c r="AF28" s="22">
        <f t="shared" si="1"/>
        <v>21909.21</v>
      </c>
    </row>
    <row r="29" spans="1:32" ht="17.25" customHeight="1">
      <c r="A29" s="30">
        <v>26</v>
      </c>
      <c r="B29" s="171" t="s">
        <v>7662</v>
      </c>
      <c r="C29" s="172" t="s">
        <v>7663</v>
      </c>
      <c r="D29" s="88">
        <v>375.47</v>
      </c>
      <c r="E29" s="89"/>
      <c r="F29" s="96">
        <v>8976</v>
      </c>
      <c r="G29" s="96">
        <v>2244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9351.4699999999993</v>
      </c>
      <c r="AE29" s="21">
        <f t="shared" si="0"/>
        <v>2244</v>
      </c>
      <c r="AF29" s="22">
        <f t="shared" si="1"/>
        <v>11595.47</v>
      </c>
    </row>
    <row r="30" spans="1:32" ht="17.25" customHeight="1">
      <c r="A30" s="29">
        <v>27</v>
      </c>
      <c r="B30" s="171" t="s">
        <v>7664</v>
      </c>
      <c r="C30" s="172" t="s">
        <v>7665</v>
      </c>
      <c r="D30" s="88"/>
      <c r="E30" s="89">
        <v>370</v>
      </c>
      <c r="F30" s="96">
        <v>7152</v>
      </c>
      <c r="G30" s="96">
        <v>1788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/>
      <c r="AC30" s="90"/>
      <c r="AD30" s="20">
        <f t="shared" si="0"/>
        <v>7152</v>
      </c>
      <c r="AE30" s="21">
        <f t="shared" si="0"/>
        <v>2158</v>
      </c>
      <c r="AF30" s="22">
        <f t="shared" si="1"/>
        <v>9310</v>
      </c>
    </row>
    <row r="31" spans="1:32" ht="17.25" customHeight="1">
      <c r="A31" s="30">
        <v>28</v>
      </c>
      <c r="B31" s="171" t="s">
        <v>7666</v>
      </c>
      <c r="C31" s="172" t="s">
        <v>7667</v>
      </c>
      <c r="D31" s="88">
        <v>3306.68</v>
      </c>
      <c r="E31" s="89">
        <v>3122.88</v>
      </c>
      <c r="F31" s="96">
        <v>4925</v>
      </c>
      <c r="G31" s="96">
        <v>4925</v>
      </c>
      <c r="H31" s="9"/>
      <c r="I31" s="10"/>
      <c r="J31" s="40">
        <v>21109.63</v>
      </c>
      <c r="K31" s="8">
        <v>4797</v>
      </c>
      <c r="L31" s="8"/>
      <c r="M31" s="8"/>
      <c r="N31" s="8">
        <v>6264.64</v>
      </c>
      <c r="O31" s="8">
        <v>534.53</v>
      </c>
      <c r="P31" s="8"/>
      <c r="Q31" s="11"/>
      <c r="R31" s="12">
        <v>13251.85</v>
      </c>
      <c r="S31" s="8">
        <v>6312.16</v>
      </c>
      <c r="T31" s="8"/>
      <c r="U31" s="90"/>
      <c r="V31" s="12"/>
      <c r="W31" s="8"/>
      <c r="X31" s="8">
        <v>10000</v>
      </c>
      <c r="Y31" s="90">
        <v>2500</v>
      </c>
      <c r="Z31" s="12"/>
      <c r="AA31" s="8"/>
      <c r="AB31" s="8">
        <v>14000</v>
      </c>
      <c r="AC31" s="90">
        <v>6000</v>
      </c>
      <c r="AD31" s="20">
        <f t="shared" si="0"/>
        <v>72857.8</v>
      </c>
      <c r="AE31" s="21">
        <f t="shared" si="0"/>
        <v>28191.57</v>
      </c>
      <c r="AF31" s="22">
        <f t="shared" si="1"/>
        <v>101049.37</v>
      </c>
    </row>
    <row r="32" spans="1:32" ht="17.25" customHeight="1">
      <c r="A32" s="29">
        <v>29</v>
      </c>
      <c r="B32" s="171" t="s">
        <v>7668</v>
      </c>
      <c r="C32" s="172" t="s">
        <v>7669</v>
      </c>
      <c r="D32" s="88">
        <v>9806.09</v>
      </c>
      <c r="E32" s="89">
        <v>98.51</v>
      </c>
      <c r="F32" s="96">
        <v>11611.47</v>
      </c>
      <c r="G32" s="96">
        <v>2902.87</v>
      </c>
      <c r="H32" s="9"/>
      <c r="I32" s="10"/>
      <c r="J32" s="40">
        <v>9066.51</v>
      </c>
      <c r="K32" s="8">
        <v>1315.48</v>
      </c>
      <c r="L32" s="8"/>
      <c r="M32" s="8"/>
      <c r="N32" s="8"/>
      <c r="O32" s="8"/>
      <c r="P32" s="8">
        <v>20600</v>
      </c>
      <c r="Q32" s="11">
        <v>1500</v>
      </c>
      <c r="R32" s="12"/>
      <c r="S32" s="8"/>
      <c r="T32" s="8"/>
      <c r="U32" s="90"/>
      <c r="V32" s="12"/>
      <c r="W32" s="8"/>
      <c r="X32" s="8">
        <v>12000</v>
      </c>
      <c r="Y32" s="90">
        <v>3000</v>
      </c>
      <c r="Z32" s="12"/>
      <c r="AA32" s="8"/>
      <c r="AB32" s="8"/>
      <c r="AC32" s="90"/>
      <c r="AD32" s="20">
        <f t="shared" si="0"/>
        <v>63084.07</v>
      </c>
      <c r="AE32" s="21">
        <f t="shared" si="0"/>
        <v>8816.86</v>
      </c>
      <c r="AF32" s="22">
        <f t="shared" si="1"/>
        <v>71900.929999999993</v>
      </c>
    </row>
    <row r="33" spans="1:32" ht="17.25" customHeight="1">
      <c r="A33" s="30">
        <v>30</v>
      </c>
      <c r="B33" s="171" t="s">
        <v>7670</v>
      </c>
      <c r="C33" s="172" t="s">
        <v>7671</v>
      </c>
      <c r="D33" s="88"/>
      <c r="E33" s="89"/>
      <c r="F33" s="96">
        <v>4416</v>
      </c>
      <c r="G33" s="96">
        <v>2944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4416</v>
      </c>
      <c r="AE33" s="21">
        <f t="shared" si="0"/>
        <v>2944</v>
      </c>
      <c r="AF33" s="22">
        <f t="shared" si="1"/>
        <v>7360</v>
      </c>
    </row>
    <row r="34" spans="1:32" ht="17.25" customHeight="1">
      <c r="A34" s="29">
        <v>31</v>
      </c>
      <c r="B34" s="171" t="s">
        <v>7672</v>
      </c>
      <c r="C34" s="172" t="s">
        <v>7673</v>
      </c>
      <c r="D34" s="88"/>
      <c r="E34" s="89">
        <v>750</v>
      </c>
      <c r="F34" s="96">
        <v>11264</v>
      </c>
      <c r="G34" s="96">
        <v>2816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12000</v>
      </c>
      <c r="Y34" s="90">
        <v>3000</v>
      </c>
      <c r="Z34" s="12"/>
      <c r="AA34" s="8"/>
      <c r="AB34" s="8"/>
      <c r="AC34" s="90"/>
      <c r="AD34" s="20">
        <f t="shared" si="0"/>
        <v>23264</v>
      </c>
      <c r="AE34" s="21">
        <f t="shared" si="0"/>
        <v>6566</v>
      </c>
      <c r="AF34" s="22">
        <f t="shared" si="1"/>
        <v>29830</v>
      </c>
    </row>
    <row r="35" spans="1:32" ht="17.25" customHeight="1">
      <c r="A35" s="30">
        <v>32</v>
      </c>
      <c r="B35" s="171" t="s">
        <v>7674</v>
      </c>
      <c r="C35" s="172" t="s">
        <v>7675</v>
      </c>
      <c r="D35" s="88">
        <v>911.65</v>
      </c>
      <c r="E35" s="89">
        <v>3942.8</v>
      </c>
      <c r="F35" s="96">
        <v>3790</v>
      </c>
      <c r="G35" s="96">
        <v>3790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/>
      <c r="AC35" s="90"/>
      <c r="AD35" s="20">
        <f t="shared" si="0"/>
        <v>4701.6499999999996</v>
      </c>
      <c r="AE35" s="21">
        <f t="shared" si="0"/>
        <v>7732.8</v>
      </c>
      <c r="AF35" s="22">
        <f t="shared" si="1"/>
        <v>12434.45</v>
      </c>
    </row>
    <row r="36" spans="1:32" ht="17.25" customHeight="1">
      <c r="A36" s="29">
        <v>33</v>
      </c>
      <c r="B36" s="171" t="s">
        <v>7676</v>
      </c>
      <c r="C36" s="172" t="s">
        <v>7677</v>
      </c>
      <c r="D36" s="88">
        <v>24.07</v>
      </c>
      <c r="E36" s="89"/>
      <c r="F36" s="96">
        <v>1198</v>
      </c>
      <c r="G36" s="96">
        <v>4792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1222.07</v>
      </c>
      <c r="AE36" s="21">
        <f t="shared" si="0"/>
        <v>4792</v>
      </c>
      <c r="AF36" s="22">
        <f t="shared" si="1"/>
        <v>6014.07</v>
      </c>
    </row>
    <row r="37" spans="1:32" ht="17.25" customHeight="1">
      <c r="A37" s="30">
        <v>34</v>
      </c>
      <c r="B37" s="171" t="s">
        <v>7678</v>
      </c>
      <c r="C37" s="172" t="s">
        <v>7679</v>
      </c>
      <c r="D37" s="88">
        <v>23.47</v>
      </c>
      <c r="E37" s="89"/>
      <c r="F37" s="96">
        <v>6096</v>
      </c>
      <c r="G37" s="96">
        <v>1524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6119.47</v>
      </c>
      <c r="AE37" s="21">
        <f t="shared" si="0"/>
        <v>1524</v>
      </c>
      <c r="AF37" s="22">
        <f t="shared" si="1"/>
        <v>7643.47</v>
      </c>
    </row>
    <row r="38" spans="1:32" ht="17.25" customHeight="1">
      <c r="A38" s="29">
        <v>35</v>
      </c>
      <c r="B38" s="171" t="s">
        <v>7680</v>
      </c>
      <c r="C38" s="172" t="s">
        <v>7681</v>
      </c>
      <c r="D38" s="88"/>
      <c r="E38" s="89">
        <v>1943</v>
      </c>
      <c r="F38" s="96">
        <v>7040</v>
      </c>
      <c r="G38" s="96">
        <v>1760</v>
      </c>
      <c r="H38" s="9"/>
      <c r="I38" s="10"/>
      <c r="J38" s="40">
        <v>28192.13</v>
      </c>
      <c r="K38" s="8">
        <v>11491.63</v>
      </c>
      <c r="L38" s="173">
        <v>4203.16</v>
      </c>
      <c r="M38" s="174">
        <v>1370.88</v>
      </c>
      <c r="N38" s="8"/>
      <c r="O38" s="8"/>
      <c r="P38" s="8">
        <v>20630.61</v>
      </c>
      <c r="Q38" s="11">
        <v>6319.39</v>
      </c>
      <c r="R38" s="12"/>
      <c r="S38" s="8"/>
      <c r="T38" s="8"/>
      <c r="U38" s="90"/>
      <c r="V38" s="12"/>
      <c r="W38" s="8"/>
      <c r="X38" s="8">
        <v>10000</v>
      </c>
      <c r="Y38" s="90">
        <v>2500</v>
      </c>
      <c r="Z38" s="12"/>
      <c r="AA38" s="8"/>
      <c r="AB38" s="8"/>
      <c r="AC38" s="90"/>
      <c r="AD38" s="20">
        <f t="shared" si="0"/>
        <v>70065.900000000009</v>
      </c>
      <c r="AE38" s="21">
        <f t="shared" si="0"/>
        <v>25384.899999999998</v>
      </c>
      <c r="AF38" s="22">
        <f t="shared" si="1"/>
        <v>95450.8</v>
      </c>
    </row>
    <row r="39" spans="1:32" ht="17.25" customHeight="1">
      <c r="A39" s="30">
        <v>36</v>
      </c>
      <c r="B39" s="171" t="s">
        <v>7682</v>
      </c>
      <c r="C39" s="172" t="s">
        <v>7683</v>
      </c>
      <c r="D39" s="88">
        <v>2397.06</v>
      </c>
      <c r="E39" s="89">
        <v>1551.89</v>
      </c>
      <c r="F39" s="96">
        <v>12320</v>
      </c>
      <c r="G39" s="96">
        <v>3080</v>
      </c>
      <c r="H39" s="9"/>
      <c r="I39" s="10"/>
      <c r="J39" s="40"/>
      <c r="K39" s="8"/>
      <c r="L39" s="8"/>
      <c r="M39" s="8"/>
      <c r="N39" s="8"/>
      <c r="O39" s="8"/>
      <c r="P39" s="8">
        <v>32920.74</v>
      </c>
      <c r="Q39" s="11">
        <v>2529.27</v>
      </c>
      <c r="R39" s="12"/>
      <c r="S39" s="8"/>
      <c r="T39" s="8"/>
      <c r="U39" s="90"/>
      <c r="V39" s="12"/>
      <c r="W39" s="8"/>
      <c r="X39" s="8">
        <v>12000</v>
      </c>
      <c r="Y39" s="90">
        <v>3000</v>
      </c>
      <c r="Z39" s="12"/>
      <c r="AA39" s="8"/>
      <c r="AB39" s="8">
        <v>21728</v>
      </c>
      <c r="AC39" s="90">
        <v>7500</v>
      </c>
      <c r="AD39" s="20">
        <f t="shared" si="0"/>
        <v>81365.799999999988</v>
      </c>
      <c r="AE39" s="21">
        <f t="shared" si="0"/>
        <v>17661.16</v>
      </c>
      <c r="AF39" s="22">
        <f t="shared" si="1"/>
        <v>99026.959999999992</v>
      </c>
    </row>
    <row r="40" spans="1:32" ht="17.25" customHeight="1">
      <c r="A40" s="29">
        <v>37</v>
      </c>
      <c r="B40" s="171" t="s">
        <v>7684</v>
      </c>
      <c r="C40" s="172" t="s">
        <v>7685</v>
      </c>
      <c r="D40" s="88">
        <v>4279.2</v>
      </c>
      <c r="E40" s="89">
        <v>38.71</v>
      </c>
      <c r="F40" s="96">
        <v>3455</v>
      </c>
      <c r="G40" s="96">
        <v>3455</v>
      </c>
      <c r="H40" s="9"/>
      <c r="I40" s="10"/>
      <c r="J40" s="40"/>
      <c r="K40" s="8"/>
      <c r="L40" s="8"/>
      <c r="M40" s="8"/>
      <c r="N40" s="8"/>
      <c r="O40" s="8"/>
      <c r="P40" s="8">
        <v>29000</v>
      </c>
      <c r="Q40" s="11">
        <v>2650</v>
      </c>
      <c r="R40" s="12"/>
      <c r="S40" s="8"/>
      <c r="T40" s="8"/>
      <c r="U40" s="90"/>
      <c r="V40" s="12"/>
      <c r="W40" s="8"/>
      <c r="X40" s="8"/>
      <c r="Y40" s="90"/>
      <c r="Z40" s="12">
        <v>2546.7399999999998</v>
      </c>
      <c r="AA40" s="8"/>
      <c r="AB40" s="8">
        <v>587.35</v>
      </c>
      <c r="AC40" s="90">
        <v>0</v>
      </c>
      <c r="AD40" s="20">
        <f t="shared" si="0"/>
        <v>39868.289999999994</v>
      </c>
      <c r="AE40" s="21">
        <f t="shared" si="0"/>
        <v>6143.71</v>
      </c>
      <c r="AF40" s="22">
        <f t="shared" si="1"/>
        <v>46011.999999999993</v>
      </c>
    </row>
    <row r="41" spans="1:32" ht="17.25" customHeight="1">
      <c r="A41" s="30">
        <v>38</v>
      </c>
      <c r="B41" s="171" t="s">
        <v>7686</v>
      </c>
      <c r="C41" s="172" t="s">
        <v>7687</v>
      </c>
      <c r="D41" s="88"/>
      <c r="E41" s="89">
        <v>1565.88</v>
      </c>
      <c r="F41" s="96">
        <v>11600</v>
      </c>
      <c r="G41" s="96">
        <v>2900</v>
      </c>
      <c r="H41" s="9"/>
      <c r="I41" s="10"/>
      <c r="J41" s="40"/>
      <c r="K41" s="8"/>
      <c r="L41" s="8"/>
      <c r="M41" s="8"/>
      <c r="N41" s="8"/>
      <c r="O41" s="8"/>
      <c r="P41" s="8">
        <v>16050</v>
      </c>
      <c r="Q41" s="11">
        <v>4150</v>
      </c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>
        <v>24500</v>
      </c>
      <c r="AC41" s="90">
        <v>10500</v>
      </c>
      <c r="AD41" s="20">
        <f t="shared" si="0"/>
        <v>52150</v>
      </c>
      <c r="AE41" s="21">
        <f t="shared" si="0"/>
        <v>19115.88</v>
      </c>
      <c r="AF41" s="22">
        <f t="shared" si="1"/>
        <v>71265.88</v>
      </c>
    </row>
    <row r="42" spans="1:32" ht="17.25" customHeight="1">
      <c r="A42" s="29">
        <v>39</v>
      </c>
      <c r="B42" s="171" t="s">
        <v>7688</v>
      </c>
      <c r="C42" s="172" t="s">
        <v>7689</v>
      </c>
      <c r="D42" s="88">
        <v>14056.31</v>
      </c>
      <c r="E42" s="89"/>
      <c r="F42" s="96">
        <v>9126</v>
      </c>
      <c r="G42" s="96">
        <v>6084</v>
      </c>
      <c r="H42" s="9"/>
      <c r="I42" s="10"/>
      <c r="J42" s="40"/>
      <c r="K42" s="8"/>
      <c r="L42" s="8"/>
      <c r="M42" s="8"/>
      <c r="N42" s="8">
        <v>40940</v>
      </c>
      <c r="O42" s="8">
        <v>5800</v>
      </c>
      <c r="P42" s="8"/>
      <c r="Q42" s="11"/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>
        <v>14000</v>
      </c>
      <c r="AC42" s="90">
        <v>6000</v>
      </c>
      <c r="AD42" s="20">
        <f t="shared" si="0"/>
        <v>78122.31</v>
      </c>
      <c r="AE42" s="21">
        <f t="shared" si="0"/>
        <v>17884</v>
      </c>
      <c r="AF42" s="22">
        <f t="shared" si="1"/>
        <v>96006.31</v>
      </c>
    </row>
    <row r="43" spans="1:32" ht="17.25" customHeight="1">
      <c r="A43" s="30">
        <v>40</v>
      </c>
      <c r="B43" s="171" t="s">
        <v>7690</v>
      </c>
      <c r="C43" s="263">
        <v>49191562000159</v>
      </c>
      <c r="D43" s="88">
        <v>455.12</v>
      </c>
      <c r="E43" s="89">
        <v>113.78</v>
      </c>
      <c r="F43" s="96">
        <v>0</v>
      </c>
      <c r="G43" s="96">
        <v>0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/>
      <c r="AC43" s="90"/>
      <c r="AD43" s="20">
        <f t="shared" si="0"/>
        <v>455.12</v>
      </c>
      <c r="AE43" s="21">
        <f t="shared" si="0"/>
        <v>113.78</v>
      </c>
      <c r="AF43" s="22">
        <f t="shared" si="1"/>
        <v>568.9</v>
      </c>
    </row>
    <row r="44" spans="1:32" ht="17.25" customHeight="1">
      <c r="A44" s="29">
        <v>41</v>
      </c>
      <c r="B44" s="171" t="s">
        <v>7691</v>
      </c>
      <c r="C44" s="172" t="s">
        <v>7692</v>
      </c>
      <c r="D44" s="88">
        <v>560.76</v>
      </c>
      <c r="E44" s="89">
        <v>2421.4899999999998</v>
      </c>
      <c r="F44" s="96">
        <v>8144</v>
      </c>
      <c r="G44" s="96">
        <v>2036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>
        <v>841.26</v>
      </c>
      <c r="S44" s="8">
        <v>2234</v>
      </c>
      <c r="T44" s="8"/>
      <c r="U44" s="90"/>
      <c r="V44" s="12"/>
      <c r="W44" s="8"/>
      <c r="X44" s="8">
        <v>10000</v>
      </c>
      <c r="Y44" s="90">
        <v>2500</v>
      </c>
      <c r="Z44" s="12"/>
      <c r="AA44" s="8"/>
      <c r="AB44" s="8">
        <v>10500</v>
      </c>
      <c r="AC44" s="90">
        <v>4500</v>
      </c>
      <c r="AD44" s="20">
        <f t="shared" si="0"/>
        <v>30046.02</v>
      </c>
      <c r="AE44" s="21">
        <f t="shared" si="0"/>
        <v>13691.49</v>
      </c>
      <c r="AF44" s="22">
        <f t="shared" si="1"/>
        <v>43737.51</v>
      </c>
    </row>
    <row r="45" spans="1:32" ht="17.25" customHeight="1">
      <c r="A45" s="30">
        <v>42</v>
      </c>
      <c r="B45" s="171" t="s">
        <v>7693</v>
      </c>
      <c r="C45" s="172" t="s">
        <v>7694</v>
      </c>
      <c r="D45" s="88"/>
      <c r="E45" s="89">
        <v>70.33</v>
      </c>
      <c r="F45" s="96">
        <v>1896</v>
      </c>
      <c r="G45" s="96">
        <v>7584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>
        <v>10000</v>
      </c>
      <c r="Y45" s="90">
        <v>2500</v>
      </c>
      <c r="Z45" s="12"/>
      <c r="AA45" s="8"/>
      <c r="AB45" s="8"/>
      <c r="AC45" s="90"/>
      <c r="AD45" s="20">
        <f t="shared" si="0"/>
        <v>11896</v>
      </c>
      <c r="AE45" s="21">
        <f t="shared" si="0"/>
        <v>10154.33</v>
      </c>
      <c r="AF45" s="22">
        <f t="shared" si="1"/>
        <v>22050.33</v>
      </c>
    </row>
    <row r="46" spans="1:32" ht="17.25" customHeight="1">
      <c r="A46" s="29">
        <v>43</v>
      </c>
      <c r="B46" s="171" t="s">
        <v>7695</v>
      </c>
      <c r="C46" s="172" t="s">
        <v>7696</v>
      </c>
      <c r="D46" s="88"/>
      <c r="E46" s="89">
        <v>2270.48</v>
      </c>
      <c r="F46" s="96">
        <v>4854</v>
      </c>
      <c r="G46" s="96">
        <v>3236</v>
      </c>
      <c r="H46" s="9"/>
      <c r="I46" s="10"/>
      <c r="J46" s="40"/>
      <c r="K46" s="8"/>
      <c r="L46" s="8"/>
      <c r="M46" s="8"/>
      <c r="N46" s="8">
        <v>24100</v>
      </c>
      <c r="O46" s="8">
        <v>13800</v>
      </c>
      <c r="P46" s="8"/>
      <c r="Q46" s="11"/>
      <c r="R46" s="12"/>
      <c r="S46" s="8"/>
      <c r="T46" s="8"/>
      <c r="U46" s="90"/>
      <c r="V46" s="12"/>
      <c r="W46" s="8"/>
      <c r="X46" s="8">
        <v>10000</v>
      </c>
      <c r="Y46" s="90">
        <v>2500</v>
      </c>
      <c r="Z46" s="12"/>
      <c r="AA46" s="8"/>
      <c r="AB46" s="8"/>
      <c r="AC46" s="90"/>
      <c r="AD46" s="20">
        <f t="shared" si="0"/>
        <v>38954</v>
      </c>
      <c r="AE46" s="21">
        <f t="shared" si="0"/>
        <v>21806.48</v>
      </c>
      <c r="AF46" s="22">
        <f t="shared" si="1"/>
        <v>60760.479999999996</v>
      </c>
    </row>
    <row r="47" spans="1:32" ht="17.25" customHeight="1">
      <c r="A47" s="30">
        <v>44</v>
      </c>
      <c r="B47" s="171" t="s">
        <v>7697</v>
      </c>
      <c r="C47" s="172" t="s">
        <v>7698</v>
      </c>
      <c r="D47" s="88">
        <v>10972.83</v>
      </c>
      <c r="E47" s="89">
        <v>50.14</v>
      </c>
      <c r="F47" s="96">
        <v>12208</v>
      </c>
      <c r="G47" s="96">
        <v>3052</v>
      </c>
      <c r="H47" s="9"/>
      <c r="I47" s="10"/>
      <c r="J47" s="40"/>
      <c r="K47" s="8"/>
      <c r="L47" s="8"/>
      <c r="M47" s="8"/>
      <c r="N47" s="8"/>
      <c r="O47" s="8"/>
      <c r="P47" s="8">
        <v>31950</v>
      </c>
      <c r="Q47" s="11">
        <v>2900</v>
      </c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>
        <v>20777</v>
      </c>
      <c r="AC47" s="90">
        <v>7500</v>
      </c>
      <c r="AD47" s="20">
        <f t="shared" si="0"/>
        <v>75907.83</v>
      </c>
      <c r="AE47" s="21">
        <f t="shared" si="0"/>
        <v>13502.14</v>
      </c>
      <c r="AF47" s="22">
        <f t="shared" si="1"/>
        <v>89409.97</v>
      </c>
    </row>
    <row r="48" spans="1:32" ht="17.25" customHeight="1">
      <c r="A48" s="29">
        <v>45</v>
      </c>
      <c r="B48" s="171" t="s">
        <v>7699</v>
      </c>
      <c r="C48" s="172" t="s">
        <v>7700</v>
      </c>
      <c r="D48" s="88">
        <v>1235.8699999999999</v>
      </c>
      <c r="E48" s="89">
        <v>185</v>
      </c>
      <c r="F48" s="96">
        <v>3024</v>
      </c>
      <c r="G48" s="96">
        <v>756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>
        <v>8000</v>
      </c>
      <c r="Y48" s="90">
        <v>2000</v>
      </c>
      <c r="Z48" s="12"/>
      <c r="AA48" s="8"/>
      <c r="AB48" s="8"/>
      <c r="AC48" s="90"/>
      <c r="AD48" s="20">
        <f t="shared" si="0"/>
        <v>12259.869999999999</v>
      </c>
      <c r="AE48" s="21">
        <f t="shared" si="0"/>
        <v>2941</v>
      </c>
      <c r="AF48" s="22">
        <f t="shared" si="1"/>
        <v>15200.869999999999</v>
      </c>
    </row>
    <row r="49" spans="1:32" ht="17.25" customHeight="1">
      <c r="A49" s="30">
        <v>46</v>
      </c>
      <c r="B49" s="171" t="s">
        <v>7701</v>
      </c>
      <c r="C49" s="172" t="s">
        <v>7702</v>
      </c>
      <c r="D49" s="88"/>
      <c r="E49" s="89">
        <v>2148.7199999999998</v>
      </c>
      <c r="F49" s="96">
        <v>12072</v>
      </c>
      <c r="G49" s="96">
        <v>3018</v>
      </c>
      <c r="H49" s="9"/>
      <c r="I49" s="10"/>
      <c r="J49" s="40">
        <v>10272.219999999999</v>
      </c>
      <c r="K49" s="8">
        <v>615.89</v>
      </c>
      <c r="L49" s="8"/>
      <c r="M49" s="8"/>
      <c r="N49" s="8"/>
      <c r="O49" s="8"/>
      <c r="P49" s="8"/>
      <c r="Q49" s="11"/>
      <c r="R49" s="12">
        <v>7097.18</v>
      </c>
      <c r="S49" s="8">
        <v>1861.92</v>
      </c>
      <c r="T49" s="8"/>
      <c r="U49" s="90"/>
      <c r="V49" s="12"/>
      <c r="W49" s="8"/>
      <c r="X49" s="8">
        <v>12000</v>
      </c>
      <c r="Y49" s="90">
        <v>3000</v>
      </c>
      <c r="Z49" s="12"/>
      <c r="AA49" s="8"/>
      <c r="AB49" s="8"/>
      <c r="AC49" s="90"/>
      <c r="AD49" s="20">
        <f t="shared" si="0"/>
        <v>41441.4</v>
      </c>
      <c r="AE49" s="21">
        <f t="shared" si="0"/>
        <v>10644.529999999999</v>
      </c>
      <c r="AF49" s="22">
        <f t="shared" si="1"/>
        <v>52085.93</v>
      </c>
    </row>
    <row r="50" spans="1:32" ht="17.25" customHeight="1">
      <c r="A50" s="29">
        <v>47</v>
      </c>
      <c r="B50" s="171" t="s">
        <v>7703</v>
      </c>
      <c r="C50" s="172" t="s">
        <v>7704</v>
      </c>
      <c r="D50" s="88"/>
      <c r="E50" s="89">
        <v>11181.6</v>
      </c>
      <c r="F50" s="96">
        <v>7744</v>
      </c>
      <c r="G50" s="96">
        <v>1936</v>
      </c>
      <c r="H50" s="9"/>
      <c r="I50" s="10"/>
      <c r="J50" s="40"/>
      <c r="K50" s="8"/>
      <c r="L50" s="8"/>
      <c r="M50" s="8"/>
      <c r="N50" s="8"/>
      <c r="O50" s="8"/>
      <c r="P50" s="8">
        <v>34550</v>
      </c>
      <c r="Q50" s="11">
        <v>7150</v>
      </c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>
        <v>14000</v>
      </c>
      <c r="AC50" s="90">
        <v>6000</v>
      </c>
      <c r="AD50" s="20">
        <f t="shared" si="0"/>
        <v>56294</v>
      </c>
      <c r="AE50" s="21">
        <f t="shared" si="0"/>
        <v>26267.599999999999</v>
      </c>
      <c r="AF50" s="22">
        <f t="shared" si="1"/>
        <v>82561.600000000006</v>
      </c>
    </row>
    <row r="51" spans="1:32" ht="17.25" customHeight="1">
      <c r="A51" s="30">
        <v>48</v>
      </c>
      <c r="B51" s="171" t="s">
        <v>7705</v>
      </c>
      <c r="C51" s="172" t="s">
        <v>7706</v>
      </c>
      <c r="D51" s="88">
        <v>1245.0999999999999</v>
      </c>
      <c r="E51" s="89"/>
      <c r="F51" s="96">
        <v>10456</v>
      </c>
      <c r="G51" s="96">
        <v>2614</v>
      </c>
      <c r="H51" s="9"/>
      <c r="I51" s="10"/>
      <c r="J51" s="40">
        <v>13618.11</v>
      </c>
      <c r="K51" s="8">
        <v>4565</v>
      </c>
      <c r="L51" s="173">
        <v>8649.74</v>
      </c>
      <c r="M51" s="174">
        <v>5661.64</v>
      </c>
      <c r="N51" s="8"/>
      <c r="O51" s="8"/>
      <c r="P51" s="8">
        <v>9154.36</v>
      </c>
      <c r="Q51" s="11">
        <v>1561.06</v>
      </c>
      <c r="R51" s="12">
        <v>16539.84</v>
      </c>
      <c r="S51" s="8">
        <v>4224.0600000000004</v>
      </c>
      <c r="T51" s="8"/>
      <c r="U51" s="90"/>
      <c r="V51" s="12"/>
      <c r="W51" s="8"/>
      <c r="X51" s="8">
        <v>12000</v>
      </c>
      <c r="Y51" s="90">
        <v>3000</v>
      </c>
      <c r="Z51" s="12"/>
      <c r="AA51" s="8"/>
      <c r="AB51" s="8"/>
      <c r="AC51" s="90"/>
      <c r="AD51" s="20">
        <f t="shared" si="0"/>
        <v>71663.149999999994</v>
      </c>
      <c r="AE51" s="21">
        <f t="shared" si="0"/>
        <v>21625.759999999998</v>
      </c>
      <c r="AF51" s="22">
        <f t="shared" si="1"/>
        <v>93288.909999999989</v>
      </c>
    </row>
    <row r="52" spans="1:32" ht="17.25" customHeight="1">
      <c r="A52" s="29">
        <v>49</v>
      </c>
      <c r="B52" s="171" t="s">
        <v>7707</v>
      </c>
      <c r="C52" s="263">
        <v>49959018000104</v>
      </c>
      <c r="D52" s="88"/>
      <c r="E52" s="89">
        <v>218.55</v>
      </c>
      <c r="F52" s="96">
        <v>0</v>
      </c>
      <c r="G52" s="96">
        <v>0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/>
      <c r="AC52" s="90"/>
      <c r="AD52" s="20">
        <f t="shared" si="0"/>
        <v>0</v>
      </c>
      <c r="AE52" s="21">
        <f t="shared" si="0"/>
        <v>218.55</v>
      </c>
      <c r="AF52" s="22">
        <f t="shared" si="1"/>
        <v>218.55</v>
      </c>
    </row>
    <row r="53" spans="1:32" ht="17.25" customHeight="1">
      <c r="A53" s="30">
        <v>50</v>
      </c>
      <c r="B53" s="171" t="s">
        <v>7708</v>
      </c>
      <c r="C53" s="172" t="s">
        <v>7709</v>
      </c>
      <c r="D53" s="88"/>
      <c r="E53" s="89">
        <v>2781.83</v>
      </c>
      <c r="F53" s="96">
        <v>11712</v>
      </c>
      <c r="G53" s="96">
        <v>2928</v>
      </c>
      <c r="H53" s="9"/>
      <c r="I53" s="10"/>
      <c r="J53" s="40">
        <v>24698.52</v>
      </c>
      <c r="K53" s="8">
        <v>1070</v>
      </c>
      <c r="L53" s="8"/>
      <c r="M53" s="8"/>
      <c r="N53" s="8"/>
      <c r="O53" s="8"/>
      <c r="P53" s="8">
        <v>23750</v>
      </c>
      <c r="Q53" s="11">
        <v>2000</v>
      </c>
      <c r="R53" s="12">
        <v>921.96</v>
      </c>
      <c r="S53" s="8">
        <v>2692.63</v>
      </c>
      <c r="T53" s="8"/>
      <c r="U53" s="90"/>
      <c r="V53" s="12"/>
      <c r="W53" s="8"/>
      <c r="X53" s="8">
        <v>12000</v>
      </c>
      <c r="Y53" s="90">
        <v>3000</v>
      </c>
      <c r="Z53" s="12"/>
      <c r="AA53" s="8"/>
      <c r="AB53" s="8"/>
      <c r="AC53" s="90"/>
      <c r="AD53" s="20">
        <f t="shared" si="0"/>
        <v>73082.48000000001</v>
      </c>
      <c r="AE53" s="21">
        <f t="shared" si="0"/>
        <v>14472.46</v>
      </c>
      <c r="AF53" s="22">
        <f t="shared" si="1"/>
        <v>87554.94</v>
      </c>
    </row>
    <row r="54" spans="1:32" ht="17.25" customHeight="1">
      <c r="A54" s="29">
        <v>51</v>
      </c>
      <c r="B54" s="171" t="s">
        <v>7710</v>
      </c>
      <c r="C54" s="172" t="s">
        <v>7711</v>
      </c>
      <c r="D54" s="88">
        <v>0.84</v>
      </c>
      <c r="E54" s="89"/>
      <c r="F54" s="96">
        <v>4800</v>
      </c>
      <c r="G54" s="96">
        <v>1200</v>
      </c>
      <c r="H54" s="9"/>
      <c r="I54" s="10"/>
      <c r="J54" s="40">
        <v>38.409999999999997</v>
      </c>
      <c r="K54" s="8">
        <v>70</v>
      </c>
      <c r="L54" s="8"/>
      <c r="M54" s="8"/>
      <c r="N54" s="8"/>
      <c r="O54" s="8"/>
      <c r="P54" s="8">
        <v>39000</v>
      </c>
      <c r="Q54" s="11">
        <v>2450</v>
      </c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/>
      <c r="AC54" s="90"/>
      <c r="AD54" s="20">
        <f t="shared" si="0"/>
        <v>43839.25</v>
      </c>
      <c r="AE54" s="21">
        <f t="shared" si="0"/>
        <v>3720</v>
      </c>
      <c r="AF54" s="22">
        <f t="shared" si="1"/>
        <v>47559.25</v>
      </c>
    </row>
    <row r="55" spans="1:32" ht="17.25" customHeight="1">
      <c r="A55" s="30">
        <v>52</v>
      </c>
      <c r="B55" s="171" t="s">
        <v>7712</v>
      </c>
      <c r="C55" s="172" t="s">
        <v>7713</v>
      </c>
      <c r="D55" s="88">
        <v>248.76</v>
      </c>
      <c r="E55" s="89"/>
      <c r="F55" s="96">
        <v>9320</v>
      </c>
      <c r="G55" s="96">
        <v>2330</v>
      </c>
      <c r="H55" s="9"/>
      <c r="I55" s="10"/>
      <c r="J55" s="40">
        <v>36845.81</v>
      </c>
      <c r="K55" s="8">
        <v>2613.6999999999998</v>
      </c>
      <c r="L55" s="8"/>
      <c r="M55" s="8"/>
      <c r="N55" s="8"/>
      <c r="O55" s="8"/>
      <c r="P55" s="8">
        <v>14100</v>
      </c>
      <c r="Q55" s="11">
        <v>4850</v>
      </c>
      <c r="R55" s="12"/>
      <c r="S55" s="8">
        <v>1521</v>
      </c>
      <c r="T55" s="8"/>
      <c r="U55" s="90"/>
      <c r="V55" s="12"/>
      <c r="W55" s="8"/>
      <c r="X55" s="8">
        <v>12000</v>
      </c>
      <c r="Y55" s="90">
        <v>3000</v>
      </c>
      <c r="Z55" s="12"/>
      <c r="AA55" s="8"/>
      <c r="AB55" s="8">
        <v>17496</v>
      </c>
      <c r="AC55" s="90">
        <v>6000</v>
      </c>
      <c r="AD55" s="20">
        <f t="shared" si="0"/>
        <v>90010.57</v>
      </c>
      <c r="AE55" s="21">
        <f t="shared" si="0"/>
        <v>20314.7</v>
      </c>
      <c r="AF55" s="22">
        <f t="shared" si="1"/>
        <v>110325.27</v>
      </c>
    </row>
    <row r="56" spans="1:32" ht="17.25" customHeight="1">
      <c r="A56" s="29">
        <v>53</v>
      </c>
      <c r="B56" s="171" t="s">
        <v>7714</v>
      </c>
      <c r="C56" s="172" t="s">
        <v>7715</v>
      </c>
      <c r="D56" s="88"/>
      <c r="E56" s="89">
        <v>898</v>
      </c>
      <c r="F56" s="96">
        <v>7128</v>
      </c>
      <c r="G56" s="96">
        <v>1782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>
        <v>2398.4299999999998</v>
      </c>
      <c r="S56" s="8">
        <v>424.4</v>
      </c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9526.43</v>
      </c>
      <c r="AE56" s="21">
        <f t="shared" si="0"/>
        <v>3104.4</v>
      </c>
      <c r="AF56" s="22">
        <f t="shared" si="1"/>
        <v>12630.83</v>
      </c>
    </row>
    <row r="57" spans="1:32" ht="17.25" customHeight="1">
      <c r="A57" s="30">
        <v>54</v>
      </c>
      <c r="B57" s="171" t="s">
        <v>7716</v>
      </c>
      <c r="C57" s="172" t="s">
        <v>7717</v>
      </c>
      <c r="D57" s="88"/>
      <c r="E57" s="89"/>
      <c r="F57" s="96">
        <v>3904</v>
      </c>
      <c r="G57" s="96">
        <v>976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/>
      <c r="Y57" s="90"/>
      <c r="Z57" s="12"/>
      <c r="AA57" s="8"/>
      <c r="AB57" s="8"/>
      <c r="AC57" s="90"/>
      <c r="AD57" s="20">
        <f t="shared" si="0"/>
        <v>3904</v>
      </c>
      <c r="AE57" s="21">
        <f t="shared" si="0"/>
        <v>976</v>
      </c>
      <c r="AF57" s="22">
        <f t="shared" si="1"/>
        <v>4880</v>
      </c>
    </row>
    <row r="58" spans="1:32" ht="17.25" customHeight="1">
      <c r="A58" s="29">
        <v>55</v>
      </c>
      <c r="B58" s="171" t="s">
        <v>7718</v>
      </c>
      <c r="C58" s="172" t="s">
        <v>7719</v>
      </c>
      <c r="D58" s="88"/>
      <c r="E58" s="89">
        <v>197.8</v>
      </c>
      <c r="F58" s="96">
        <v>5568</v>
      </c>
      <c r="G58" s="96">
        <v>1392</v>
      </c>
      <c r="H58" s="9"/>
      <c r="I58" s="10"/>
      <c r="J58" s="40"/>
      <c r="K58" s="8"/>
      <c r="L58" s="8"/>
      <c r="M58" s="8"/>
      <c r="N58" s="8"/>
      <c r="O58" s="8"/>
      <c r="P58" s="8">
        <v>3000</v>
      </c>
      <c r="Q58" s="11">
        <v>1000</v>
      </c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/>
      <c r="AC58" s="90"/>
      <c r="AD58" s="20">
        <f t="shared" si="0"/>
        <v>8568</v>
      </c>
      <c r="AE58" s="21">
        <f t="shared" si="0"/>
        <v>2589.8000000000002</v>
      </c>
      <c r="AF58" s="22">
        <f t="shared" si="1"/>
        <v>11157.8</v>
      </c>
    </row>
    <row r="59" spans="1:32" ht="17.25" customHeight="1">
      <c r="A59" s="30">
        <v>56</v>
      </c>
      <c r="B59" s="171" t="s">
        <v>7720</v>
      </c>
      <c r="C59" s="172" t="s">
        <v>7721</v>
      </c>
      <c r="D59" s="88"/>
      <c r="E59" s="89"/>
      <c r="F59" s="96">
        <v>10936</v>
      </c>
      <c r="G59" s="96">
        <v>2734</v>
      </c>
      <c r="H59" s="9"/>
      <c r="I59" s="10"/>
      <c r="J59" s="40"/>
      <c r="K59" s="8"/>
      <c r="L59" s="8"/>
      <c r="M59" s="8"/>
      <c r="N59" s="8"/>
      <c r="O59" s="8"/>
      <c r="P59" s="8">
        <v>15193.66</v>
      </c>
      <c r="Q59" s="11">
        <v>2556.34</v>
      </c>
      <c r="R59" s="12"/>
      <c r="S59" s="8"/>
      <c r="T59" s="8"/>
      <c r="U59" s="90"/>
      <c r="V59" s="12"/>
      <c r="W59" s="8"/>
      <c r="X59" s="8"/>
      <c r="Y59" s="90"/>
      <c r="Z59" s="12"/>
      <c r="AA59" s="8"/>
      <c r="AB59" s="8">
        <v>13525</v>
      </c>
      <c r="AC59" s="90">
        <v>4500</v>
      </c>
      <c r="AD59" s="20">
        <f t="shared" si="0"/>
        <v>39654.660000000003</v>
      </c>
      <c r="AE59" s="21">
        <f t="shared" si="0"/>
        <v>9790.34</v>
      </c>
      <c r="AF59" s="22">
        <f t="shared" si="1"/>
        <v>49445</v>
      </c>
    </row>
    <row r="60" spans="1:32" ht="17.25" customHeight="1">
      <c r="A60" s="29">
        <v>57</v>
      </c>
      <c r="B60" s="171" t="s">
        <v>7722</v>
      </c>
      <c r="C60" s="172" t="s">
        <v>7723</v>
      </c>
      <c r="D60" s="88">
        <v>1347.96</v>
      </c>
      <c r="E60" s="89">
        <v>1192.45</v>
      </c>
      <c r="F60" s="96">
        <v>3240</v>
      </c>
      <c r="G60" s="96">
        <v>3240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/>
      <c r="Y60" s="90"/>
      <c r="Z60" s="12"/>
      <c r="AA60" s="8"/>
      <c r="AB60" s="8"/>
      <c r="AC60" s="90"/>
      <c r="AD60" s="20">
        <f t="shared" si="0"/>
        <v>4587.96</v>
      </c>
      <c r="AE60" s="21">
        <f t="shared" si="0"/>
        <v>4432.45</v>
      </c>
      <c r="AF60" s="22">
        <f t="shared" si="1"/>
        <v>9020.41</v>
      </c>
    </row>
    <row r="61" spans="1:32" ht="17.25" customHeight="1">
      <c r="A61" s="30">
        <v>58</v>
      </c>
      <c r="B61" s="171" t="s">
        <v>7724</v>
      </c>
      <c r="C61" s="263">
        <v>51081008000181</v>
      </c>
      <c r="D61" s="88">
        <v>3360.31</v>
      </c>
      <c r="E61" s="89">
        <v>2147.19</v>
      </c>
      <c r="F61" s="96">
        <v>12704</v>
      </c>
      <c r="G61" s="96">
        <v>3176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/>
      <c r="AC61" s="90"/>
      <c r="AD61" s="20">
        <f t="shared" si="0"/>
        <v>16064.31</v>
      </c>
      <c r="AE61" s="21">
        <f t="shared" si="0"/>
        <v>5323.1900000000005</v>
      </c>
      <c r="AF61" s="22">
        <f t="shared" si="1"/>
        <v>21387.5</v>
      </c>
    </row>
    <row r="62" spans="1:32" ht="17.25" customHeight="1">
      <c r="A62" s="29">
        <v>59</v>
      </c>
      <c r="B62" s="171" t="s">
        <v>7725</v>
      </c>
      <c r="C62" s="172" t="s">
        <v>7726</v>
      </c>
      <c r="D62" s="88">
        <v>361.86</v>
      </c>
      <c r="E62" s="89">
        <v>0.17</v>
      </c>
      <c r="F62" s="96">
        <v>3744</v>
      </c>
      <c r="G62" s="96">
        <v>936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>
        <v>14.01</v>
      </c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4119.87</v>
      </c>
      <c r="AE62" s="21">
        <f t="shared" si="0"/>
        <v>936.17</v>
      </c>
      <c r="AF62" s="22">
        <f t="shared" si="1"/>
        <v>5056.04</v>
      </c>
    </row>
    <row r="63" spans="1:32" ht="17.25" customHeight="1">
      <c r="A63" s="30">
        <v>60</v>
      </c>
      <c r="B63" s="171" t="s">
        <v>7727</v>
      </c>
      <c r="C63" s="172" t="s">
        <v>7728</v>
      </c>
      <c r="D63" s="88"/>
      <c r="E63" s="89"/>
      <c r="F63" s="96">
        <v>5744</v>
      </c>
      <c r="G63" s="96">
        <v>1436</v>
      </c>
      <c r="H63" s="9"/>
      <c r="I63" s="10"/>
      <c r="J63" s="40"/>
      <c r="K63" s="8"/>
      <c r="L63" s="8"/>
      <c r="M63" s="8"/>
      <c r="N63" s="8"/>
      <c r="O63" s="8"/>
      <c r="P63" s="8">
        <v>3000</v>
      </c>
      <c r="Q63" s="11">
        <v>1000</v>
      </c>
      <c r="R63" s="12"/>
      <c r="S63" s="8"/>
      <c r="T63" s="8"/>
      <c r="U63" s="90"/>
      <c r="V63" s="12"/>
      <c r="W63" s="8"/>
      <c r="X63" s="8">
        <v>10000</v>
      </c>
      <c r="Y63" s="90">
        <v>2500</v>
      </c>
      <c r="Z63" s="12"/>
      <c r="AA63" s="8"/>
      <c r="AB63" s="8"/>
      <c r="AC63" s="90"/>
      <c r="AD63" s="20">
        <f t="shared" si="0"/>
        <v>18744</v>
      </c>
      <c r="AE63" s="21">
        <f t="shared" si="0"/>
        <v>4936</v>
      </c>
      <c r="AF63" s="22">
        <f t="shared" si="1"/>
        <v>23680</v>
      </c>
    </row>
    <row r="64" spans="1:32" ht="17.25" customHeight="1">
      <c r="A64" s="29">
        <v>61</v>
      </c>
      <c r="B64" s="171" t="s">
        <v>7729</v>
      </c>
      <c r="C64" s="172" t="s">
        <v>7730</v>
      </c>
      <c r="D64" s="88"/>
      <c r="E64" s="89"/>
      <c r="F64" s="96">
        <v>11456</v>
      </c>
      <c r="G64" s="96">
        <v>2864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/>
      <c r="AC64" s="90"/>
      <c r="AD64" s="20">
        <f t="shared" si="0"/>
        <v>11456</v>
      </c>
      <c r="AE64" s="21">
        <f t="shared" si="0"/>
        <v>2864</v>
      </c>
      <c r="AF64" s="22">
        <f t="shared" si="1"/>
        <v>14320</v>
      </c>
    </row>
    <row r="65" spans="1:32" ht="17.25" customHeight="1">
      <c r="A65" s="30">
        <v>62</v>
      </c>
      <c r="B65" s="171" t="s">
        <v>7731</v>
      </c>
      <c r="C65" s="172" t="s">
        <v>7732</v>
      </c>
      <c r="D65" s="88">
        <v>357</v>
      </c>
      <c r="E65" s="89"/>
      <c r="F65" s="96">
        <v>7248</v>
      </c>
      <c r="G65" s="96">
        <v>1812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>
        <v>10000</v>
      </c>
      <c r="Y65" s="90">
        <v>2500</v>
      </c>
      <c r="Z65" s="12"/>
      <c r="AA65" s="8"/>
      <c r="AB65" s="8"/>
      <c r="AC65" s="90"/>
      <c r="AD65" s="20">
        <f t="shared" si="0"/>
        <v>17605</v>
      </c>
      <c r="AE65" s="21">
        <f t="shared" si="0"/>
        <v>4312</v>
      </c>
      <c r="AF65" s="22">
        <f t="shared" si="1"/>
        <v>21917</v>
      </c>
    </row>
    <row r="66" spans="1:32" ht="17.25" customHeight="1">
      <c r="A66" s="29">
        <v>63</v>
      </c>
      <c r="B66" s="171" t="s">
        <v>7733</v>
      </c>
      <c r="C66" s="172" t="s">
        <v>7734</v>
      </c>
      <c r="D66" s="88">
        <v>45.88</v>
      </c>
      <c r="E66" s="89">
        <v>11.47</v>
      </c>
      <c r="F66" s="96">
        <v>5110</v>
      </c>
      <c r="G66" s="96">
        <v>2190</v>
      </c>
      <c r="H66" s="9"/>
      <c r="I66" s="10"/>
      <c r="J66" s="40"/>
      <c r="K66" s="8"/>
      <c r="L66" s="8"/>
      <c r="M66" s="8"/>
      <c r="N66" s="8"/>
      <c r="O66" s="8"/>
      <c r="P66" s="8">
        <v>23176.47</v>
      </c>
      <c r="Q66" s="11">
        <v>4023.53</v>
      </c>
      <c r="R66" s="12">
        <v>185.52</v>
      </c>
      <c r="S66" s="8"/>
      <c r="T66" s="8"/>
      <c r="U66" s="90"/>
      <c r="V66" s="12"/>
      <c r="W66" s="8"/>
      <c r="X66" s="8"/>
      <c r="Y66" s="90"/>
      <c r="Z66" s="12"/>
      <c r="AA66" s="8"/>
      <c r="AB66" s="8">
        <v>14000</v>
      </c>
      <c r="AC66" s="90">
        <v>6000</v>
      </c>
      <c r="AD66" s="20">
        <f t="shared" si="0"/>
        <v>42517.87</v>
      </c>
      <c r="AE66" s="21">
        <f t="shared" si="0"/>
        <v>12225</v>
      </c>
      <c r="AF66" s="22">
        <f t="shared" si="1"/>
        <v>54742.87</v>
      </c>
    </row>
    <row r="67" spans="1:32" ht="17.25" customHeight="1">
      <c r="A67" s="30">
        <v>64</v>
      </c>
      <c r="B67" s="171" t="s">
        <v>2300</v>
      </c>
      <c r="C67" s="172" t="s">
        <v>7735</v>
      </c>
      <c r="D67" s="88">
        <v>7.0000000000000007E-2</v>
      </c>
      <c r="E67" s="89"/>
      <c r="F67" s="96">
        <v>8176</v>
      </c>
      <c r="G67" s="96">
        <v>2044</v>
      </c>
      <c r="H67" s="9"/>
      <c r="I67" s="10"/>
      <c r="J67" s="40">
        <v>29886.799999999999</v>
      </c>
      <c r="K67" s="8">
        <v>2945</v>
      </c>
      <c r="L67" s="8"/>
      <c r="M67" s="8"/>
      <c r="N67" s="8"/>
      <c r="O67" s="8"/>
      <c r="P67" s="8">
        <v>56050</v>
      </c>
      <c r="Q67" s="11">
        <v>2600</v>
      </c>
      <c r="R67" s="12">
        <v>715.19</v>
      </c>
      <c r="S67" s="8"/>
      <c r="T67" s="8"/>
      <c r="U67" s="90"/>
      <c r="V67" s="12"/>
      <c r="W67" s="8"/>
      <c r="X67" s="8"/>
      <c r="Y67" s="90"/>
      <c r="Z67" s="12"/>
      <c r="AA67" s="8"/>
      <c r="AB67" s="8"/>
      <c r="AC67" s="90"/>
      <c r="AD67" s="20">
        <f t="shared" si="0"/>
        <v>94828.06</v>
      </c>
      <c r="AE67" s="21">
        <f t="shared" si="0"/>
        <v>7589</v>
      </c>
      <c r="AF67" s="22">
        <f t="shared" si="1"/>
        <v>102417.06</v>
      </c>
    </row>
    <row r="68" spans="1:32" ht="17.25" customHeight="1">
      <c r="A68" s="29">
        <v>65</v>
      </c>
      <c r="B68" s="171" t="s">
        <v>7736</v>
      </c>
      <c r="C68" s="172" t="s">
        <v>7737</v>
      </c>
      <c r="D68" s="88">
        <v>128.12</v>
      </c>
      <c r="E68" s="89"/>
      <c r="F68" s="96">
        <v>6256</v>
      </c>
      <c r="G68" s="96">
        <v>1564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/>
      <c r="Y68" s="90"/>
      <c r="Z68" s="12"/>
      <c r="AA68" s="8"/>
      <c r="AB68" s="8"/>
      <c r="AC68" s="90"/>
      <c r="AD68" s="20">
        <f t="shared" si="0"/>
        <v>6384.12</v>
      </c>
      <c r="AE68" s="21">
        <f t="shared" si="0"/>
        <v>1564</v>
      </c>
      <c r="AF68" s="22">
        <f t="shared" si="1"/>
        <v>7948.12</v>
      </c>
    </row>
    <row r="69" spans="1:32" ht="17.25" customHeight="1">
      <c r="A69" s="30">
        <v>66</v>
      </c>
      <c r="B69" s="171" t="s">
        <v>7738</v>
      </c>
      <c r="C69" s="172" t="s">
        <v>7739</v>
      </c>
      <c r="D69" s="88"/>
      <c r="E69" s="89">
        <v>263.08999999999997</v>
      </c>
      <c r="F69" s="96">
        <v>4064</v>
      </c>
      <c r="G69" s="96">
        <v>1016</v>
      </c>
      <c r="H69" s="9"/>
      <c r="I69" s="10"/>
      <c r="J69" s="40">
        <v>5175.01</v>
      </c>
      <c r="K69" s="8">
        <v>10056.530000000001</v>
      </c>
      <c r="L69" s="8"/>
      <c r="M69" s="8"/>
      <c r="N69" s="8">
        <v>2289.19</v>
      </c>
      <c r="O69" s="8">
        <v>836.23</v>
      </c>
      <c r="P69" s="8"/>
      <c r="Q69" s="11"/>
      <c r="R69" s="12"/>
      <c r="S69" s="8"/>
      <c r="T69" s="8"/>
      <c r="U69" s="90"/>
      <c r="V69" s="12"/>
      <c r="W69" s="8"/>
      <c r="X69" s="8"/>
      <c r="Y69" s="90"/>
      <c r="Z69" s="12"/>
      <c r="AA69" s="8"/>
      <c r="AB69" s="8"/>
      <c r="AC69" s="90"/>
      <c r="AD69" s="20">
        <f t="shared" ref="AD69:AE79" si="2">SUM(D69,F69,H69,J69,L69,N69,P69,R69,T69,V69,X69,Z69,AB69)</f>
        <v>11528.2</v>
      </c>
      <c r="AE69" s="21">
        <f t="shared" si="2"/>
        <v>12171.85</v>
      </c>
      <c r="AF69" s="22">
        <f t="shared" ref="AF69:AF79" si="3">AD69+AE69</f>
        <v>23700.050000000003</v>
      </c>
    </row>
    <row r="70" spans="1:32" ht="17.25" customHeight="1">
      <c r="A70" s="29">
        <v>67</v>
      </c>
      <c r="B70" s="171" t="s">
        <v>7740</v>
      </c>
      <c r="C70" s="172" t="s">
        <v>7741</v>
      </c>
      <c r="D70" s="88">
        <v>2742.23</v>
      </c>
      <c r="E70" s="89">
        <v>1956.98</v>
      </c>
      <c r="F70" s="96">
        <v>1056</v>
      </c>
      <c r="G70" s="96">
        <v>4224</v>
      </c>
      <c r="H70" s="9"/>
      <c r="I70" s="10"/>
      <c r="J70" s="40"/>
      <c r="K70" s="8"/>
      <c r="L70" s="8"/>
      <c r="M70" s="8"/>
      <c r="N70" s="8"/>
      <c r="O70" s="8"/>
      <c r="P70" s="8">
        <v>29050</v>
      </c>
      <c r="Q70" s="11">
        <v>2700</v>
      </c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>
        <v>16927</v>
      </c>
      <c r="AC70" s="90">
        <v>6300</v>
      </c>
      <c r="AD70" s="20">
        <f t="shared" si="2"/>
        <v>49775.23</v>
      </c>
      <c r="AE70" s="21">
        <f t="shared" si="2"/>
        <v>15180.98</v>
      </c>
      <c r="AF70" s="22">
        <f t="shared" si="3"/>
        <v>64956.210000000006</v>
      </c>
    </row>
    <row r="71" spans="1:32" ht="17.25" customHeight="1">
      <c r="A71" s="30">
        <v>68</v>
      </c>
      <c r="B71" s="171" t="s">
        <v>7742</v>
      </c>
      <c r="C71" s="172" t="s">
        <v>7743</v>
      </c>
      <c r="D71" s="88">
        <v>2144.48</v>
      </c>
      <c r="E71" s="89"/>
      <c r="F71" s="96">
        <v>1600</v>
      </c>
      <c r="G71" s="96">
        <v>400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/>
      <c r="Y71" s="90"/>
      <c r="Z71" s="12"/>
      <c r="AA71" s="8"/>
      <c r="AB71" s="8">
        <v>14700</v>
      </c>
      <c r="AC71" s="90">
        <v>6300</v>
      </c>
      <c r="AD71" s="20">
        <f t="shared" si="2"/>
        <v>18444.48</v>
      </c>
      <c r="AE71" s="21">
        <f t="shared" si="2"/>
        <v>6700</v>
      </c>
      <c r="AF71" s="22">
        <f t="shared" si="3"/>
        <v>25144.48</v>
      </c>
    </row>
    <row r="72" spans="1:32" ht="17.25" customHeight="1">
      <c r="A72" s="29">
        <v>69</v>
      </c>
      <c r="B72" s="171" t="s">
        <v>7744</v>
      </c>
      <c r="C72" s="172" t="s">
        <v>7745</v>
      </c>
      <c r="D72" s="88">
        <v>150.13999999999999</v>
      </c>
      <c r="E72" s="89"/>
      <c r="F72" s="96">
        <v>6216</v>
      </c>
      <c r="G72" s="96">
        <v>1554</v>
      </c>
      <c r="H72" s="9"/>
      <c r="I72" s="10"/>
      <c r="J72" s="40"/>
      <c r="K72" s="8"/>
      <c r="L72" s="8"/>
      <c r="M72" s="8"/>
      <c r="N72" s="8"/>
      <c r="O72" s="8"/>
      <c r="P72" s="8">
        <v>34200</v>
      </c>
      <c r="Q72" s="11">
        <v>2250</v>
      </c>
      <c r="R72" s="12"/>
      <c r="S72" s="8"/>
      <c r="T72" s="8"/>
      <c r="U72" s="90"/>
      <c r="V72" s="12"/>
      <c r="W72" s="8"/>
      <c r="X72" s="8">
        <v>10000</v>
      </c>
      <c r="Y72" s="90">
        <v>2500</v>
      </c>
      <c r="Z72" s="12"/>
      <c r="AA72" s="8"/>
      <c r="AB72" s="8">
        <v>16566</v>
      </c>
      <c r="AC72" s="90">
        <v>6000</v>
      </c>
      <c r="AD72" s="20">
        <f t="shared" si="2"/>
        <v>67132.14</v>
      </c>
      <c r="AE72" s="21">
        <f t="shared" si="2"/>
        <v>12304</v>
      </c>
      <c r="AF72" s="22">
        <f t="shared" si="3"/>
        <v>79436.14</v>
      </c>
    </row>
    <row r="73" spans="1:32" ht="17.25" customHeight="1">
      <c r="A73" s="30">
        <v>70</v>
      </c>
      <c r="B73" s="171" t="s">
        <v>7746</v>
      </c>
      <c r="C73" s="172" t="s">
        <v>7747</v>
      </c>
      <c r="D73" s="88">
        <v>2136.8000000000002</v>
      </c>
      <c r="E73" s="89">
        <v>1127.42</v>
      </c>
      <c r="F73" s="96">
        <v>5208</v>
      </c>
      <c r="G73" s="96">
        <v>1302</v>
      </c>
      <c r="H73" s="9"/>
      <c r="I73" s="10"/>
      <c r="J73" s="40"/>
      <c r="K73" s="8"/>
      <c r="L73" s="8"/>
      <c r="M73" s="8"/>
      <c r="N73" s="8"/>
      <c r="O73" s="8"/>
      <c r="P73" s="8">
        <v>31650</v>
      </c>
      <c r="Q73" s="11">
        <v>1500</v>
      </c>
      <c r="R73" s="12"/>
      <c r="S73" s="8"/>
      <c r="T73" s="8"/>
      <c r="U73" s="90"/>
      <c r="V73" s="12"/>
      <c r="W73" s="8"/>
      <c r="X73" s="8"/>
      <c r="Y73" s="90"/>
      <c r="Z73" s="12"/>
      <c r="AA73" s="8"/>
      <c r="AB73" s="8">
        <v>12844</v>
      </c>
      <c r="AC73" s="90">
        <v>4500</v>
      </c>
      <c r="AD73" s="20">
        <f t="shared" si="2"/>
        <v>51838.8</v>
      </c>
      <c r="AE73" s="21">
        <f t="shared" si="2"/>
        <v>8429.42</v>
      </c>
      <c r="AF73" s="22">
        <f t="shared" si="3"/>
        <v>60268.22</v>
      </c>
    </row>
    <row r="74" spans="1:32" ht="17.25" customHeight="1">
      <c r="A74" s="29">
        <v>71</v>
      </c>
      <c r="B74" s="171" t="s">
        <v>7748</v>
      </c>
      <c r="C74" s="172" t="s">
        <v>7749</v>
      </c>
      <c r="D74" s="88">
        <v>141.35</v>
      </c>
      <c r="E74" s="89"/>
      <c r="F74" s="96">
        <v>5250</v>
      </c>
      <c r="G74" s="96">
        <v>3500</v>
      </c>
      <c r="H74" s="9"/>
      <c r="I74" s="10"/>
      <c r="J74" s="40"/>
      <c r="K74" s="8"/>
      <c r="L74" s="8"/>
      <c r="M74" s="8"/>
      <c r="N74" s="8"/>
      <c r="O74" s="8"/>
      <c r="P74" s="8">
        <v>18400</v>
      </c>
      <c r="Q74" s="11">
        <v>3550</v>
      </c>
      <c r="R74" s="12"/>
      <c r="S74" s="8"/>
      <c r="T74" s="8"/>
      <c r="U74" s="90"/>
      <c r="V74" s="12"/>
      <c r="W74" s="8"/>
      <c r="X74" s="8"/>
      <c r="Y74" s="90"/>
      <c r="Z74" s="12"/>
      <c r="AA74" s="8"/>
      <c r="AB74" s="8">
        <v>14000</v>
      </c>
      <c r="AC74" s="90">
        <v>6000</v>
      </c>
      <c r="AD74" s="20">
        <f t="shared" si="2"/>
        <v>37791.35</v>
      </c>
      <c r="AE74" s="21">
        <f t="shared" si="2"/>
        <v>13050</v>
      </c>
      <c r="AF74" s="22">
        <f t="shared" si="3"/>
        <v>50841.35</v>
      </c>
    </row>
    <row r="75" spans="1:32" ht="17.25" customHeight="1">
      <c r="A75" s="30">
        <v>72</v>
      </c>
      <c r="B75" s="171" t="s">
        <v>7750</v>
      </c>
      <c r="C75" s="172" t="s">
        <v>7751</v>
      </c>
      <c r="D75" s="88">
        <v>7646.06</v>
      </c>
      <c r="E75" s="89">
        <v>590</v>
      </c>
      <c r="F75" s="96">
        <v>14504</v>
      </c>
      <c r="G75" s="96">
        <v>3626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12"/>
      <c r="W75" s="8"/>
      <c r="X75" s="8"/>
      <c r="Y75" s="90"/>
      <c r="Z75" s="12"/>
      <c r="AA75" s="8"/>
      <c r="AB75" s="8"/>
      <c r="AC75" s="90"/>
      <c r="AD75" s="20">
        <f t="shared" si="2"/>
        <v>22150.06</v>
      </c>
      <c r="AE75" s="21">
        <f t="shared" si="2"/>
        <v>4216</v>
      </c>
      <c r="AF75" s="22">
        <f t="shared" si="3"/>
        <v>26366.06</v>
      </c>
    </row>
    <row r="76" spans="1:32" ht="17.25" customHeight="1">
      <c r="A76" s="29">
        <v>73</v>
      </c>
      <c r="B76" s="171" t="s">
        <v>7752</v>
      </c>
      <c r="C76" s="172" t="s">
        <v>7753</v>
      </c>
      <c r="D76" s="88">
        <v>9678.5</v>
      </c>
      <c r="E76" s="89">
        <v>4836.38</v>
      </c>
      <c r="F76" s="96">
        <v>1319.47</v>
      </c>
      <c r="G76" s="96">
        <v>329.87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>
        <v>9785.6</v>
      </c>
      <c r="S76" s="8">
        <v>871</v>
      </c>
      <c r="T76" s="8"/>
      <c r="U76" s="90"/>
      <c r="V76" s="12"/>
      <c r="W76" s="8"/>
      <c r="X76" s="8"/>
      <c r="Y76" s="90"/>
      <c r="Z76" s="12"/>
      <c r="AA76" s="8"/>
      <c r="AB76" s="8"/>
      <c r="AC76" s="90"/>
      <c r="AD76" s="20">
        <f t="shared" si="2"/>
        <v>20783.57</v>
      </c>
      <c r="AE76" s="21">
        <f t="shared" si="2"/>
        <v>6037.25</v>
      </c>
      <c r="AF76" s="22">
        <f t="shared" si="3"/>
        <v>26820.82</v>
      </c>
    </row>
    <row r="77" spans="1:32" ht="17.25" customHeight="1">
      <c r="A77" s="30">
        <v>74</v>
      </c>
      <c r="B77" s="171" t="s">
        <v>7754</v>
      </c>
      <c r="C77" s="172" t="s">
        <v>7755</v>
      </c>
      <c r="D77" s="88"/>
      <c r="E77" s="89">
        <v>21.85</v>
      </c>
      <c r="F77" s="96">
        <v>13824</v>
      </c>
      <c r="G77" s="96">
        <v>3456</v>
      </c>
      <c r="H77" s="9"/>
      <c r="I77" s="10"/>
      <c r="J77" s="40"/>
      <c r="K77" s="154"/>
      <c r="L77" s="154"/>
      <c r="M77" s="154"/>
      <c r="N77" s="154"/>
      <c r="O77" s="154"/>
      <c r="P77" s="8"/>
      <c r="Q77" s="11"/>
      <c r="R77" s="12"/>
      <c r="S77" s="8"/>
      <c r="T77" s="8"/>
      <c r="U77" s="90"/>
      <c r="V77" s="12"/>
      <c r="W77" s="8"/>
      <c r="X77" s="8"/>
      <c r="Y77" s="90"/>
      <c r="Z77" s="12"/>
      <c r="AA77" s="8"/>
      <c r="AB77" s="8"/>
      <c r="AC77" s="90"/>
      <c r="AD77" s="20">
        <f t="shared" si="2"/>
        <v>13824</v>
      </c>
      <c r="AE77" s="21">
        <f t="shared" si="2"/>
        <v>3477.85</v>
      </c>
      <c r="AF77" s="22">
        <f t="shared" si="3"/>
        <v>17301.849999999999</v>
      </c>
    </row>
    <row r="78" spans="1:32" ht="17.25" customHeight="1">
      <c r="A78" s="29">
        <v>75</v>
      </c>
      <c r="B78" s="171" t="s">
        <v>7756</v>
      </c>
      <c r="C78" s="172" t="s">
        <v>7757</v>
      </c>
      <c r="D78" s="88">
        <v>63.14</v>
      </c>
      <c r="E78" s="89">
        <v>5.13</v>
      </c>
      <c r="F78" s="96">
        <v>2648</v>
      </c>
      <c r="G78" s="96">
        <v>662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12"/>
      <c r="W78" s="8"/>
      <c r="X78" s="8"/>
      <c r="Y78" s="90"/>
      <c r="Z78" s="12"/>
      <c r="AA78" s="8"/>
      <c r="AB78" s="8"/>
      <c r="AC78" s="90"/>
      <c r="AD78" s="20">
        <f t="shared" si="2"/>
        <v>2711.14</v>
      </c>
      <c r="AE78" s="21">
        <f t="shared" si="2"/>
        <v>667.13</v>
      </c>
      <c r="AF78" s="22">
        <f t="shared" si="3"/>
        <v>3378.27</v>
      </c>
    </row>
    <row r="79" spans="1:32" ht="17.25" customHeight="1" thickBot="1">
      <c r="A79" s="30">
        <v>76</v>
      </c>
      <c r="B79" s="171" t="s">
        <v>7758</v>
      </c>
      <c r="C79" s="172" t="s">
        <v>7759</v>
      </c>
      <c r="D79" s="88">
        <v>673.08</v>
      </c>
      <c r="E79" s="89">
        <v>3142.84</v>
      </c>
      <c r="F79" s="96">
        <v>7848</v>
      </c>
      <c r="G79" s="96">
        <v>1962</v>
      </c>
      <c r="H79" s="9"/>
      <c r="I79" s="10"/>
      <c r="J79" s="40">
        <v>9666.24</v>
      </c>
      <c r="K79" s="8"/>
      <c r="L79" s="8"/>
      <c r="M79" s="8"/>
      <c r="N79" s="8">
        <v>8366.7000000000007</v>
      </c>
      <c r="O79" s="8">
        <v>5082.58</v>
      </c>
      <c r="P79" s="8"/>
      <c r="Q79" s="11"/>
      <c r="R79" s="12"/>
      <c r="S79" s="8"/>
      <c r="T79" s="8"/>
      <c r="U79" s="90"/>
      <c r="V79" s="12"/>
      <c r="W79" s="8"/>
      <c r="X79" s="8"/>
      <c r="Y79" s="90"/>
      <c r="Z79" s="12"/>
      <c r="AA79" s="8"/>
      <c r="AB79" s="8">
        <v>14000</v>
      </c>
      <c r="AC79" s="90">
        <v>6000</v>
      </c>
      <c r="AD79" s="20">
        <f t="shared" si="2"/>
        <v>40554.020000000004</v>
      </c>
      <c r="AE79" s="21">
        <f t="shared" si="2"/>
        <v>16187.42</v>
      </c>
      <c r="AF79" s="22">
        <f t="shared" si="3"/>
        <v>56741.440000000002</v>
      </c>
    </row>
    <row r="80" spans="1:32" s="48" customFormat="1" ht="27.75" customHeight="1" thickTop="1" thickBot="1">
      <c r="A80" s="214"/>
      <c r="B80" s="301" t="s">
        <v>15</v>
      </c>
      <c r="C80" s="302"/>
      <c r="D80" s="42">
        <f t="shared" ref="D80:AF80" si="4">SUM(D4:D79)</f>
        <v>147221.37</v>
      </c>
      <c r="E80" s="43">
        <f t="shared" si="4"/>
        <v>98434.380000000019</v>
      </c>
      <c r="F80" s="43">
        <f t="shared" si="4"/>
        <v>534201.52</v>
      </c>
      <c r="G80" s="43">
        <f t="shared" si="4"/>
        <v>193484.13999999998</v>
      </c>
      <c r="H80" s="43">
        <f t="shared" si="4"/>
        <v>0</v>
      </c>
      <c r="I80" s="46">
        <f t="shared" si="4"/>
        <v>0</v>
      </c>
      <c r="J80" s="42">
        <f t="shared" si="4"/>
        <v>239890.63</v>
      </c>
      <c r="K80" s="43">
        <f t="shared" si="4"/>
        <v>45446.28</v>
      </c>
      <c r="L80" s="43">
        <f t="shared" si="4"/>
        <v>36555.49</v>
      </c>
      <c r="M80" s="43">
        <f t="shared" si="4"/>
        <v>8806.33</v>
      </c>
      <c r="N80" s="43">
        <f t="shared" si="4"/>
        <v>106380.53</v>
      </c>
      <c r="O80" s="43">
        <f t="shared" si="4"/>
        <v>37053.339999999997</v>
      </c>
      <c r="P80" s="43">
        <f t="shared" si="4"/>
        <v>626631.27999999991</v>
      </c>
      <c r="Q80" s="46">
        <f t="shared" si="4"/>
        <v>88645.78</v>
      </c>
      <c r="R80" s="42">
        <f t="shared" si="4"/>
        <v>54842.159999999996</v>
      </c>
      <c r="S80" s="43">
        <f t="shared" si="4"/>
        <v>31618.170000000006</v>
      </c>
      <c r="T80" s="43">
        <f t="shared" si="4"/>
        <v>0</v>
      </c>
      <c r="U80" s="44">
        <f t="shared" si="4"/>
        <v>0</v>
      </c>
      <c r="V80" s="42">
        <f t="shared" si="4"/>
        <v>0</v>
      </c>
      <c r="W80" s="43">
        <f t="shared" si="4"/>
        <v>0</v>
      </c>
      <c r="X80" s="43">
        <f t="shared" si="4"/>
        <v>268000</v>
      </c>
      <c r="Y80" s="44">
        <f t="shared" si="4"/>
        <v>67000</v>
      </c>
      <c r="Z80" s="42">
        <f t="shared" si="4"/>
        <v>2546.7399999999998</v>
      </c>
      <c r="AA80" s="43">
        <f t="shared" si="4"/>
        <v>0</v>
      </c>
      <c r="AB80" s="43">
        <f t="shared" si="4"/>
        <v>355291.35</v>
      </c>
      <c r="AC80" s="44">
        <f t="shared" si="4"/>
        <v>140100</v>
      </c>
      <c r="AD80" s="49">
        <f t="shared" si="4"/>
        <v>2371561.0700000003</v>
      </c>
      <c r="AE80" s="50">
        <f t="shared" si="4"/>
        <v>710588.42</v>
      </c>
      <c r="AF80" s="51">
        <f t="shared" si="4"/>
        <v>3082149.4900000007</v>
      </c>
    </row>
    <row r="81" spans="1:32" ht="9.75" customHeight="1" thickTop="1">
      <c r="A81" s="2"/>
      <c r="B81" s="3"/>
      <c r="C81" s="4"/>
      <c r="D81" s="5"/>
      <c r="E81" s="5"/>
      <c r="F81" s="5"/>
      <c r="G81" s="5"/>
      <c r="H81" s="6"/>
      <c r="I81" s="6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>
      <c r="L82" s="307" t="s">
        <v>381</v>
      </c>
      <c r="M82" s="307"/>
    </row>
    <row r="83" spans="1:32">
      <c r="L83" s="307"/>
      <c r="M83" s="307"/>
    </row>
    <row r="84" spans="1:32">
      <c r="L84" s="307"/>
      <c r="M84" s="307"/>
    </row>
  </sheetData>
  <mergeCells count="8">
    <mergeCell ref="V2:Y2"/>
    <mergeCell ref="Z2:AC2"/>
    <mergeCell ref="AD2:AE2"/>
    <mergeCell ref="B80:C80"/>
    <mergeCell ref="L82:M84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1.xml><?xml version="1.0" encoding="utf-8"?>
<worksheet xmlns="http://schemas.openxmlformats.org/spreadsheetml/2006/main" xmlns:r="http://schemas.openxmlformats.org/officeDocument/2006/relationships">
  <dimension ref="A1:AF89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1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7760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7761</v>
      </c>
      <c r="C4" s="172" t="s">
        <v>7762</v>
      </c>
      <c r="D4" s="82"/>
      <c r="E4" s="83">
        <v>8665.31</v>
      </c>
      <c r="F4" s="96">
        <v>4760</v>
      </c>
      <c r="G4" s="96">
        <v>1190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4760</v>
      </c>
      <c r="AE4" s="21">
        <f>SUM(E4,G4,I4,K4,M4,O4,Q4,S4,U4,W4,Y4,AA4,AC4)</f>
        <v>9855.31</v>
      </c>
      <c r="AF4" s="22">
        <f>AD4+AE4</f>
        <v>14615.31</v>
      </c>
    </row>
    <row r="5" spans="1:32" ht="17.25" customHeight="1">
      <c r="A5" s="30">
        <v>2</v>
      </c>
      <c r="B5" s="171" t="s">
        <v>7763</v>
      </c>
      <c r="C5" s="172" t="s">
        <v>7764</v>
      </c>
      <c r="D5" s="88">
        <v>1364.88</v>
      </c>
      <c r="E5" s="89"/>
      <c r="F5" s="96">
        <v>13360</v>
      </c>
      <c r="G5" s="96">
        <v>3340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12000</v>
      </c>
      <c r="Y5" s="90">
        <v>3000</v>
      </c>
      <c r="Z5" s="12"/>
      <c r="AA5" s="8"/>
      <c r="AB5" s="8"/>
      <c r="AC5" s="90"/>
      <c r="AD5" s="20">
        <f t="shared" ref="AD5:AE68" si="0">SUM(D5,F5,H5,J5,L5,N5,P5,R5,T5,V5,X5,Z5,AB5)</f>
        <v>26724.880000000001</v>
      </c>
      <c r="AE5" s="21">
        <f t="shared" si="0"/>
        <v>6340</v>
      </c>
      <c r="AF5" s="22">
        <f t="shared" ref="AF5:AF68" si="1">AD5+AE5</f>
        <v>33064.880000000005</v>
      </c>
    </row>
    <row r="6" spans="1:32" ht="17.25" customHeight="1">
      <c r="A6" s="29">
        <v>3</v>
      </c>
      <c r="B6" s="171" t="s">
        <v>7765</v>
      </c>
      <c r="C6" s="172" t="s">
        <v>7766</v>
      </c>
      <c r="D6" s="88"/>
      <c r="E6" s="89">
        <v>0.09</v>
      </c>
      <c r="F6" s="96">
        <v>10184</v>
      </c>
      <c r="G6" s="96">
        <v>2546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12000</v>
      </c>
      <c r="Y6" s="90">
        <v>3000</v>
      </c>
      <c r="Z6" s="12"/>
      <c r="AA6" s="8"/>
      <c r="AB6" s="8">
        <v>5600</v>
      </c>
      <c r="AC6" s="90">
        <v>1400</v>
      </c>
      <c r="AD6" s="20">
        <f t="shared" si="0"/>
        <v>27784</v>
      </c>
      <c r="AE6" s="21">
        <f t="shared" si="0"/>
        <v>6946.09</v>
      </c>
      <c r="AF6" s="22">
        <f t="shared" si="1"/>
        <v>34730.089999999997</v>
      </c>
    </row>
    <row r="7" spans="1:32" ht="17.25" customHeight="1">
      <c r="A7" s="30">
        <v>4</v>
      </c>
      <c r="B7" s="171" t="s">
        <v>7767</v>
      </c>
      <c r="C7" s="172" t="s">
        <v>7768</v>
      </c>
      <c r="D7" s="88">
        <v>26.68</v>
      </c>
      <c r="E7" s="89">
        <v>529.46</v>
      </c>
      <c r="F7" s="96">
        <v>6824</v>
      </c>
      <c r="G7" s="96">
        <v>1706</v>
      </c>
      <c r="H7" s="9"/>
      <c r="I7" s="10"/>
      <c r="J7" s="40"/>
      <c r="K7" s="8"/>
      <c r="L7" s="8"/>
      <c r="M7" s="8"/>
      <c r="N7" s="8"/>
      <c r="O7" s="8"/>
      <c r="P7" s="8">
        <v>15900</v>
      </c>
      <c r="Q7" s="11">
        <v>3950</v>
      </c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22750.68</v>
      </c>
      <c r="AE7" s="21">
        <f t="shared" si="0"/>
        <v>6185.46</v>
      </c>
      <c r="AF7" s="22">
        <f t="shared" si="1"/>
        <v>28936.14</v>
      </c>
    </row>
    <row r="8" spans="1:32" ht="17.25" customHeight="1">
      <c r="A8" s="29">
        <v>5</v>
      </c>
      <c r="B8" s="171" t="s">
        <v>7769</v>
      </c>
      <c r="C8" s="172" t="s">
        <v>7770</v>
      </c>
      <c r="D8" s="88">
        <v>1614.29</v>
      </c>
      <c r="E8" s="89"/>
      <c r="F8" s="96">
        <v>17056</v>
      </c>
      <c r="G8" s="96">
        <v>4264</v>
      </c>
      <c r="H8" s="9"/>
      <c r="I8" s="10"/>
      <c r="J8" s="40">
        <v>21264.2</v>
      </c>
      <c r="K8" s="8"/>
      <c r="L8" s="173">
        <v>11042.48</v>
      </c>
      <c r="M8" s="174">
        <v>2313.54</v>
      </c>
      <c r="N8" s="8"/>
      <c r="O8" s="8"/>
      <c r="P8" s="8"/>
      <c r="Q8" s="11"/>
      <c r="R8" s="12">
        <v>221.11</v>
      </c>
      <c r="S8" s="8">
        <v>2326.48</v>
      </c>
      <c r="T8" s="8"/>
      <c r="U8" s="90"/>
      <c r="V8" s="12"/>
      <c r="W8" s="8"/>
      <c r="X8" s="8"/>
      <c r="Y8" s="90"/>
      <c r="Z8" s="12"/>
      <c r="AA8" s="8"/>
      <c r="AB8" s="8">
        <v>5653</v>
      </c>
      <c r="AC8" s="90"/>
      <c r="AD8" s="20">
        <f t="shared" si="0"/>
        <v>56851.08</v>
      </c>
      <c r="AE8" s="21">
        <f t="shared" si="0"/>
        <v>8904.02</v>
      </c>
      <c r="AF8" s="22">
        <f t="shared" si="1"/>
        <v>65755.100000000006</v>
      </c>
    </row>
    <row r="9" spans="1:32" ht="17.25" customHeight="1">
      <c r="A9" s="30">
        <v>6</v>
      </c>
      <c r="B9" s="171" t="s">
        <v>7771</v>
      </c>
      <c r="C9" s="172" t="s">
        <v>7772</v>
      </c>
      <c r="D9" s="88"/>
      <c r="E9" s="89"/>
      <c r="F9" s="96">
        <v>12368</v>
      </c>
      <c r="G9" s="96">
        <v>3092</v>
      </c>
      <c r="H9" s="9"/>
      <c r="I9" s="10"/>
      <c r="J9" s="40">
        <v>27241.33</v>
      </c>
      <c r="K9" s="8">
        <v>9939</v>
      </c>
      <c r="L9" s="8"/>
      <c r="M9" s="8"/>
      <c r="N9" s="8"/>
      <c r="O9" s="8"/>
      <c r="P9" s="8">
        <v>15400</v>
      </c>
      <c r="Q9" s="11">
        <v>2150</v>
      </c>
      <c r="R9" s="12"/>
      <c r="S9" s="8"/>
      <c r="T9" s="8"/>
      <c r="U9" s="90"/>
      <c r="V9" s="12"/>
      <c r="W9" s="8"/>
      <c r="X9" s="8">
        <v>12000</v>
      </c>
      <c r="Y9" s="90">
        <v>3000</v>
      </c>
      <c r="Z9" s="12"/>
      <c r="AA9" s="8"/>
      <c r="AB9" s="8"/>
      <c r="AC9" s="90"/>
      <c r="AD9" s="20">
        <f t="shared" si="0"/>
        <v>67009.33</v>
      </c>
      <c r="AE9" s="21">
        <f t="shared" si="0"/>
        <v>18181</v>
      </c>
      <c r="AF9" s="22">
        <f t="shared" si="1"/>
        <v>85190.33</v>
      </c>
    </row>
    <row r="10" spans="1:32" ht="17.25" customHeight="1">
      <c r="A10" s="29">
        <v>7</v>
      </c>
      <c r="B10" s="171" t="s">
        <v>7773</v>
      </c>
      <c r="C10" s="172" t="s">
        <v>7774</v>
      </c>
      <c r="D10" s="88">
        <v>1188.4000000000001</v>
      </c>
      <c r="E10" s="89">
        <v>842.42</v>
      </c>
      <c r="F10" s="96">
        <v>16712</v>
      </c>
      <c r="G10" s="96">
        <v>4178</v>
      </c>
      <c r="H10" s="9"/>
      <c r="I10" s="10"/>
      <c r="J10" s="40"/>
      <c r="K10" s="8"/>
      <c r="L10" s="8"/>
      <c r="M10" s="8"/>
      <c r="N10" s="8"/>
      <c r="O10" s="8"/>
      <c r="P10" s="8">
        <v>33468.93</v>
      </c>
      <c r="Q10" s="11">
        <v>3381.07</v>
      </c>
      <c r="R10" s="12"/>
      <c r="S10" s="8"/>
      <c r="T10" s="8"/>
      <c r="U10" s="90"/>
      <c r="V10" s="12"/>
      <c r="W10" s="8"/>
      <c r="X10" s="8">
        <v>12000</v>
      </c>
      <c r="Y10" s="90">
        <v>3000</v>
      </c>
      <c r="Z10" s="12"/>
      <c r="AA10" s="8"/>
      <c r="AB10" s="8"/>
      <c r="AC10" s="90"/>
      <c r="AD10" s="20">
        <f t="shared" si="0"/>
        <v>63369.33</v>
      </c>
      <c r="AE10" s="21">
        <f t="shared" si="0"/>
        <v>11401.49</v>
      </c>
      <c r="AF10" s="22">
        <f t="shared" si="1"/>
        <v>74770.820000000007</v>
      </c>
    </row>
    <row r="11" spans="1:32" ht="17.25" customHeight="1">
      <c r="A11" s="30">
        <v>8</v>
      </c>
      <c r="B11" s="171" t="s">
        <v>7775</v>
      </c>
      <c r="C11" s="172" t="s">
        <v>7776</v>
      </c>
      <c r="D11" s="97"/>
      <c r="E11" s="98">
        <v>1631.83</v>
      </c>
      <c r="F11" s="96">
        <v>8600</v>
      </c>
      <c r="G11" s="96">
        <v>2150</v>
      </c>
      <c r="H11" s="13"/>
      <c r="I11" s="14"/>
      <c r="J11" s="40"/>
      <c r="K11" s="8"/>
      <c r="L11" s="8"/>
      <c r="M11" s="8"/>
      <c r="N11" s="8"/>
      <c r="O11" s="8"/>
      <c r="P11" s="8">
        <v>21650</v>
      </c>
      <c r="Q11" s="11">
        <v>3550</v>
      </c>
      <c r="R11" s="12"/>
      <c r="S11" s="8"/>
      <c r="T11" s="8"/>
      <c r="U11" s="90"/>
      <c r="V11" s="12"/>
      <c r="W11" s="8"/>
      <c r="X11" s="8">
        <v>12000</v>
      </c>
      <c r="Y11" s="90">
        <v>3000</v>
      </c>
      <c r="Z11" s="12"/>
      <c r="AA11" s="8"/>
      <c r="AB11" s="8">
        <v>14000</v>
      </c>
      <c r="AC11" s="90">
        <v>6000</v>
      </c>
      <c r="AD11" s="20">
        <f t="shared" si="0"/>
        <v>56250</v>
      </c>
      <c r="AE11" s="21">
        <f t="shared" si="0"/>
        <v>16331.83</v>
      </c>
      <c r="AF11" s="22">
        <f t="shared" si="1"/>
        <v>72581.83</v>
      </c>
    </row>
    <row r="12" spans="1:32" ht="17.25" customHeight="1">
      <c r="A12" s="29">
        <v>9</v>
      </c>
      <c r="B12" s="171" t="s">
        <v>7777</v>
      </c>
      <c r="C12" s="172" t="s">
        <v>7778</v>
      </c>
      <c r="D12" s="88">
        <v>3808.68</v>
      </c>
      <c r="E12" s="89">
        <v>2981</v>
      </c>
      <c r="F12" s="96">
        <v>621.73</v>
      </c>
      <c r="G12" s="96">
        <v>155.43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4000</v>
      </c>
      <c r="AC12" s="90">
        <v>1000</v>
      </c>
      <c r="AD12" s="20">
        <f t="shared" si="0"/>
        <v>8430.41</v>
      </c>
      <c r="AE12" s="21">
        <f t="shared" si="0"/>
        <v>4136.43</v>
      </c>
      <c r="AF12" s="22">
        <f t="shared" si="1"/>
        <v>12566.84</v>
      </c>
    </row>
    <row r="13" spans="1:32" ht="17.25" customHeight="1">
      <c r="A13" s="30">
        <v>10</v>
      </c>
      <c r="B13" s="171" t="s">
        <v>7779</v>
      </c>
      <c r="C13" s="172" t="s">
        <v>7780</v>
      </c>
      <c r="D13" s="88">
        <v>778.05</v>
      </c>
      <c r="E13" s="89">
        <v>773.14</v>
      </c>
      <c r="F13" s="96">
        <v>6648</v>
      </c>
      <c r="G13" s="96">
        <v>1662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7426.05</v>
      </c>
      <c r="AE13" s="21">
        <f t="shared" si="0"/>
        <v>2435.14</v>
      </c>
      <c r="AF13" s="22">
        <f t="shared" si="1"/>
        <v>9861.19</v>
      </c>
    </row>
    <row r="14" spans="1:32" ht="17.25" customHeight="1">
      <c r="A14" s="29">
        <v>11</v>
      </c>
      <c r="B14" s="171" t="s">
        <v>7781</v>
      </c>
      <c r="C14" s="172" t="s">
        <v>7782</v>
      </c>
      <c r="D14" s="88"/>
      <c r="E14" s="89">
        <v>1292.55</v>
      </c>
      <c r="F14" s="96">
        <v>2272</v>
      </c>
      <c r="G14" s="96">
        <v>568</v>
      </c>
      <c r="H14" s="9"/>
      <c r="I14" s="10"/>
      <c r="J14" s="40"/>
      <c r="K14" s="8"/>
      <c r="L14" s="8"/>
      <c r="M14" s="8"/>
      <c r="N14" s="8"/>
      <c r="O14" s="8"/>
      <c r="P14" s="8">
        <v>15500</v>
      </c>
      <c r="Q14" s="11">
        <v>2900</v>
      </c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17772</v>
      </c>
      <c r="AE14" s="21">
        <f t="shared" si="0"/>
        <v>4760.55</v>
      </c>
      <c r="AF14" s="22">
        <f t="shared" si="1"/>
        <v>22532.55</v>
      </c>
    </row>
    <row r="15" spans="1:32" ht="17.25" customHeight="1">
      <c r="A15" s="30">
        <v>12</v>
      </c>
      <c r="B15" s="171" t="s">
        <v>7783</v>
      </c>
      <c r="C15" s="172" t="s">
        <v>7784</v>
      </c>
      <c r="D15" s="88"/>
      <c r="E15" s="89"/>
      <c r="F15" s="96">
        <v>13344</v>
      </c>
      <c r="G15" s="96">
        <v>3336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>
        <v>12000</v>
      </c>
      <c r="Y15" s="90">
        <v>3000</v>
      </c>
      <c r="Z15" s="12"/>
      <c r="AA15" s="8"/>
      <c r="AB15" s="8"/>
      <c r="AC15" s="90"/>
      <c r="AD15" s="20">
        <f t="shared" si="0"/>
        <v>25344</v>
      </c>
      <c r="AE15" s="21">
        <f t="shared" si="0"/>
        <v>6336</v>
      </c>
      <c r="AF15" s="22">
        <f t="shared" si="1"/>
        <v>31680</v>
      </c>
    </row>
    <row r="16" spans="1:32" ht="17.25" customHeight="1">
      <c r="A16" s="29">
        <v>13</v>
      </c>
      <c r="B16" s="171" t="s">
        <v>7785</v>
      </c>
      <c r="C16" s="172" t="s">
        <v>7786</v>
      </c>
      <c r="D16" s="88">
        <v>15857.11</v>
      </c>
      <c r="E16" s="89">
        <v>17684.72</v>
      </c>
      <c r="F16" s="96">
        <v>5965.27</v>
      </c>
      <c r="G16" s="96">
        <v>1491.32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>
        <v>2391.8000000000002</v>
      </c>
      <c r="S16" s="8">
        <v>1392.87</v>
      </c>
      <c r="T16" s="8"/>
      <c r="U16" s="90"/>
      <c r="V16" s="12"/>
      <c r="W16" s="8"/>
      <c r="X16" s="8">
        <v>12000</v>
      </c>
      <c r="Y16" s="90">
        <v>3000</v>
      </c>
      <c r="Z16" s="12"/>
      <c r="AA16" s="8"/>
      <c r="AB16" s="8"/>
      <c r="AC16" s="90"/>
      <c r="AD16" s="20">
        <f t="shared" si="0"/>
        <v>36214.18</v>
      </c>
      <c r="AE16" s="21">
        <f t="shared" si="0"/>
        <v>23568.91</v>
      </c>
      <c r="AF16" s="22">
        <f t="shared" si="1"/>
        <v>59783.09</v>
      </c>
    </row>
    <row r="17" spans="1:32" ht="17.25" customHeight="1">
      <c r="A17" s="30">
        <v>14</v>
      </c>
      <c r="B17" s="171" t="s">
        <v>7787</v>
      </c>
      <c r="C17" s="172" t="s">
        <v>7788</v>
      </c>
      <c r="D17" s="88">
        <v>669.63</v>
      </c>
      <c r="E17" s="89">
        <v>907.69</v>
      </c>
      <c r="F17" s="96">
        <v>8096</v>
      </c>
      <c r="G17" s="96">
        <v>2024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8765.6299999999992</v>
      </c>
      <c r="AE17" s="21">
        <f t="shared" si="0"/>
        <v>2931.69</v>
      </c>
      <c r="AF17" s="22">
        <f t="shared" si="1"/>
        <v>11697.32</v>
      </c>
    </row>
    <row r="18" spans="1:32" ht="17.25" customHeight="1">
      <c r="A18" s="29">
        <v>15</v>
      </c>
      <c r="B18" s="171" t="s">
        <v>7789</v>
      </c>
      <c r="C18" s="263">
        <v>49240856000123</v>
      </c>
      <c r="D18" s="88">
        <v>11877.19</v>
      </c>
      <c r="E18" s="89">
        <v>452.52</v>
      </c>
      <c r="F18" s="96">
        <v>8776</v>
      </c>
      <c r="G18" s="96">
        <v>2194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/>
      <c r="AC18" s="90"/>
      <c r="AD18" s="20">
        <f t="shared" si="0"/>
        <v>20653.190000000002</v>
      </c>
      <c r="AE18" s="21">
        <f t="shared" si="0"/>
        <v>2646.52</v>
      </c>
      <c r="AF18" s="22">
        <f t="shared" si="1"/>
        <v>23299.710000000003</v>
      </c>
    </row>
    <row r="19" spans="1:32" ht="17.25" customHeight="1">
      <c r="A19" s="30">
        <v>16</v>
      </c>
      <c r="B19" s="171" t="s">
        <v>7790</v>
      </c>
      <c r="C19" s="172" t="s">
        <v>7791</v>
      </c>
      <c r="D19" s="88"/>
      <c r="E19" s="89"/>
      <c r="F19" s="96">
        <v>3216</v>
      </c>
      <c r="G19" s="96">
        <v>804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3216</v>
      </c>
      <c r="AE19" s="21">
        <f t="shared" si="0"/>
        <v>804</v>
      </c>
      <c r="AF19" s="22">
        <f t="shared" si="1"/>
        <v>4020</v>
      </c>
    </row>
    <row r="20" spans="1:32" ht="17.25" customHeight="1">
      <c r="A20" s="29">
        <v>17</v>
      </c>
      <c r="B20" s="171" t="s">
        <v>7792</v>
      </c>
      <c r="C20" s="172" t="s">
        <v>7793</v>
      </c>
      <c r="D20" s="88"/>
      <c r="E20" s="89">
        <v>5480</v>
      </c>
      <c r="F20" s="96">
        <v>11248</v>
      </c>
      <c r="G20" s="96">
        <v>2812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>
        <v>17500</v>
      </c>
      <c r="AC20" s="90">
        <v>7500</v>
      </c>
      <c r="AD20" s="20">
        <f t="shared" si="0"/>
        <v>28748</v>
      </c>
      <c r="AE20" s="21">
        <f t="shared" si="0"/>
        <v>15792</v>
      </c>
      <c r="AF20" s="22">
        <f t="shared" si="1"/>
        <v>44540</v>
      </c>
    </row>
    <row r="21" spans="1:32" ht="17.25" customHeight="1">
      <c r="A21" s="30">
        <v>18</v>
      </c>
      <c r="B21" s="171" t="s">
        <v>7794</v>
      </c>
      <c r="C21" s="172" t="s">
        <v>7795</v>
      </c>
      <c r="D21" s="88"/>
      <c r="E21" s="89"/>
      <c r="F21" s="96">
        <v>5088</v>
      </c>
      <c r="G21" s="96">
        <v>1272</v>
      </c>
      <c r="H21" s="9"/>
      <c r="I21" s="10"/>
      <c r="J21" s="40"/>
      <c r="K21" s="8"/>
      <c r="L21" s="8"/>
      <c r="M21" s="8"/>
      <c r="N21" s="8"/>
      <c r="O21" s="8"/>
      <c r="P21" s="8">
        <v>16300</v>
      </c>
      <c r="Q21" s="11">
        <v>3650</v>
      </c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21388</v>
      </c>
      <c r="AE21" s="21">
        <f t="shared" si="0"/>
        <v>4922</v>
      </c>
      <c r="AF21" s="22">
        <f t="shared" si="1"/>
        <v>26310</v>
      </c>
    </row>
    <row r="22" spans="1:32" ht="17.25" customHeight="1">
      <c r="A22" s="29">
        <v>19</v>
      </c>
      <c r="B22" s="171" t="s">
        <v>7796</v>
      </c>
      <c r="C22" s="172" t="s">
        <v>7797</v>
      </c>
      <c r="D22" s="88">
        <v>15014.01</v>
      </c>
      <c r="E22" s="89">
        <v>358.83</v>
      </c>
      <c r="F22" s="96">
        <v>2667.26</v>
      </c>
      <c r="G22" s="96">
        <v>666.82</v>
      </c>
      <c r="H22" s="9"/>
      <c r="I22" s="10"/>
      <c r="J22" s="40"/>
      <c r="K22" s="8"/>
      <c r="L22" s="8"/>
      <c r="M22" s="8"/>
      <c r="N22" s="8"/>
      <c r="O22" s="8"/>
      <c r="P22" s="8">
        <v>19777.23</v>
      </c>
      <c r="Q22" s="11">
        <v>3272.78</v>
      </c>
      <c r="R22" s="12">
        <v>21590.71</v>
      </c>
      <c r="S22" s="8">
        <v>2940.84</v>
      </c>
      <c r="T22" s="8"/>
      <c r="U22" s="90"/>
      <c r="V22" s="12"/>
      <c r="W22" s="8"/>
      <c r="X22" s="8"/>
      <c r="Y22" s="90"/>
      <c r="Z22" s="12"/>
      <c r="AA22" s="8"/>
      <c r="AB22" s="8">
        <v>24500</v>
      </c>
      <c r="AC22" s="90">
        <v>10500</v>
      </c>
      <c r="AD22" s="20">
        <f t="shared" si="0"/>
        <v>83549.209999999992</v>
      </c>
      <c r="AE22" s="21">
        <f t="shared" si="0"/>
        <v>17739.27</v>
      </c>
      <c r="AF22" s="22">
        <f t="shared" si="1"/>
        <v>101288.48</v>
      </c>
    </row>
    <row r="23" spans="1:32" ht="17.25" customHeight="1">
      <c r="A23" s="30">
        <v>20</v>
      </c>
      <c r="B23" s="171" t="s">
        <v>7798</v>
      </c>
      <c r="C23" s="172" t="s">
        <v>7799</v>
      </c>
      <c r="D23" s="88">
        <v>36.39</v>
      </c>
      <c r="E23" s="89">
        <v>2431.4499999999998</v>
      </c>
      <c r="F23" s="96">
        <v>4712</v>
      </c>
      <c r="G23" s="96">
        <v>1178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>
        <v>14000</v>
      </c>
      <c r="AC23" s="90">
        <v>6000</v>
      </c>
      <c r="AD23" s="20">
        <f t="shared" si="0"/>
        <v>18748.39</v>
      </c>
      <c r="AE23" s="21">
        <f t="shared" si="0"/>
        <v>9609.4500000000007</v>
      </c>
      <c r="AF23" s="22">
        <f t="shared" si="1"/>
        <v>28357.84</v>
      </c>
    </row>
    <row r="24" spans="1:32" ht="17.25" customHeight="1">
      <c r="A24" s="29">
        <v>21</v>
      </c>
      <c r="B24" s="171" t="s">
        <v>7800</v>
      </c>
      <c r="C24" s="172" t="s">
        <v>7801</v>
      </c>
      <c r="D24" s="88">
        <v>397.16</v>
      </c>
      <c r="E24" s="89">
        <v>631.46</v>
      </c>
      <c r="F24" s="96">
        <v>3456</v>
      </c>
      <c r="G24" s="96">
        <v>864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>
        <v>8000</v>
      </c>
      <c r="Y24" s="90">
        <v>2000</v>
      </c>
      <c r="Z24" s="12"/>
      <c r="AA24" s="8"/>
      <c r="AB24" s="8"/>
      <c r="AC24" s="90"/>
      <c r="AD24" s="20">
        <f t="shared" si="0"/>
        <v>11853.16</v>
      </c>
      <c r="AE24" s="21">
        <f t="shared" si="0"/>
        <v>3495.46</v>
      </c>
      <c r="AF24" s="22">
        <f t="shared" si="1"/>
        <v>15348.619999999999</v>
      </c>
    </row>
    <row r="25" spans="1:32" ht="17.25" customHeight="1">
      <c r="A25" s="30">
        <v>22</v>
      </c>
      <c r="B25" s="171" t="s">
        <v>7802</v>
      </c>
      <c r="C25" s="172" t="s">
        <v>7803</v>
      </c>
      <c r="D25" s="88"/>
      <c r="E25" s="89">
        <v>125.34</v>
      </c>
      <c r="F25" s="96">
        <v>6048</v>
      </c>
      <c r="G25" s="96">
        <v>2592</v>
      </c>
      <c r="H25" s="9"/>
      <c r="I25" s="10"/>
      <c r="J25" s="40"/>
      <c r="K25" s="8"/>
      <c r="L25" s="8"/>
      <c r="M25" s="8"/>
      <c r="N25" s="8">
        <v>21920</v>
      </c>
      <c r="O25" s="8">
        <v>10100</v>
      </c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>
        <v>16560</v>
      </c>
      <c r="AC25" s="90">
        <v>6000</v>
      </c>
      <c r="AD25" s="20">
        <f t="shared" si="0"/>
        <v>44528</v>
      </c>
      <c r="AE25" s="21">
        <f t="shared" si="0"/>
        <v>18817.34</v>
      </c>
      <c r="AF25" s="22">
        <f t="shared" si="1"/>
        <v>63345.34</v>
      </c>
    </row>
    <row r="26" spans="1:32" ht="17.25" customHeight="1">
      <c r="A26" s="29">
        <v>23</v>
      </c>
      <c r="B26" s="171" t="s">
        <v>7804</v>
      </c>
      <c r="C26" s="172" t="s">
        <v>7805</v>
      </c>
      <c r="D26" s="88"/>
      <c r="E26" s="89"/>
      <c r="F26" s="96">
        <v>8064</v>
      </c>
      <c r="G26" s="96">
        <v>2016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8064</v>
      </c>
      <c r="AE26" s="21">
        <f t="shared" si="0"/>
        <v>2016</v>
      </c>
      <c r="AF26" s="22">
        <f t="shared" si="1"/>
        <v>10080</v>
      </c>
    </row>
    <row r="27" spans="1:32" ht="17.25" customHeight="1">
      <c r="A27" s="30">
        <v>24</v>
      </c>
      <c r="B27" s="171" t="s">
        <v>7806</v>
      </c>
      <c r="C27" s="172" t="s">
        <v>7807</v>
      </c>
      <c r="D27" s="88">
        <v>13563.35</v>
      </c>
      <c r="E27" s="89">
        <v>3390.84</v>
      </c>
      <c r="F27" s="96">
        <v>641.79</v>
      </c>
      <c r="G27" s="96">
        <v>160.44999999999999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14205.14</v>
      </c>
      <c r="AE27" s="21">
        <f t="shared" si="0"/>
        <v>3551.29</v>
      </c>
      <c r="AF27" s="22">
        <f t="shared" si="1"/>
        <v>17756.43</v>
      </c>
    </row>
    <row r="28" spans="1:32" ht="17.25" customHeight="1">
      <c r="A28" s="29">
        <v>25</v>
      </c>
      <c r="B28" s="171" t="s">
        <v>7808</v>
      </c>
      <c r="C28" s="172" t="s">
        <v>7809</v>
      </c>
      <c r="D28" s="88">
        <v>4463.49</v>
      </c>
      <c r="E28" s="89">
        <v>1245.5</v>
      </c>
      <c r="F28" s="96">
        <v>11840</v>
      </c>
      <c r="G28" s="96">
        <v>2960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>
        <v>12000</v>
      </c>
      <c r="Y28" s="90">
        <v>3000</v>
      </c>
      <c r="Z28" s="12"/>
      <c r="AA28" s="8"/>
      <c r="AB28" s="8"/>
      <c r="AC28" s="90"/>
      <c r="AD28" s="20">
        <f t="shared" si="0"/>
        <v>28303.489999999998</v>
      </c>
      <c r="AE28" s="21">
        <f t="shared" si="0"/>
        <v>7205.5</v>
      </c>
      <c r="AF28" s="22">
        <f t="shared" si="1"/>
        <v>35508.99</v>
      </c>
    </row>
    <row r="29" spans="1:32" ht="17.25" customHeight="1">
      <c r="A29" s="30">
        <v>26</v>
      </c>
      <c r="B29" s="171" t="s">
        <v>7810</v>
      </c>
      <c r="C29" s="172" t="s">
        <v>7811</v>
      </c>
      <c r="D29" s="88">
        <v>179.29</v>
      </c>
      <c r="E29" s="89">
        <v>4059.8</v>
      </c>
      <c r="F29" s="96">
        <v>9264</v>
      </c>
      <c r="G29" s="96">
        <v>2316</v>
      </c>
      <c r="H29" s="9"/>
      <c r="I29" s="10"/>
      <c r="J29" s="40">
        <v>19530.560000000001</v>
      </c>
      <c r="K29" s="8">
        <v>2654.82</v>
      </c>
      <c r="L29" s="8">
        <v>15825.91</v>
      </c>
      <c r="M29" s="11">
        <v>3658.17</v>
      </c>
      <c r="N29" s="8"/>
      <c r="O29" s="8"/>
      <c r="P29" s="8">
        <v>34857.47</v>
      </c>
      <c r="Q29" s="11">
        <v>3125.91</v>
      </c>
      <c r="R29" s="12">
        <v>176.49</v>
      </c>
      <c r="S29" s="8"/>
      <c r="T29" s="8"/>
      <c r="U29" s="90"/>
      <c r="V29" s="12"/>
      <c r="W29" s="8"/>
      <c r="X29" s="8">
        <v>12000</v>
      </c>
      <c r="Y29" s="90">
        <v>3000</v>
      </c>
      <c r="Z29" s="12"/>
      <c r="AA29" s="8"/>
      <c r="AB29" s="8">
        <v>9500</v>
      </c>
      <c r="AC29" s="90">
        <v>1500</v>
      </c>
      <c r="AD29" s="20">
        <f t="shared" si="0"/>
        <v>101333.72000000002</v>
      </c>
      <c r="AE29" s="21">
        <f t="shared" si="0"/>
        <v>20314.7</v>
      </c>
      <c r="AF29" s="22">
        <f t="shared" si="1"/>
        <v>121648.42000000001</v>
      </c>
    </row>
    <row r="30" spans="1:32" ht="17.25" customHeight="1">
      <c r="A30" s="29">
        <v>27</v>
      </c>
      <c r="B30" s="171" t="s">
        <v>7812</v>
      </c>
      <c r="C30" s="172" t="s">
        <v>7813</v>
      </c>
      <c r="D30" s="88"/>
      <c r="E30" s="89">
        <v>959.24</v>
      </c>
      <c r="F30" s="96">
        <v>6728</v>
      </c>
      <c r="G30" s="96">
        <v>1682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10000</v>
      </c>
      <c r="Y30" s="90">
        <v>2500</v>
      </c>
      <c r="Z30" s="12"/>
      <c r="AA30" s="8"/>
      <c r="AB30" s="8"/>
      <c r="AC30" s="90"/>
      <c r="AD30" s="20">
        <f t="shared" si="0"/>
        <v>16728</v>
      </c>
      <c r="AE30" s="21">
        <f t="shared" si="0"/>
        <v>5141.24</v>
      </c>
      <c r="AF30" s="22">
        <f t="shared" si="1"/>
        <v>21869.239999999998</v>
      </c>
    </row>
    <row r="31" spans="1:32" ht="17.25" customHeight="1">
      <c r="A31" s="30">
        <v>28</v>
      </c>
      <c r="B31" s="171" t="s">
        <v>7814</v>
      </c>
      <c r="C31" s="172" t="s">
        <v>7815</v>
      </c>
      <c r="D31" s="88"/>
      <c r="E31" s="89">
        <v>180.31</v>
      </c>
      <c r="F31" s="96">
        <v>4500</v>
      </c>
      <c r="G31" s="96">
        <v>4500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10000</v>
      </c>
      <c r="Y31" s="90">
        <v>2500</v>
      </c>
      <c r="Z31" s="12"/>
      <c r="AA31" s="8"/>
      <c r="AB31" s="8"/>
      <c r="AC31" s="90"/>
      <c r="AD31" s="20">
        <f t="shared" si="0"/>
        <v>14500</v>
      </c>
      <c r="AE31" s="21">
        <f t="shared" si="0"/>
        <v>7180.31</v>
      </c>
      <c r="AF31" s="22">
        <f t="shared" si="1"/>
        <v>21680.31</v>
      </c>
    </row>
    <row r="32" spans="1:32" ht="17.25" customHeight="1">
      <c r="A32" s="29">
        <v>29</v>
      </c>
      <c r="B32" s="171" t="s">
        <v>7816</v>
      </c>
      <c r="C32" s="172" t="s">
        <v>7817</v>
      </c>
      <c r="D32" s="88">
        <v>3629.53</v>
      </c>
      <c r="E32" s="89">
        <v>211.67</v>
      </c>
      <c r="F32" s="96">
        <v>7704</v>
      </c>
      <c r="G32" s="96">
        <v>1926</v>
      </c>
      <c r="H32" s="9"/>
      <c r="I32" s="10"/>
      <c r="J32" s="40">
        <v>47493.68</v>
      </c>
      <c r="K32" s="8">
        <v>8362</v>
      </c>
      <c r="L32" s="173">
        <v>12491.74</v>
      </c>
      <c r="M32" s="174">
        <v>4599.53</v>
      </c>
      <c r="N32" s="8"/>
      <c r="O32" s="8"/>
      <c r="P32" s="8">
        <v>14700</v>
      </c>
      <c r="Q32" s="11">
        <v>3050</v>
      </c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>
        <v>9250</v>
      </c>
      <c r="AC32" s="90">
        <v>1250</v>
      </c>
      <c r="AD32" s="20">
        <f t="shared" si="0"/>
        <v>95268.95</v>
      </c>
      <c r="AE32" s="21">
        <f t="shared" si="0"/>
        <v>19399.2</v>
      </c>
      <c r="AF32" s="22">
        <f t="shared" si="1"/>
        <v>114668.15</v>
      </c>
    </row>
    <row r="33" spans="1:32" ht="17.25" customHeight="1">
      <c r="A33" s="30">
        <v>30</v>
      </c>
      <c r="B33" s="171" t="s">
        <v>7818</v>
      </c>
      <c r="C33" s="172" t="s">
        <v>7819</v>
      </c>
      <c r="D33" s="88"/>
      <c r="E33" s="89"/>
      <c r="F33" s="96">
        <v>10608</v>
      </c>
      <c r="G33" s="96">
        <v>2652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>
        <v>12000</v>
      </c>
      <c r="Y33" s="90">
        <v>3000</v>
      </c>
      <c r="Z33" s="12"/>
      <c r="AA33" s="8"/>
      <c r="AB33" s="8"/>
      <c r="AC33" s="90"/>
      <c r="AD33" s="20">
        <f t="shared" si="0"/>
        <v>22608</v>
      </c>
      <c r="AE33" s="21">
        <f t="shared" si="0"/>
        <v>5652</v>
      </c>
      <c r="AF33" s="22">
        <f t="shared" si="1"/>
        <v>28260</v>
      </c>
    </row>
    <row r="34" spans="1:32" ht="17.25" customHeight="1">
      <c r="A34" s="29">
        <v>31</v>
      </c>
      <c r="B34" s="171" t="s">
        <v>7820</v>
      </c>
      <c r="C34" s="172" t="s">
        <v>7821</v>
      </c>
      <c r="D34" s="88"/>
      <c r="E34" s="89"/>
      <c r="F34" s="96">
        <v>7245</v>
      </c>
      <c r="G34" s="96">
        <v>3105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10000</v>
      </c>
      <c r="Y34" s="90">
        <v>2500</v>
      </c>
      <c r="Z34" s="12"/>
      <c r="AA34" s="8"/>
      <c r="AB34" s="8">
        <v>17500</v>
      </c>
      <c r="AC34" s="90">
        <v>7500</v>
      </c>
      <c r="AD34" s="20">
        <f t="shared" si="0"/>
        <v>34745</v>
      </c>
      <c r="AE34" s="21">
        <f t="shared" si="0"/>
        <v>13105</v>
      </c>
      <c r="AF34" s="22">
        <f t="shared" si="1"/>
        <v>47850</v>
      </c>
    </row>
    <row r="35" spans="1:32" ht="17.25" customHeight="1">
      <c r="A35" s="30">
        <v>32</v>
      </c>
      <c r="B35" s="171" t="s">
        <v>7822</v>
      </c>
      <c r="C35" s="172" t="s">
        <v>7823</v>
      </c>
      <c r="D35" s="88"/>
      <c r="E35" s="89">
        <v>192.18</v>
      </c>
      <c r="F35" s="96">
        <v>1405</v>
      </c>
      <c r="G35" s="96">
        <v>1405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/>
      <c r="AC35" s="90"/>
      <c r="AD35" s="20">
        <f t="shared" si="0"/>
        <v>1405</v>
      </c>
      <c r="AE35" s="21">
        <f t="shared" si="0"/>
        <v>1597.18</v>
      </c>
      <c r="AF35" s="22">
        <f t="shared" si="1"/>
        <v>3002.1800000000003</v>
      </c>
    </row>
    <row r="36" spans="1:32" ht="17.25" customHeight="1">
      <c r="A36" s="29">
        <v>33</v>
      </c>
      <c r="B36" s="171" t="s">
        <v>7824</v>
      </c>
      <c r="C36" s="172" t="s">
        <v>7825</v>
      </c>
      <c r="D36" s="88">
        <v>8949.33</v>
      </c>
      <c r="E36" s="89">
        <v>3308.63</v>
      </c>
      <c r="F36" s="96">
        <v>10423.469999999999</v>
      </c>
      <c r="G36" s="96">
        <v>2605.87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12000</v>
      </c>
      <c r="Y36" s="90">
        <v>3000</v>
      </c>
      <c r="Z36" s="12"/>
      <c r="AA36" s="8"/>
      <c r="AB36" s="8"/>
      <c r="AC36" s="90"/>
      <c r="AD36" s="20">
        <f t="shared" si="0"/>
        <v>31372.799999999999</v>
      </c>
      <c r="AE36" s="21">
        <f t="shared" si="0"/>
        <v>8914.5</v>
      </c>
      <c r="AF36" s="22">
        <f t="shared" si="1"/>
        <v>40287.300000000003</v>
      </c>
    </row>
    <row r="37" spans="1:32" ht="17.25" customHeight="1">
      <c r="A37" s="30">
        <v>34</v>
      </c>
      <c r="B37" s="171" t="s">
        <v>7826</v>
      </c>
      <c r="C37" s="172" t="s">
        <v>7827</v>
      </c>
      <c r="D37" s="88"/>
      <c r="E37" s="89"/>
      <c r="F37" s="96">
        <v>6984</v>
      </c>
      <c r="G37" s="96">
        <v>1746</v>
      </c>
      <c r="H37" s="9"/>
      <c r="I37" s="10"/>
      <c r="J37" s="40">
        <v>22506.74</v>
      </c>
      <c r="K37" s="8"/>
      <c r="L37" s="8"/>
      <c r="M37" s="8"/>
      <c r="N37" s="8"/>
      <c r="O37" s="8"/>
      <c r="P37" s="8">
        <v>35143</v>
      </c>
      <c r="Q37" s="11">
        <v>4100</v>
      </c>
      <c r="R37" s="12">
        <v>6751.43</v>
      </c>
      <c r="S37" s="8"/>
      <c r="T37" s="8"/>
      <c r="U37" s="90"/>
      <c r="V37" s="12"/>
      <c r="W37" s="8"/>
      <c r="X37" s="8">
        <v>10000</v>
      </c>
      <c r="Y37" s="90">
        <v>2500</v>
      </c>
      <c r="Z37" s="12"/>
      <c r="AA37" s="8"/>
      <c r="AB37" s="8"/>
      <c r="AC37" s="90"/>
      <c r="AD37" s="20">
        <f t="shared" si="0"/>
        <v>81385.170000000013</v>
      </c>
      <c r="AE37" s="21">
        <f t="shared" si="0"/>
        <v>8346</v>
      </c>
      <c r="AF37" s="22">
        <f t="shared" si="1"/>
        <v>89731.170000000013</v>
      </c>
    </row>
    <row r="38" spans="1:32" ht="17.25" customHeight="1">
      <c r="A38" s="29">
        <v>35</v>
      </c>
      <c r="B38" s="171" t="s">
        <v>7828</v>
      </c>
      <c r="C38" s="172" t="s">
        <v>7829</v>
      </c>
      <c r="D38" s="88">
        <v>4636.49</v>
      </c>
      <c r="E38" s="89">
        <v>2105.54</v>
      </c>
      <c r="F38" s="96">
        <v>8272</v>
      </c>
      <c r="G38" s="96">
        <v>2068</v>
      </c>
      <c r="H38" s="9"/>
      <c r="I38" s="10"/>
      <c r="J38" s="40"/>
      <c r="K38" s="8"/>
      <c r="L38" s="8"/>
      <c r="M38" s="8"/>
      <c r="N38" s="8"/>
      <c r="O38" s="8"/>
      <c r="P38" s="8">
        <v>41000</v>
      </c>
      <c r="Q38" s="11">
        <v>7350</v>
      </c>
      <c r="R38" s="12"/>
      <c r="S38" s="8"/>
      <c r="T38" s="8"/>
      <c r="U38" s="90"/>
      <c r="V38" s="12"/>
      <c r="W38" s="8"/>
      <c r="X38" s="8">
        <v>10000</v>
      </c>
      <c r="Y38" s="90">
        <v>2500</v>
      </c>
      <c r="Z38" s="12"/>
      <c r="AA38" s="8"/>
      <c r="AB38" s="8">
        <v>14000</v>
      </c>
      <c r="AC38" s="90">
        <v>6000</v>
      </c>
      <c r="AD38" s="20">
        <f t="shared" si="0"/>
        <v>77908.489999999991</v>
      </c>
      <c r="AE38" s="21">
        <f t="shared" si="0"/>
        <v>20023.54</v>
      </c>
      <c r="AF38" s="22">
        <f t="shared" si="1"/>
        <v>97932.03</v>
      </c>
    </row>
    <row r="39" spans="1:32" ht="17.25" customHeight="1">
      <c r="A39" s="30">
        <v>36</v>
      </c>
      <c r="B39" s="171" t="s">
        <v>7830</v>
      </c>
      <c r="C39" s="172" t="s">
        <v>7831</v>
      </c>
      <c r="D39" s="88">
        <v>20.95</v>
      </c>
      <c r="E39" s="89">
        <v>59.65</v>
      </c>
      <c r="F39" s="96">
        <v>12776</v>
      </c>
      <c r="G39" s="96">
        <v>3194</v>
      </c>
      <c r="H39" s="9"/>
      <c r="I39" s="10"/>
      <c r="J39" s="40"/>
      <c r="K39" s="8"/>
      <c r="L39" s="8"/>
      <c r="M39" s="8"/>
      <c r="N39" s="8"/>
      <c r="O39" s="8"/>
      <c r="P39" s="8">
        <v>37706.339999999997</v>
      </c>
      <c r="Q39" s="11">
        <v>3293.66</v>
      </c>
      <c r="R39" s="12"/>
      <c r="S39" s="8"/>
      <c r="T39" s="8"/>
      <c r="U39" s="90"/>
      <c r="V39" s="12"/>
      <c r="W39" s="8"/>
      <c r="X39" s="8">
        <v>12000</v>
      </c>
      <c r="Y39" s="90">
        <v>3000</v>
      </c>
      <c r="Z39" s="12"/>
      <c r="AA39" s="8"/>
      <c r="AB39" s="8">
        <v>24589</v>
      </c>
      <c r="AC39" s="90">
        <v>9000</v>
      </c>
      <c r="AD39" s="20">
        <f t="shared" si="0"/>
        <v>87092.29</v>
      </c>
      <c r="AE39" s="21">
        <f t="shared" si="0"/>
        <v>18547.309999999998</v>
      </c>
      <c r="AF39" s="22">
        <f t="shared" si="1"/>
        <v>105639.59999999999</v>
      </c>
    </row>
    <row r="40" spans="1:32" ht="17.25" customHeight="1">
      <c r="A40" s="29">
        <v>37</v>
      </c>
      <c r="B40" s="171" t="s">
        <v>7832</v>
      </c>
      <c r="C40" s="172" t="s">
        <v>7833</v>
      </c>
      <c r="D40" s="88">
        <v>4632.6400000000003</v>
      </c>
      <c r="E40" s="89">
        <v>2652</v>
      </c>
      <c r="F40" s="96">
        <v>1404.75</v>
      </c>
      <c r="G40" s="96">
        <v>351.19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6037.39</v>
      </c>
      <c r="AE40" s="21">
        <f t="shared" si="0"/>
        <v>3003.19</v>
      </c>
      <c r="AF40" s="22">
        <f t="shared" si="1"/>
        <v>9040.58</v>
      </c>
    </row>
    <row r="41" spans="1:32" ht="17.25" customHeight="1">
      <c r="A41" s="30">
        <v>38</v>
      </c>
      <c r="B41" s="171" t="s">
        <v>7834</v>
      </c>
      <c r="C41" s="172" t="s">
        <v>7835</v>
      </c>
      <c r="D41" s="88">
        <v>35.590000000000003</v>
      </c>
      <c r="E41" s="89"/>
      <c r="F41" s="96">
        <v>10120</v>
      </c>
      <c r="G41" s="96">
        <v>2530</v>
      </c>
      <c r="H41" s="9"/>
      <c r="I41" s="10"/>
      <c r="J41" s="40"/>
      <c r="K41" s="8"/>
      <c r="L41" s="8"/>
      <c r="M41" s="8"/>
      <c r="N41" s="8"/>
      <c r="O41" s="8"/>
      <c r="P41" s="8">
        <v>23400</v>
      </c>
      <c r="Q41" s="11">
        <v>2450</v>
      </c>
      <c r="R41" s="12"/>
      <c r="S41" s="8"/>
      <c r="T41" s="8"/>
      <c r="U41" s="90"/>
      <c r="V41" s="12"/>
      <c r="W41" s="8"/>
      <c r="X41" s="8">
        <v>12000</v>
      </c>
      <c r="Y41" s="90">
        <v>3000</v>
      </c>
      <c r="Z41" s="12"/>
      <c r="AA41" s="8"/>
      <c r="AB41" s="8"/>
      <c r="AC41" s="90"/>
      <c r="AD41" s="20">
        <f t="shared" si="0"/>
        <v>45555.59</v>
      </c>
      <c r="AE41" s="21">
        <f t="shared" si="0"/>
        <v>7980</v>
      </c>
      <c r="AF41" s="22">
        <f t="shared" si="1"/>
        <v>53535.59</v>
      </c>
    </row>
    <row r="42" spans="1:32" ht="17.25" customHeight="1">
      <c r="A42" s="29">
        <v>39</v>
      </c>
      <c r="B42" s="171" t="s">
        <v>7836</v>
      </c>
      <c r="C42" s="172" t="s">
        <v>7837</v>
      </c>
      <c r="D42" s="88"/>
      <c r="E42" s="89">
        <v>4515.7700000000004</v>
      </c>
      <c r="F42" s="96">
        <v>7144</v>
      </c>
      <c r="G42" s="96">
        <v>1786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>
        <v>10000</v>
      </c>
      <c r="Y42" s="90">
        <v>2500</v>
      </c>
      <c r="Z42" s="12"/>
      <c r="AA42" s="8"/>
      <c r="AB42" s="8"/>
      <c r="AC42" s="90"/>
      <c r="AD42" s="20">
        <f t="shared" si="0"/>
        <v>17144</v>
      </c>
      <c r="AE42" s="21">
        <f t="shared" si="0"/>
        <v>8801.77</v>
      </c>
      <c r="AF42" s="22">
        <f t="shared" si="1"/>
        <v>25945.77</v>
      </c>
    </row>
    <row r="43" spans="1:32" ht="17.25" customHeight="1">
      <c r="A43" s="30">
        <v>40</v>
      </c>
      <c r="B43" s="171" t="s">
        <v>7838</v>
      </c>
      <c r="C43" s="172" t="s">
        <v>7839</v>
      </c>
      <c r="D43" s="88"/>
      <c r="E43" s="89"/>
      <c r="F43" s="96">
        <v>13000</v>
      </c>
      <c r="G43" s="96">
        <v>3250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/>
      <c r="AC43" s="90"/>
      <c r="AD43" s="20">
        <f t="shared" si="0"/>
        <v>13000</v>
      </c>
      <c r="AE43" s="21">
        <f t="shared" si="0"/>
        <v>3250</v>
      </c>
      <c r="AF43" s="22">
        <f t="shared" si="1"/>
        <v>16250</v>
      </c>
    </row>
    <row r="44" spans="1:32" ht="17.25" customHeight="1">
      <c r="A44" s="29">
        <v>41</v>
      </c>
      <c r="B44" s="171" t="s">
        <v>7840</v>
      </c>
      <c r="C44" s="263">
        <v>49521081000164</v>
      </c>
      <c r="D44" s="88">
        <v>43040.36</v>
      </c>
      <c r="E44" s="89">
        <v>3591.82</v>
      </c>
      <c r="F44" s="96">
        <v>1209.74</v>
      </c>
      <c r="G44" s="96">
        <v>302.44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>
        <v>10000</v>
      </c>
      <c r="Y44" s="90">
        <v>2500</v>
      </c>
      <c r="Z44" s="12"/>
      <c r="AA44" s="8"/>
      <c r="AB44" s="8"/>
      <c r="AC44" s="90"/>
      <c r="AD44" s="20">
        <f t="shared" si="0"/>
        <v>54250.1</v>
      </c>
      <c r="AE44" s="21">
        <f t="shared" si="0"/>
        <v>6394.26</v>
      </c>
      <c r="AF44" s="22">
        <f t="shared" si="1"/>
        <v>60644.36</v>
      </c>
    </row>
    <row r="45" spans="1:32" ht="17.25" customHeight="1">
      <c r="A45" s="30">
        <v>42</v>
      </c>
      <c r="B45" s="171" t="s">
        <v>7841</v>
      </c>
      <c r="C45" s="172" t="s">
        <v>7842</v>
      </c>
      <c r="D45" s="88">
        <v>3202.36</v>
      </c>
      <c r="E45" s="89">
        <v>6325.65</v>
      </c>
      <c r="F45" s="96">
        <v>11952</v>
      </c>
      <c r="G45" s="96">
        <v>2988</v>
      </c>
      <c r="H45" s="9"/>
      <c r="I45" s="10"/>
      <c r="J45" s="40">
        <v>50018.93</v>
      </c>
      <c r="K45" s="8">
        <v>5350</v>
      </c>
      <c r="L45" s="8"/>
      <c r="M45" s="8"/>
      <c r="N45" s="8"/>
      <c r="O45" s="8"/>
      <c r="P45" s="8"/>
      <c r="Q45" s="11"/>
      <c r="R45" s="12"/>
      <c r="S45" s="8">
        <v>662.31</v>
      </c>
      <c r="T45" s="8"/>
      <c r="U45" s="90"/>
      <c r="V45" s="12"/>
      <c r="W45" s="8"/>
      <c r="X45" s="8">
        <v>12000</v>
      </c>
      <c r="Y45" s="90">
        <v>3000</v>
      </c>
      <c r="Z45" s="12"/>
      <c r="AA45" s="8"/>
      <c r="AB45" s="8"/>
      <c r="AC45" s="90"/>
      <c r="AD45" s="20">
        <f t="shared" si="0"/>
        <v>77173.290000000008</v>
      </c>
      <c r="AE45" s="21">
        <f t="shared" si="0"/>
        <v>18325.96</v>
      </c>
      <c r="AF45" s="22">
        <f t="shared" si="1"/>
        <v>95499.25</v>
      </c>
    </row>
    <row r="46" spans="1:32" ht="17.25" customHeight="1">
      <c r="A46" s="29">
        <v>43</v>
      </c>
      <c r="B46" s="171" t="s">
        <v>7843</v>
      </c>
      <c r="C46" s="172" t="s">
        <v>7844</v>
      </c>
      <c r="D46" s="88">
        <v>16527.8</v>
      </c>
      <c r="E46" s="89">
        <v>795.08</v>
      </c>
      <c r="F46" s="96">
        <v>1158.8599999999999</v>
      </c>
      <c r="G46" s="96">
        <v>289.72000000000003</v>
      </c>
      <c r="H46" s="9"/>
      <c r="I46" s="10"/>
      <c r="J46" s="40">
        <v>21097.23</v>
      </c>
      <c r="K46" s="8">
        <v>4040</v>
      </c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/>
      <c r="AC46" s="90"/>
      <c r="AD46" s="20">
        <f t="shared" si="0"/>
        <v>38783.89</v>
      </c>
      <c r="AE46" s="21">
        <f t="shared" si="0"/>
        <v>5124.8</v>
      </c>
      <c r="AF46" s="22">
        <f t="shared" si="1"/>
        <v>43908.69</v>
      </c>
    </row>
    <row r="47" spans="1:32" ht="17.25" customHeight="1">
      <c r="A47" s="30">
        <v>44</v>
      </c>
      <c r="B47" s="171" t="s">
        <v>7845</v>
      </c>
      <c r="C47" s="263">
        <v>49522279000162</v>
      </c>
      <c r="D47" s="88">
        <v>7108</v>
      </c>
      <c r="E47" s="89">
        <v>3752</v>
      </c>
      <c r="F47" s="96">
        <v>4659.2</v>
      </c>
      <c r="G47" s="96">
        <v>1164.8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>
        <v>4800</v>
      </c>
      <c r="AC47" s="90">
        <v>1200</v>
      </c>
      <c r="AD47" s="20">
        <f t="shared" si="0"/>
        <v>16567.2</v>
      </c>
      <c r="AE47" s="21">
        <f t="shared" si="0"/>
        <v>6116.8</v>
      </c>
      <c r="AF47" s="22">
        <f t="shared" si="1"/>
        <v>22684</v>
      </c>
    </row>
    <row r="48" spans="1:32" ht="17.25" customHeight="1">
      <c r="A48" s="29">
        <v>45</v>
      </c>
      <c r="B48" s="171" t="s">
        <v>7846</v>
      </c>
      <c r="C48" s="172" t="s">
        <v>7847</v>
      </c>
      <c r="D48" s="88">
        <v>7.31</v>
      </c>
      <c r="E48" s="89"/>
      <c r="F48" s="96">
        <v>6728</v>
      </c>
      <c r="G48" s="96">
        <v>1682</v>
      </c>
      <c r="H48" s="9"/>
      <c r="I48" s="10"/>
      <c r="J48" s="40"/>
      <c r="K48" s="8"/>
      <c r="L48" s="8"/>
      <c r="M48" s="8"/>
      <c r="N48" s="8"/>
      <c r="O48" s="8"/>
      <c r="P48" s="8"/>
      <c r="Q48" s="11"/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/>
      <c r="AC48" s="90"/>
      <c r="AD48" s="20">
        <f t="shared" si="0"/>
        <v>6735.31</v>
      </c>
      <c r="AE48" s="21">
        <f t="shared" si="0"/>
        <v>1682</v>
      </c>
      <c r="AF48" s="22">
        <f t="shared" si="1"/>
        <v>8417.3100000000013</v>
      </c>
    </row>
    <row r="49" spans="1:32" ht="17.25" customHeight="1">
      <c r="A49" s="30">
        <v>46</v>
      </c>
      <c r="B49" s="171" t="s">
        <v>7848</v>
      </c>
      <c r="C49" s="172" t="s">
        <v>7849</v>
      </c>
      <c r="D49" s="88">
        <v>98.02</v>
      </c>
      <c r="E49" s="89"/>
      <c r="F49" s="96">
        <v>11736</v>
      </c>
      <c r="G49" s="96">
        <v>2934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/>
      <c r="AC49" s="90"/>
      <c r="AD49" s="20">
        <f t="shared" si="0"/>
        <v>11834.02</v>
      </c>
      <c r="AE49" s="21">
        <f t="shared" si="0"/>
        <v>2934</v>
      </c>
      <c r="AF49" s="22">
        <f t="shared" si="1"/>
        <v>14768.02</v>
      </c>
    </row>
    <row r="50" spans="1:32" ht="17.25" customHeight="1">
      <c r="A50" s="29">
        <v>47</v>
      </c>
      <c r="B50" s="171" t="s">
        <v>7850</v>
      </c>
      <c r="C50" s="172" t="s">
        <v>7851</v>
      </c>
      <c r="D50" s="88">
        <v>6425.55</v>
      </c>
      <c r="E50" s="89"/>
      <c r="F50" s="96">
        <v>6803.77</v>
      </c>
      <c r="G50" s="96">
        <v>1700.95</v>
      </c>
      <c r="H50" s="9"/>
      <c r="I50" s="10"/>
      <c r="J50" s="40">
        <v>48952.17</v>
      </c>
      <c r="K50" s="8">
        <v>6748.7</v>
      </c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>
        <v>10000</v>
      </c>
      <c r="Y50" s="90">
        <v>2500</v>
      </c>
      <c r="Z50" s="12"/>
      <c r="AA50" s="8"/>
      <c r="AB50" s="8">
        <v>9250</v>
      </c>
      <c r="AC50" s="90">
        <v>1250</v>
      </c>
      <c r="AD50" s="20">
        <f t="shared" si="0"/>
        <v>81431.489999999991</v>
      </c>
      <c r="AE50" s="21">
        <f t="shared" si="0"/>
        <v>12199.65</v>
      </c>
      <c r="AF50" s="22">
        <f t="shared" si="1"/>
        <v>93631.139999999985</v>
      </c>
    </row>
    <row r="51" spans="1:32" ht="17.25" customHeight="1">
      <c r="A51" s="30">
        <v>48</v>
      </c>
      <c r="B51" s="171" t="s">
        <v>7852</v>
      </c>
      <c r="C51" s="172" t="s">
        <v>7853</v>
      </c>
      <c r="D51" s="88"/>
      <c r="E51" s="89">
        <v>0.9</v>
      </c>
      <c r="F51" s="96">
        <v>3740</v>
      </c>
      <c r="G51" s="96">
        <v>3740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/>
      <c r="AC51" s="90"/>
      <c r="AD51" s="20">
        <f t="shared" si="0"/>
        <v>3740</v>
      </c>
      <c r="AE51" s="21">
        <f t="shared" si="0"/>
        <v>3740.9</v>
      </c>
      <c r="AF51" s="22">
        <f t="shared" si="1"/>
        <v>7480.9</v>
      </c>
    </row>
    <row r="52" spans="1:32" ht="17.25" customHeight="1">
      <c r="A52" s="29">
        <v>49</v>
      </c>
      <c r="B52" s="171" t="s">
        <v>7854</v>
      </c>
      <c r="C52" s="172" t="s">
        <v>7855</v>
      </c>
      <c r="D52" s="88">
        <v>4332.54</v>
      </c>
      <c r="E52" s="89">
        <v>7662.2</v>
      </c>
      <c r="F52" s="96">
        <v>7646.36</v>
      </c>
      <c r="G52" s="96">
        <v>1911.59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10000</v>
      </c>
      <c r="Y52" s="90">
        <v>2500</v>
      </c>
      <c r="Z52" s="12"/>
      <c r="AA52" s="8"/>
      <c r="AB52" s="8"/>
      <c r="AC52" s="90"/>
      <c r="AD52" s="20">
        <f t="shared" si="0"/>
        <v>21978.9</v>
      </c>
      <c r="AE52" s="21">
        <f t="shared" si="0"/>
        <v>12073.789999999999</v>
      </c>
      <c r="AF52" s="22">
        <f t="shared" si="1"/>
        <v>34052.69</v>
      </c>
    </row>
    <row r="53" spans="1:32" ht="17.25" customHeight="1">
      <c r="A53" s="30">
        <v>50</v>
      </c>
      <c r="B53" s="171" t="s">
        <v>7856</v>
      </c>
      <c r="C53" s="172" t="s">
        <v>7857</v>
      </c>
      <c r="D53" s="88">
        <v>5252.87</v>
      </c>
      <c r="E53" s="89">
        <v>8198.93</v>
      </c>
      <c r="F53" s="96">
        <v>8288</v>
      </c>
      <c r="G53" s="96">
        <v>2072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>
        <v>2410.96</v>
      </c>
      <c r="S53" s="8">
        <v>8547.84</v>
      </c>
      <c r="T53" s="8"/>
      <c r="U53" s="90"/>
      <c r="V53" s="12"/>
      <c r="W53" s="8"/>
      <c r="X53" s="8"/>
      <c r="Y53" s="90"/>
      <c r="Z53" s="12"/>
      <c r="AA53" s="8"/>
      <c r="AB53" s="8"/>
      <c r="AC53" s="90"/>
      <c r="AD53" s="20">
        <f t="shared" si="0"/>
        <v>15951.829999999998</v>
      </c>
      <c r="AE53" s="21">
        <f t="shared" si="0"/>
        <v>18818.77</v>
      </c>
      <c r="AF53" s="22">
        <f t="shared" si="1"/>
        <v>34770.6</v>
      </c>
    </row>
    <row r="54" spans="1:32" ht="17.25" customHeight="1">
      <c r="A54" s="29">
        <v>51</v>
      </c>
      <c r="B54" s="171" t="s">
        <v>7858</v>
      </c>
      <c r="C54" s="172" t="s">
        <v>7859</v>
      </c>
      <c r="D54" s="88">
        <v>26248</v>
      </c>
      <c r="E54" s="89">
        <v>6897.54</v>
      </c>
      <c r="F54" s="96">
        <v>2791.43</v>
      </c>
      <c r="G54" s="96">
        <v>697.86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>
        <v>12000</v>
      </c>
      <c r="Y54" s="90">
        <v>3000</v>
      </c>
      <c r="Z54" s="12"/>
      <c r="AA54" s="8"/>
      <c r="AB54" s="8">
        <v>17500</v>
      </c>
      <c r="AC54" s="90">
        <v>7500</v>
      </c>
      <c r="AD54" s="20">
        <f t="shared" si="0"/>
        <v>58539.43</v>
      </c>
      <c r="AE54" s="21">
        <f t="shared" si="0"/>
        <v>18095.400000000001</v>
      </c>
      <c r="AF54" s="22">
        <f t="shared" si="1"/>
        <v>76634.83</v>
      </c>
    </row>
    <row r="55" spans="1:32" ht="17.25" customHeight="1">
      <c r="A55" s="30">
        <v>52</v>
      </c>
      <c r="B55" s="171" t="s">
        <v>7860</v>
      </c>
      <c r="C55" s="172" t="s">
        <v>7861</v>
      </c>
      <c r="D55" s="88"/>
      <c r="E55" s="89">
        <v>1999.41</v>
      </c>
      <c r="F55" s="96">
        <v>7912</v>
      </c>
      <c r="G55" s="96">
        <v>1978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>
        <v>10000</v>
      </c>
      <c r="Y55" s="90">
        <v>2500</v>
      </c>
      <c r="Z55" s="12"/>
      <c r="AA55" s="8"/>
      <c r="AB55" s="8"/>
      <c r="AC55" s="90"/>
      <c r="AD55" s="20">
        <f t="shared" si="0"/>
        <v>17912</v>
      </c>
      <c r="AE55" s="21">
        <f t="shared" si="0"/>
        <v>6477.41</v>
      </c>
      <c r="AF55" s="22">
        <f t="shared" si="1"/>
        <v>24389.41</v>
      </c>
    </row>
    <row r="56" spans="1:32" ht="17.25" customHeight="1">
      <c r="A56" s="29">
        <v>53</v>
      </c>
      <c r="B56" s="171" t="s">
        <v>7862</v>
      </c>
      <c r="C56" s="172" t="s">
        <v>7863</v>
      </c>
      <c r="D56" s="88">
        <v>6985.51</v>
      </c>
      <c r="E56" s="89"/>
      <c r="F56" s="96">
        <v>7016.78</v>
      </c>
      <c r="G56" s="96">
        <v>1754.2</v>
      </c>
      <c r="H56" s="9"/>
      <c r="I56" s="10"/>
      <c r="J56" s="40">
        <v>6112.96</v>
      </c>
      <c r="K56" s="8">
        <v>6318.8</v>
      </c>
      <c r="L56" s="173">
        <v>4531.34</v>
      </c>
      <c r="M56" s="174">
        <v>1935.03</v>
      </c>
      <c r="N56" s="8"/>
      <c r="O56" s="8"/>
      <c r="P56" s="8">
        <v>38850</v>
      </c>
      <c r="Q56" s="11">
        <v>1500</v>
      </c>
      <c r="R56" s="12"/>
      <c r="S56" s="8">
        <v>123.41</v>
      </c>
      <c r="T56" s="8"/>
      <c r="U56" s="90"/>
      <c r="V56" s="12"/>
      <c r="W56" s="8"/>
      <c r="X56" s="8">
        <v>10000</v>
      </c>
      <c r="Y56" s="90">
        <v>2500</v>
      </c>
      <c r="Z56" s="12"/>
      <c r="AA56" s="8"/>
      <c r="AB56" s="8">
        <v>25978</v>
      </c>
      <c r="AC56" s="90">
        <v>7250</v>
      </c>
      <c r="AD56" s="20">
        <f t="shared" si="0"/>
        <v>99474.59</v>
      </c>
      <c r="AE56" s="21">
        <f t="shared" si="0"/>
        <v>21381.440000000002</v>
      </c>
      <c r="AF56" s="22">
        <f t="shared" si="1"/>
        <v>120856.03</v>
      </c>
    </row>
    <row r="57" spans="1:32" ht="17.25" customHeight="1">
      <c r="A57" s="30">
        <v>54</v>
      </c>
      <c r="B57" s="171" t="s">
        <v>7864</v>
      </c>
      <c r="C57" s="172" t="s">
        <v>7865</v>
      </c>
      <c r="D57" s="88"/>
      <c r="E57" s="89">
        <v>0.02</v>
      </c>
      <c r="F57" s="96">
        <v>13344</v>
      </c>
      <c r="G57" s="96">
        <v>3336</v>
      </c>
      <c r="H57" s="9"/>
      <c r="I57" s="10"/>
      <c r="J57" s="40"/>
      <c r="K57" s="8"/>
      <c r="L57" s="8"/>
      <c r="M57" s="8"/>
      <c r="N57" s="8"/>
      <c r="O57" s="8"/>
      <c r="P57" s="8">
        <v>25350</v>
      </c>
      <c r="Q57" s="11">
        <v>6750</v>
      </c>
      <c r="R57" s="12"/>
      <c r="S57" s="8"/>
      <c r="T57" s="8"/>
      <c r="U57" s="90"/>
      <c r="V57" s="12"/>
      <c r="W57" s="8"/>
      <c r="X57" s="8">
        <v>12000</v>
      </c>
      <c r="Y57" s="90">
        <v>3000</v>
      </c>
      <c r="Z57" s="12"/>
      <c r="AA57" s="8"/>
      <c r="AB57" s="8">
        <v>22589</v>
      </c>
      <c r="AC57" s="90">
        <v>7500</v>
      </c>
      <c r="AD57" s="20">
        <f t="shared" si="0"/>
        <v>73283</v>
      </c>
      <c r="AE57" s="21">
        <f t="shared" si="0"/>
        <v>20586.02</v>
      </c>
      <c r="AF57" s="22">
        <f t="shared" si="1"/>
        <v>93869.02</v>
      </c>
    </row>
    <row r="58" spans="1:32" ht="17.25" customHeight="1">
      <c r="A58" s="29">
        <v>55</v>
      </c>
      <c r="B58" s="171" t="s">
        <v>7866</v>
      </c>
      <c r="C58" s="172" t="s">
        <v>7867</v>
      </c>
      <c r="D58" s="88">
        <v>212.22</v>
      </c>
      <c r="E58" s="89">
        <v>33</v>
      </c>
      <c r="F58" s="96">
        <v>9352</v>
      </c>
      <c r="G58" s="96">
        <v>2338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>
        <v>470</v>
      </c>
      <c r="T58" s="8"/>
      <c r="U58" s="90"/>
      <c r="V58" s="12"/>
      <c r="W58" s="8"/>
      <c r="X58" s="8">
        <v>12000</v>
      </c>
      <c r="Y58" s="90">
        <v>3000</v>
      </c>
      <c r="Z58" s="12"/>
      <c r="AA58" s="8"/>
      <c r="AB58" s="8"/>
      <c r="AC58" s="90"/>
      <c r="AD58" s="20">
        <f t="shared" si="0"/>
        <v>21564.22</v>
      </c>
      <c r="AE58" s="21">
        <f t="shared" si="0"/>
        <v>5841</v>
      </c>
      <c r="AF58" s="22">
        <f t="shared" si="1"/>
        <v>27405.22</v>
      </c>
    </row>
    <row r="59" spans="1:32" ht="17.25" customHeight="1">
      <c r="A59" s="30">
        <v>56</v>
      </c>
      <c r="B59" s="171" t="s">
        <v>7868</v>
      </c>
      <c r="C59" s="172" t="s">
        <v>7869</v>
      </c>
      <c r="D59" s="88"/>
      <c r="E59" s="89">
        <v>1654.28</v>
      </c>
      <c r="F59" s="96">
        <v>9680</v>
      </c>
      <c r="G59" s="96">
        <v>2420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>
        <v>12000</v>
      </c>
      <c r="Y59" s="90">
        <v>3000</v>
      </c>
      <c r="Z59" s="12"/>
      <c r="AA59" s="8"/>
      <c r="AB59" s="8"/>
      <c r="AC59" s="90"/>
      <c r="AD59" s="20">
        <f t="shared" si="0"/>
        <v>21680</v>
      </c>
      <c r="AE59" s="21">
        <f t="shared" si="0"/>
        <v>7074.28</v>
      </c>
      <c r="AF59" s="22">
        <f t="shared" si="1"/>
        <v>28754.28</v>
      </c>
    </row>
    <row r="60" spans="1:32" ht="17.25" customHeight="1">
      <c r="A60" s="29">
        <v>57</v>
      </c>
      <c r="B60" s="171" t="s">
        <v>7870</v>
      </c>
      <c r="C60" s="172" t="s">
        <v>7871</v>
      </c>
      <c r="D60" s="88">
        <v>1389.09</v>
      </c>
      <c r="E60" s="89">
        <v>4954.38</v>
      </c>
      <c r="F60" s="96">
        <v>11760</v>
      </c>
      <c r="G60" s="96">
        <v>2940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>
        <v>12000</v>
      </c>
      <c r="Y60" s="90">
        <v>3000</v>
      </c>
      <c r="Z60" s="12"/>
      <c r="AA60" s="8"/>
      <c r="AB60" s="8"/>
      <c r="AC60" s="90"/>
      <c r="AD60" s="20">
        <f t="shared" si="0"/>
        <v>25149.09</v>
      </c>
      <c r="AE60" s="21">
        <f t="shared" si="0"/>
        <v>10894.380000000001</v>
      </c>
      <c r="AF60" s="22">
        <f t="shared" si="1"/>
        <v>36043.47</v>
      </c>
    </row>
    <row r="61" spans="1:32" ht="17.25" customHeight="1">
      <c r="A61" s="30">
        <v>58</v>
      </c>
      <c r="B61" s="171" t="s">
        <v>7872</v>
      </c>
      <c r="C61" s="172" t="s">
        <v>7873</v>
      </c>
      <c r="D61" s="88">
        <v>4389.24</v>
      </c>
      <c r="E61" s="89">
        <v>8775.17</v>
      </c>
      <c r="F61" s="96">
        <v>5474.86</v>
      </c>
      <c r="G61" s="96">
        <v>1368.72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12"/>
      <c r="W61" s="8"/>
      <c r="X61" s="8">
        <v>10000</v>
      </c>
      <c r="Y61" s="90">
        <v>2500</v>
      </c>
      <c r="Z61" s="12"/>
      <c r="AA61" s="8"/>
      <c r="AB61" s="8"/>
      <c r="AC61" s="90"/>
      <c r="AD61" s="20">
        <f t="shared" si="0"/>
        <v>19864.099999999999</v>
      </c>
      <c r="AE61" s="21">
        <f t="shared" si="0"/>
        <v>12643.89</v>
      </c>
      <c r="AF61" s="22">
        <f t="shared" si="1"/>
        <v>32507.989999999998</v>
      </c>
    </row>
    <row r="62" spans="1:32" ht="17.25" customHeight="1">
      <c r="A62" s="29">
        <v>59</v>
      </c>
      <c r="B62" s="171" t="s">
        <v>7874</v>
      </c>
      <c r="C62" s="172" t="s">
        <v>7875</v>
      </c>
      <c r="D62" s="88">
        <v>104.52</v>
      </c>
      <c r="E62" s="89"/>
      <c r="F62" s="96">
        <v>8392</v>
      </c>
      <c r="G62" s="96">
        <v>2098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>
        <v>10000</v>
      </c>
      <c r="Y62" s="90">
        <v>2500</v>
      </c>
      <c r="Z62" s="12"/>
      <c r="AA62" s="8"/>
      <c r="AB62" s="8"/>
      <c r="AC62" s="90"/>
      <c r="AD62" s="20">
        <f t="shared" si="0"/>
        <v>18496.52</v>
      </c>
      <c r="AE62" s="21">
        <f t="shared" si="0"/>
        <v>4598</v>
      </c>
      <c r="AF62" s="22">
        <f t="shared" si="1"/>
        <v>23094.52</v>
      </c>
    </row>
    <row r="63" spans="1:32" ht="17.25" customHeight="1">
      <c r="A63" s="30">
        <v>60</v>
      </c>
      <c r="B63" s="171" t="s">
        <v>7876</v>
      </c>
      <c r="C63" s="172" t="s">
        <v>7877</v>
      </c>
      <c r="D63" s="88">
        <v>32655.279999999999</v>
      </c>
      <c r="E63" s="89">
        <v>14789.65</v>
      </c>
      <c r="F63" s="96">
        <v>822.83</v>
      </c>
      <c r="G63" s="96">
        <v>205.71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>
        <v>12000</v>
      </c>
      <c r="Y63" s="90">
        <v>3000</v>
      </c>
      <c r="Z63" s="12"/>
      <c r="AA63" s="8"/>
      <c r="AB63" s="8"/>
      <c r="AC63" s="90"/>
      <c r="AD63" s="20">
        <f t="shared" si="0"/>
        <v>45478.11</v>
      </c>
      <c r="AE63" s="21">
        <f t="shared" si="0"/>
        <v>17995.36</v>
      </c>
      <c r="AF63" s="22">
        <f t="shared" si="1"/>
        <v>63473.47</v>
      </c>
    </row>
    <row r="64" spans="1:32" ht="17.25" customHeight="1">
      <c r="A64" s="29">
        <v>61</v>
      </c>
      <c r="B64" s="171" t="s">
        <v>7878</v>
      </c>
      <c r="C64" s="172" t="s">
        <v>7879</v>
      </c>
      <c r="D64" s="88"/>
      <c r="E64" s="89">
        <v>206.74</v>
      </c>
      <c r="F64" s="96">
        <v>8824</v>
      </c>
      <c r="G64" s="96">
        <v>2206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>
        <v>12000</v>
      </c>
      <c r="Y64" s="90">
        <v>3000</v>
      </c>
      <c r="Z64" s="12"/>
      <c r="AA64" s="8"/>
      <c r="AB64" s="8"/>
      <c r="AC64" s="90"/>
      <c r="AD64" s="20">
        <f t="shared" si="0"/>
        <v>20824</v>
      </c>
      <c r="AE64" s="21">
        <f t="shared" si="0"/>
        <v>5412.74</v>
      </c>
      <c r="AF64" s="22">
        <f t="shared" si="1"/>
        <v>26236.739999999998</v>
      </c>
    </row>
    <row r="65" spans="1:32" ht="17.25" customHeight="1">
      <c r="A65" s="30">
        <v>62</v>
      </c>
      <c r="B65" s="171" t="s">
        <v>7880</v>
      </c>
      <c r="C65" s="263">
        <v>51125599000120</v>
      </c>
      <c r="D65" s="88"/>
      <c r="E65" s="89"/>
      <c r="F65" s="96">
        <v>11920</v>
      </c>
      <c r="G65" s="96">
        <v>2980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>
        <v>12000</v>
      </c>
      <c r="Y65" s="90">
        <v>3000</v>
      </c>
      <c r="Z65" s="12"/>
      <c r="AA65" s="8"/>
      <c r="AB65" s="8"/>
      <c r="AC65" s="90"/>
      <c r="AD65" s="20">
        <f t="shared" si="0"/>
        <v>23920</v>
      </c>
      <c r="AE65" s="21">
        <f t="shared" si="0"/>
        <v>5980</v>
      </c>
      <c r="AF65" s="22">
        <f t="shared" si="1"/>
        <v>29900</v>
      </c>
    </row>
    <row r="66" spans="1:32" ht="17.25" customHeight="1">
      <c r="A66" s="29">
        <v>63</v>
      </c>
      <c r="B66" s="171" t="s">
        <v>2468</v>
      </c>
      <c r="C66" s="172" t="s">
        <v>7881</v>
      </c>
      <c r="D66" s="88">
        <v>14</v>
      </c>
      <c r="E66" s="89">
        <v>740.02</v>
      </c>
      <c r="F66" s="96">
        <v>15936</v>
      </c>
      <c r="G66" s="96">
        <v>3984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>
        <v>12000</v>
      </c>
      <c r="Y66" s="90">
        <v>3000</v>
      </c>
      <c r="Z66" s="12"/>
      <c r="AA66" s="8"/>
      <c r="AB66" s="8">
        <v>26524</v>
      </c>
      <c r="AC66" s="90">
        <v>9000</v>
      </c>
      <c r="AD66" s="20">
        <f t="shared" si="0"/>
        <v>54474</v>
      </c>
      <c r="AE66" s="21">
        <f t="shared" si="0"/>
        <v>16724.02</v>
      </c>
      <c r="AF66" s="22">
        <f t="shared" si="1"/>
        <v>71198.02</v>
      </c>
    </row>
    <row r="67" spans="1:32" ht="17.25" customHeight="1">
      <c r="A67" s="30">
        <v>64</v>
      </c>
      <c r="B67" s="171" t="s">
        <v>7882</v>
      </c>
      <c r="C67" s="172" t="s">
        <v>7883</v>
      </c>
      <c r="D67" s="88">
        <v>3055.55</v>
      </c>
      <c r="E67" s="89">
        <v>2611.92</v>
      </c>
      <c r="F67" s="96">
        <v>6992</v>
      </c>
      <c r="G67" s="96">
        <v>1748</v>
      </c>
      <c r="H67" s="9"/>
      <c r="I67" s="10"/>
      <c r="J67" s="40"/>
      <c r="K67" s="8"/>
      <c r="L67" s="8"/>
      <c r="M67" s="8"/>
      <c r="N67" s="8"/>
      <c r="O67" s="8"/>
      <c r="P67" s="8">
        <v>21200</v>
      </c>
      <c r="Q67" s="11">
        <v>3600</v>
      </c>
      <c r="R67" s="12"/>
      <c r="S67" s="8"/>
      <c r="T67" s="8"/>
      <c r="U67" s="90"/>
      <c r="V67" s="12"/>
      <c r="W67" s="8"/>
      <c r="X67" s="8"/>
      <c r="Y67" s="90"/>
      <c r="Z67" s="12"/>
      <c r="AA67" s="8"/>
      <c r="AB67" s="8"/>
      <c r="AC67" s="90"/>
      <c r="AD67" s="20">
        <f t="shared" si="0"/>
        <v>31247.55</v>
      </c>
      <c r="AE67" s="21">
        <f t="shared" si="0"/>
        <v>7959.92</v>
      </c>
      <c r="AF67" s="22">
        <f t="shared" si="1"/>
        <v>39207.47</v>
      </c>
    </row>
    <row r="68" spans="1:32" ht="17.25" customHeight="1">
      <c r="A68" s="29">
        <v>65</v>
      </c>
      <c r="B68" s="171" t="s">
        <v>7884</v>
      </c>
      <c r="C68" s="172" t="s">
        <v>7885</v>
      </c>
      <c r="D68" s="88"/>
      <c r="E68" s="89">
        <v>4212</v>
      </c>
      <c r="F68" s="96">
        <v>4360</v>
      </c>
      <c r="G68" s="96">
        <v>4360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/>
      <c r="Y68" s="90"/>
      <c r="Z68" s="12"/>
      <c r="AA68" s="8"/>
      <c r="AB68" s="8"/>
      <c r="AC68" s="90"/>
      <c r="AD68" s="20">
        <f t="shared" si="0"/>
        <v>4360</v>
      </c>
      <c r="AE68" s="21">
        <f t="shared" si="0"/>
        <v>8572</v>
      </c>
      <c r="AF68" s="22">
        <f t="shared" si="1"/>
        <v>12932</v>
      </c>
    </row>
    <row r="69" spans="1:32" ht="17.25" customHeight="1">
      <c r="A69" s="30">
        <v>66</v>
      </c>
      <c r="B69" s="171" t="s">
        <v>7886</v>
      </c>
      <c r="C69" s="172" t="s">
        <v>7887</v>
      </c>
      <c r="D69" s="88">
        <v>779.29</v>
      </c>
      <c r="E69" s="89">
        <v>234.42</v>
      </c>
      <c r="F69" s="96">
        <v>882</v>
      </c>
      <c r="G69" s="96">
        <v>3528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12"/>
      <c r="W69" s="8"/>
      <c r="X69" s="8">
        <v>8000</v>
      </c>
      <c r="Y69" s="90">
        <v>2000</v>
      </c>
      <c r="Z69" s="12"/>
      <c r="AA69" s="8"/>
      <c r="AB69" s="8"/>
      <c r="AC69" s="90"/>
      <c r="AD69" s="20">
        <f t="shared" ref="AD69:AE84" si="2">SUM(D69,F69,H69,J69,L69,N69,P69,R69,T69,V69,X69,Z69,AB69)</f>
        <v>9661.2900000000009</v>
      </c>
      <c r="AE69" s="21">
        <f t="shared" si="2"/>
        <v>5762.42</v>
      </c>
      <c r="AF69" s="22">
        <f t="shared" ref="AF69:AF84" si="3">AD69+AE69</f>
        <v>15423.710000000001</v>
      </c>
    </row>
    <row r="70" spans="1:32" ht="17.25" customHeight="1">
      <c r="A70" s="29">
        <v>67</v>
      </c>
      <c r="B70" s="171" t="s">
        <v>7888</v>
      </c>
      <c r="C70" s="172" t="s">
        <v>7889</v>
      </c>
      <c r="D70" s="88"/>
      <c r="E70" s="89">
        <v>2506.6999999999998</v>
      </c>
      <c r="F70" s="96">
        <v>8104</v>
      </c>
      <c r="G70" s="96">
        <v>2026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12"/>
      <c r="W70" s="8"/>
      <c r="X70" s="8">
        <v>10000</v>
      </c>
      <c r="Y70" s="90">
        <v>2500</v>
      </c>
      <c r="Z70" s="12"/>
      <c r="AA70" s="8"/>
      <c r="AB70" s="8"/>
      <c r="AC70" s="90"/>
      <c r="AD70" s="20">
        <f t="shared" si="2"/>
        <v>18104</v>
      </c>
      <c r="AE70" s="21">
        <f t="shared" si="2"/>
        <v>7032.7</v>
      </c>
      <c r="AF70" s="22">
        <f t="shared" si="3"/>
        <v>25136.7</v>
      </c>
    </row>
    <row r="71" spans="1:32" ht="17.25" customHeight="1">
      <c r="A71" s="30">
        <v>68</v>
      </c>
      <c r="B71" s="171" t="s">
        <v>7890</v>
      </c>
      <c r="C71" s="172" t="s">
        <v>7891</v>
      </c>
      <c r="D71" s="88">
        <v>52633.94</v>
      </c>
      <c r="E71" s="89">
        <v>17003.599999999999</v>
      </c>
      <c r="F71" s="96">
        <v>11160</v>
      </c>
      <c r="G71" s="96">
        <v>2790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>
        <v>15050.01</v>
      </c>
      <c r="S71" s="8">
        <v>6450</v>
      </c>
      <c r="T71" s="8"/>
      <c r="U71" s="90"/>
      <c r="V71" s="12"/>
      <c r="W71" s="8"/>
      <c r="X71" s="8">
        <v>12000</v>
      </c>
      <c r="Y71" s="90">
        <v>3000</v>
      </c>
      <c r="Z71" s="12"/>
      <c r="AA71" s="8"/>
      <c r="AB71" s="8"/>
      <c r="AC71" s="90"/>
      <c r="AD71" s="20">
        <f t="shared" si="2"/>
        <v>90843.95</v>
      </c>
      <c r="AE71" s="21">
        <f t="shared" si="2"/>
        <v>29243.599999999999</v>
      </c>
      <c r="AF71" s="22">
        <f t="shared" si="3"/>
        <v>120087.54999999999</v>
      </c>
    </row>
    <row r="72" spans="1:32" ht="17.25" customHeight="1">
      <c r="A72" s="29">
        <v>69</v>
      </c>
      <c r="B72" s="171" t="s">
        <v>7892</v>
      </c>
      <c r="C72" s="172" t="s">
        <v>7893</v>
      </c>
      <c r="D72" s="88">
        <v>45.34</v>
      </c>
      <c r="E72" s="89">
        <v>170</v>
      </c>
      <c r="F72" s="96">
        <v>9635</v>
      </c>
      <c r="G72" s="96">
        <v>9635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12"/>
      <c r="W72" s="8"/>
      <c r="X72" s="8"/>
      <c r="Y72" s="90"/>
      <c r="Z72" s="12"/>
      <c r="AA72" s="8"/>
      <c r="AB72" s="8">
        <v>26527</v>
      </c>
      <c r="AC72" s="90">
        <v>9000</v>
      </c>
      <c r="AD72" s="20">
        <f t="shared" si="2"/>
        <v>36207.339999999997</v>
      </c>
      <c r="AE72" s="21">
        <f t="shared" si="2"/>
        <v>18805</v>
      </c>
      <c r="AF72" s="22">
        <f t="shared" si="3"/>
        <v>55012.34</v>
      </c>
    </row>
    <row r="73" spans="1:32" ht="17.25" customHeight="1">
      <c r="A73" s="30">
        <v>70</v>
      </c>
      <c r="B73" s="171" t="s">
        <v>7894</v>
      </c>
      <c r="C73" s="172" t="s">
        <v>7895</v>
      </c>
      <c r="D73" s="88"/>
      <c r="E73" s="89"/>
      <c r="F73" s="96">
        <v>11452</v>
      </c>
      <c r="G73" s="96">
        <v>4908</v>
      </c>
      <c r="H73" s="9"/>
      <c r="I73" s="10"/>
      <c r="J73" s="40"/>
      <c r="K73" s="8"/>
      <c r="L73" s="8"/>
      <c r="M73" s="8"/>
      <c r="N73" s="8"/>
      <c r="O73" s="8"/>
      <c r="P73" s="8">
        <v>3000</v>
      </c>
      <c r="Q73" s="11">
        <v>1000</v>
      </c>
      <c r="R73" s="12"/>
      <c r="S73" s="8"/>
      <c r="T73" s="8"/>
      <c r="U73" s="90"/>
      <c r="V73" s="12"/>
      <c r="W73" s="8"/>
      <c r="X73" s="8">
        <v>12000</v>
      </c>
      <c r="Y73" s="90">
        <v>3000</v>
      </c>
      <c r="Z73" s="12"/>
      <c r="AA73" s="8"/>
      <c r="AB73" s="8"/>
      <c r="AC73" s="90"/>
      <c r="AD73" s="20">
        <f t="shared" si="2"/>
        <v>26452</v>
      </c>
      <c r="AE73" s="21">
        <f t="shared" si="2"/>
        <v>8908</v>
      </c>
      <c r="AF73" s="22">
        <f t="shared" si="3"/>
        <v>35360</v>
      </c>
    </row>
    <row r="74" spans="1:32" ht="17.25" customHeight="1">
      <c r="A74" s="29">
        <v>71</v>
      </c>
      <c r="B74" s="171" t="s">
        <v>7896</v>
      </c>
      <c r="C74" s="172" t="s">
        <v>7897</v>
      </c>
      <c r="D74" s="88">
        <v>9490.26</v>
      </c>
      <c r="E74" s="89"/>
      <c r="F74" s="96">
        <v>8512</v>
      </c>
      <c r="G74" s="96">
        <v>2128</v>
      </c>
      <c r="H74" s="9"/>
      <c r="I74" s="10"/>
      <c r="J74" s="40"/>
      <c r="K74" s="8"/>
      <c r="L74" s="8"/>
      <c r="M74" s="8"/>
      <c r="N74" s="8"/>
      <c r="O74" s="8"/>
      <c r="P74" s="8"/>
      <c r="Q74" s="11"/>
      <c r="R74" s="12"/>
      <c r="S74" s="8"/>
      <c r="T74" s="8"/>
      <c r="U74" s="90"/>
      <c r="V74" s="12"/>
      <c r="W74" s="8"/>
      <c r="X74" s="8">
        <v>12000</v>
      </c>
      <c r="Y74" s="90">
        <v>3000</v>
      </c>
      <c r="Z74" s="12"/>
      <c r="AA74" s="8"/>
      <c r="AB74" s="8"/>
      <c r="AC74" s="90"/>
      <c r="AD74" s="20">
        <f t="shared" si="2"/>
        <v>30002.260000000002</v>
      </c>
      <c r="AE74" s="21">
        <f t="shared" si="2"/>
        <v>5128</v>
      </c>
      <c r="AF74" s="22">
        <f t="shared" si="3"/>
        <v>35130.26</v>
      </c>
    </row>
    <row r="75" spans="1:32" ht="17.25" customHeight="1">
      <c r="A75" s="30">
        <v>72</v>
      </c>
      <c r="B75" s="171" t="s">
        <v>7898</v>
      </c>
      <c r="C75" s="172" t="s">
        <v>7899</v>
      </c>
      <c r="D75" s="88"/>
      <c r="E75" s="89">
        <v>1.58</v>
      </c>
      <c r="F75" s="96">
        <v>6280</v>
      </c>
      <c r="G75" s="96">
        <v>1570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12"/>
      <c r="W75" s="8"/>
      <c r="X75" s="8"/>
      <c r="Y75" s="90"/>
      <c r="Z75" s="12"/>
      <c r="AA75" s="8"/>
      <c r="AB75" s="8"/>
      <c r="AC75" s="90"/>
      <c r="AD75" s="20">
        <f t="shared" si="2"/>
        <v>6280</v>
      </c>
      <c r="AE75" s="21">
        <f t="shared" si="2"/>
        <v>1571.58</v>
      </c>
      <c r="AF75" s="22">
        <f t="shared" si="3"/>
        <v>7851.58</v>
      </c>
    </row>
    <row r="76" spans="1:32" ht="17.25" customHeight="1">
      <c r="A76" s="29">
        <v>73</v>
      </c>
      <c r="B76" s="171" t="s">
        <v>7900</v>
      </c>
      <c r="C76" s="172" t="s">
        <v>7901</v>
      </c>
      <c r="D76" s="88">
        <v>21096.54</v>
      </c>
      <c r="E76" s="89">
        <v>2781.87</v>
      </c>
      <c r="F76" s="96">
        <v>4799.1499999999996</v>
      </c>
      <c r="G76" s="96">
        <v>1199.79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12"/>
      <c r="W76" s="8"/>
      <c r="X76" s="8">
        <v>12000</v>
      </c>
      <c r="Y76" s="90">
        <v>3000</v>
      </c>
      <c r="Z76" s="12"/>
      <c r="AA76" s="8"/>
      <c r="AB76" s="8"/>
      <c r="AC76" s="90"/>
      <c r="AD76" s="20">
        <f t="shared" si="2"/>
        <v>37895.69</v>
      </c>
      <c r="AE76" s="21">
        <f t="shared" si="2"/>
        <v>6981.66</v>
      </c>
      <c r="AF76" s="22">
        <f t="shared" si="3"/>
        <v>44877.350000000006</v>
      </c>
    </row>
    <row r="77" spans="1:32" ht="17.25" customHeight="1">
      <c r="A77" s="30">
        <v>74</v>
      </c>
      <c r="B77" s="171" t="s">
        <v>7902</v>
      </c>
      <c r="C77" s="172" t="s">
        <v>7903</v>
      </c>
      <c r="D77" s="88"/>
      <c r="E77" s="89">
        <v>105.5</v>
      </c>
      <c r="F77" s="96">
        <v>6960</v>
      </c>
      <c r="G77" s="96">
        <v>1740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12"/>
      <c r="W77" s="8"/>
      <c r="X77" s="8">
        <v>10000</v>
      </c>
      <c r="Y77" s="90">
        <v>2500</v>
      </c>
      <c r="Z77" s="12"/>
      <c r="AA77" s="8"/>
      <c r="AB77" s="8"/>
      <c r="AC77" s="90"/>
      <c r="AD77" s="20">
        <f t="shared" si="2"/>
        <v>16960</v>
      </c>
      <c r="AE77" s="21">
        <f t="shared" si="2"/>
        <v>4345.5</v>
      </c>
      <c r="AF77" s="22">
        <f t="shared" si="3"/>
        <v>21305.5</v>
      </c>
    </row>
    <row r="78" spans="1:32" ht="17.25" customHeight="1">
      <c r="A78" s="29">
        <v>75</v>
      </c>
      <c r="B78" s="171" t="s">
        <v>7904</v>
      </c>
      <c r="C78" s="172" t="s">
        <v>7905</v>
      </c>
      <c r="D78" s="88"/>
      <c r="E78" s="89"/>
      <c r="F78" s="96">
        <v>9096</v>
      </c>
      <c r="G78" s="96">
        <v>2274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12"/>
      <c r="W78" s="8"/>
      <c r="X78" s="8"/>
      <c r="Y78" s="90"/>
      <c r="Z78" s="12"/>
      <c r="AA78" s="8"/>
      <c r="AB78" s="8"/>
      <c r="AC78" s="90"/>
      <c r="AD78" s="20">
        <f t="shared" si="2"/>
        <v>9096</v>
      </c>
      <c r="AE78" s="21">
        <f t="shared" si="2"/>
        <v>2274</v>
      </c>
      <c r="AF78" s="22">
        <f t="shared" si="3"/>
        <v>11370</v>
      </c>
    </row>
    <row r="79" spans="1:32" ht="17.25" customHeight="1">
      <c r="A79" s="30">
        <v>76</v>
      </c>
      <c r="B79" s="171" t="s">
        <v>7906</v>
      </c>
      <c r="C79" s="172" t="s">
        <v>7907</v>
      </c>
      <c r="D79" s="88">
        <v>245.69</v>
      </c>
      <c r="E79" s="89">
        <v>4359.3</v>
      </c>
      <c r="F79" s="96">
        <v>7592</v>
      </c>
      <c r="G79" s="96">
        <v>1898</v>
      </c>
      <c r="H79" s="9"/>
      <c r="I79" s="10"/>
      <c r="J79" s="40"/>
      <c r="K79" s="8"/>
      <c r="L79" s="8"/>
      <c r="M79" s="8"/>
      <c r="N79" s="8"/>
      <c r="O79" s="8"/>
      <c r="P79" s="8"/>
      <c r="Q79" s="11"/>
      <c r="R79" s="12"/>
      <c r="S79" s="8"/>
      <c r="T79" s="8"/>
      <c r="U79" s="90"/>
      <c r="V79" s="12"/>
      <c r="W79" s="8"/>
      <c r="X79" s="8">
        <v>10000</v>
      </c>
      <c r="Y79" s="90">
        <v>2500</v>
      </c>
      <c r="Z79" s="12"/>
      <c r="AA79" s="8"/>
      <c r="AB79" s="8"/>
      <c r="AC79" s="90"/>
      <c r="AD79" s="20">
        <f t="shared" si="2"/>
        <v>17837.689999999999</v>
      </c>
      <c r="AE79" s="21">
        <f t="shared" si="2"/>
        <v>8757.2999999999993</v>
      </c>
      <c r="AF79" s="22">
        <f t="shared" si="3"/>
        <v>26594.989999999998</v>
      </c>
    </row>
    <row r="80" spans="1:32" ht="17.25" customHeight="1">
      <c r="A80" s="29">
        <v>77</v>
      </c>
      <c r="B80" s="171" t="s">
        <v>7908</v>
      </c>
      <c r="C80" s="172" t="s">
        <v>7909</v>
      </c>
      <c r="D80" s="88"/>
      <c r="E80" s="89">
        <v>515.66</v>
      </c>
      <c r="F80" s="96">
        <v>8216</v>
      </c>
      <c r="G80" s="96">
        <v>2054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12"/>
      <c r="W80" s="8"/>
      <c r="X80" s="8"/>
      <c r="Y80" s="90"/>
      <c r="Z80" s="12"/>
      <c r="AA80" s="8"/>
      <c r="AB80" s="8"/>
      <c r="AC80" s="90"/>
      <c r="AD80" s="20">
        <f t="shared" si="2"/>
        <v>8216</v>
      </c>
      <c r="AE80" s="21">
        <f t="shared" si="2"/>
        <v>2569.66</v>
      </c>
      <c r="AF80" s="22">
        <f t="shared" si="3"/>
        <v>10785.66</v>
      </c>
    </row>
    <row r="81" spans="1:32" ht="17.25" customHeight="1">
      <c r="A81" s="30">
        <v>78</v>
      </c>
      <c r="B81" s="171" t="s">
        <v>7910</v>
      </c>
      <c r="C81" s="172" t="s">
        <v>7911</v>
      </c>
      <c r="D81" s="88">
        <v>3888.36</v>
      </c>
      <c r="E81" s="89">
        <v>22017.78</v>
      </c>
      <c r="F81" s="96">
        <v>1202.28</v>
      </c>
      <c r="G81" s="96">
        <v>300.57</v>
      </c>
      <c r="H81" s="9"/>
      <c r="I81" s="10"/>
      <c r="J81" s="40"/>
      <c r="K81" s="8"/>
      <c r="L81" s="8"/>
      <c r="M81" s="8"/>
      <c r="N81" s="8"/>
      <c r="O81" s="8"/>
      <c r="P81" s="8">
        <v>3000</v>
      </c>
      <c r="Q81" s="11">
        <v>1000</v>
      </c>
      <c r="R81" s="12"/>
      <c r="S81" s="8"/>
      <c r="T81" s="8"/>
      <c r="U81" s="90"/>
      <c r="V81" s="12"/>
      <c r="W81" s="8"/>
      <c r="X81" s="8">
        <v>10000</v>
      </c>
      <c r="Y81" s="90">
        <v>2500</v>
      </c>
      <c r="Z81" s="12"/>
      <c r="AA81" s="8"/>
      <c r="AB81" s="8"/>
      <c r="AC81" s="90"/>
      <c r="AD81" s="20">
        <f t="shared" si="2"/>
        <v>18090.64</v>
      </c>
      <c r="AE81" s="21">
        <f t="shared" si="2"/>
        <v>25818.35</v>
      </c>
      <c r="AF81" s="22">
        <f t="shared" si="3"/>
        <v>43908.99</v>
      </c>
    </row>
    <row r="82" spans="1:32" ht="17.25" customHeight="1">
      <c r="A82" s="29">
        <v>79</v>
      </c>
      <c r="B82" s="171" t="s">
        <v>7912</v>
      </c>
      <c r="C82" s="172" t="s">
        <v>7913</v>
      </c>
      <c r="D82" s="88">
        <v>4073.44</v>
      </c>
      <c r="E82" s="89">
        <v>2917.94</v>
      </c>
      <c r="F82" s="96">
        <v>9136</v>
      </c>
      <c r="G82" s="96">
        <v>2284</v>
      </c>
      <c r="H82" s="9"/>
      <c r="I82" s="10"/>
      <c r="J82" s="40"/>
      <c r="K82" s="8"/>
      <c r="L82" s="8"/>
      <c r="M82" s="8"/>
      <c r="N82" s="8"/>
      <c r="O82" s="8"/>
      <c r="P82" s="8"/>
      <c r="Q82" s="11"/>
      <c r="R82" s="12"/>
      <c r="S82" s="8"/>
      <c r="T82" s="8"/>
      <c r="U82" s="90"/>
      <c r="V82" s="12"/>
      <c r="W82" s="8"/>
      <c r="X82" s="8"/>
      <c r="Y82" s="90"/>
      <c r="Z82" s="12"/>
      <c r="AA82" s="8"/>
      <c r="AB82" s="8"/>
      <c r="AC82" s="90"/>
      <c r="AD82" s="20">
        <f t="shared" si="2"/>
        <v>13209.44</v>
      </c>
      <c r="AE82" s="21">
        <f t="shared" si="2"/>
        <v>5201.9400000000005</v>
      </c>
      <c r="AF82" s="22">
        <f t="shared" si="3"/>
        <v>18411.38</v>
      </c>
    </row>
    <row r="83" spans="1:32" ht="17.25" customHeight="1">
      <c r="A83" s="30">
        <v>80</v>
      </c>
      <c r="B83" s="171" t="s">
        <v>7914</v>
      </c>
      <c r="C83" s="172" t="s">
        <v>7915</v>
      </c>
      <c r="D83" s="88">
        <v>5895.38</v>
      </c>
      <c r="E83" s="89">
        <v>1732.05</v>
      </c>
      <c r="F83" s="96">
        <v>5270</v>
      </c>
      <c r="G83" s="96">
        <v>5270</v>
      </c>
      <c r="H83" s="9"/>
      <c r="I83" s="10"/>
      <c r="J83" s="40"/>
      <c r="K83" s="8"/>
      <c r="L83" s="8"/>
      <c r="M83" s="8"/>
      <c r="N83" s="8"/>
      <c r="O83" s="8"/>
      <c r="P83" s="8"/>
      <c r="Q83" s="11"/>
      <c r="R83" s="12"/>
      <c r="S83" s="8"/>
      <c r="T83" s="8"/>
      <c r="U83" s="90"/>
      <c r="V83" s="12"/>
      <c r="W83" s="8"/>
      <c r="X83" s="8"/>
      <c r="Y83" s="90"/>
      <c r="Z83" s="12"/>
      <c r="AA83" s="8"/>
      <c r="AB83" s="8"/>
      <c r="AC83" s="90"/>
      <c r="AD83" s="20">
        <f t="shared" si="2"/>
        <v>11165.380000000001</v>
      </c>
      <c r="AE83" s="21">
        <f t="shared" si="2"/>
        <v>7002.05</v>
      </c>
      <c r="AF83" s="22">
        <f t="shared" si="3"/>
        <v>18167.43</v>
      </c>
    </row>
    <row r="84" spans="1:32" ht="17.25" customHeight="1" thickBot="1">
      <c r="A84" s="29">
        <v>81</v>
      </c>
      <c r="B84" s="171" t="s">
        <v>7916</v>
      </c>
      <c r="C84" s="172" t="s">
        <v>7917</v>
      </c>
      <c r="D84" s="88">
        <v>421.52</v>
      </c>
      <c r="E84" s="89">
        <v>51.9</v>
      </c>
      <c r="F84" s="96">
        <v>3888</v>
      </c>
      <c r="G84" s="96">
        <v>972</v>
      </c>
      <c r="H84" s="9"/>
      <c r="I84" s="10"/>
      <c r="J84" s="40"/>
      <c r="K84" s="154"/>
      <c r="L84" s="154"/>
      <c r="M84" s="154"/>
      <c r="N84" s="154"/>
      <c r="O84" s="154"/>
      <c r="P84" s="8"/>
      <c r="Q84" s="11"/>
      <c r="R84" s="12"/>
      <c r="S84" s="8"/>
      <c r="T84" s="8"/>
      <c r="U84" s="90"/>
      <c r="V84" s="12"/>
      <c r="W84" s="8"/>
      <c r="X84" s="8">
        <v>8000</v>
      </c>
      <c r="Y84" s="90">
        <v>2000</v>
      </c>
      <c r="Z84" s="12"/>
      <c r="AA84" s="8"/>
      <c r="AB84" s="8">
        <v>2086</v>
      </c>
      <c r="AC84" s="90"/>
      <c r="AD84" s="20">
        <f t="shared" si="2"/>
        <v>14395.52</v>
      </c>
      <c r="AE84" s="21">
        <f t="shared" si="2"/>
        <v>3023.9</v>
      </c>
      <c r="AF84" s="22">
        <f t="shared" si="3"/>
        <v>17419.420000000002</v>
      </c>
    </row>
    <row r="85" spans="1:32" s="48" customFormat="1" ht="27.75" customHeight="1" thickTop="1" thickBot="1">
      <c r="A85" s="214"/>
      <c r="B85" s="301" t="s">
        <v>15</v>
      </c>
      <c r="C85" s="302"/>
      <c r="D85" s="42">
        <f t="shared" ref="D85:AF85" si="4">SUM(D4:D84)</f>
        <v>352361.11</v>
      </c>
      <c r="E85" s="43">
        <f t="shared" si="4"/>
        <v>199267.94999999998</v>
      </c>
      <c r="F85" s="43">
        <f t="shared" si="4"/>
        <v>610830.53000000014</v>
      </c>
      <c r="G85" s="43">
        <f t="shared" si="4"/>
        <v>182116.43000000002</v>
      </c>
      <c r="H85" s="43">
        <f t="shared" si="4"/>
        <v>0</v>
      </c>
      <c r="I85" s="46">
        <f t="shared" si="4"/>
        <v>0</v>
      </c>
      <c r="J85" s="42">
        <f t="shared" si="4"/>
        <v>264217.8</v>
      </c>
      <c r="K85" s="43">
        <f t="shared" si="4"/>
        <v>43413.32</v>
      </c>
      <c r="L85" s="43">
        <f t="shared" si="4"/>
        <v>43891.47</v>
      </c>
      <c r="M85" s="43">
        <f t="shared" si="4"/>
        <v>12506.27</v>
      </c>
      <c r="N85" s="43">
        <f t="shared" si="4"/>
        <v>21920</v>
      </c>
      <c r="O85" s="43">
        <f t="shared" si="4"/>
        <v>10100</v>
      </c>
      <c r="P85" s="43">
        <f t="shared" si="4"/>
        <v>416202.97</v>
      </c>
      <c r="Q85" s="46">
        <f t="shared" si="4"/>
        <v>60073.42</v>
      </c>
      <c r="R85" s="42">
        <f t="shared" si="4"/>
        <v>48592.51</v>
      </c>
      <c r="S85" s="43">
        <f t="shared" si="4"/>
        <v>22913.75</v>
      </c>
      <c r="T85" s="43">
        <f t="shared" si="4"/>
        <v>0</v>
      </c>
      <c r="U85" s="44">
        <f t="shared" si="4"/>
        <v>0</v>
      </c>
      <c r="V85" s="42">
        <f t="shared" si="4"/>
        <v>0</v>
      </c>
      <c r="W85" s="43">
        <f t="shared" si="4"/>
        <v>0</v>
      </c>
      <c r="X85" s="43">
        <f t="shared" si="4"/>
        <v>518000</v>
      </c>
      <c r="Y85" s="44">
        <f t="shared" si="4"/>
        <v>129500</v>
      </c>
      <c r="Z85" s="42">
        <f t="shared" si="4"/>
        <v>0</v>
      </c>
      <c r="AA85" s="43">
        <f t="shared" si="4"/>
        <v>0</v>
      </c>
      <c r="AB85" s="43">
        <f t="shared" si="4"/>
        <v>311906</v>
      </c>
      <c r="AC85" s="44">
        <f t="shared" si="4"/>
        <v>106350</v>
      </c>
      <c r="AD85" s="49">
        <f t="shared" si="4"/>
        <v>2587922.39</v>
      </c>
      <c r="AE85" s="50">
        <f t="shared" si="4"/>
        <v>766241.14000000025</v>
      </c>
      <c r="AF85" s="51">
        <f t="shared" si="4"/>
        <v>3354163.5300000017</v>
      </c>
    </row>
    <row r="86" spans="1:32" ht="9.75" customHeight="1" thickTop="1">
      <c r="A86" s="2"/>
      <c r="B86" s="3"/>
      <c r="C86" s="4"/>
      <c r="D86" s="5"/>
      <c r="E86" s="5"/>
      <c r="F86" s="5"/>
      <c r="G86" s="5"/>
      <c r="H86" s="6"/>
      <c r="I86" s="6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>
      <c r="L87" s="307" t="s">
        <v>381</v>
      </c>
      <c r="M87" s="307"/>
    </row>
    <row r="88" spans="1:32">
      <c r="L88" s="307"/>
      <c r="M88" s="307"/>
    </row>
    <row r="89" spans="1:32">
      <c r="L89" s="307"/>
      <c r="M89" s="307"/>
    </row>
  </sheetData>
  <mergeCells count="8">
    <mergeCell ref="V2:Y2"/>
    <mergeCell ref="Z2:AC2"/>
    <mergeCell ref="AD2:AE2"/>
    <mergeCell ref="B85:C85"/>
    <mergeCell ref="L87:M89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2.xml><?xml version="1.0" encoding="utf-8"?>
<worksheet xmlns="http://schemas.openxmlformats.org/spreadsheetml/2006/main" xmlns:r="http://schemas.openxmlformats.org/officeDocument/2006/relationships">
  <dimension ref="A1:AF50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4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7918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7919</v>
      </c>
      <c r="C4" s="172" t="s">
        <v>7920</v>
      </c>
      <c r="D4" s="82">
        <v>89.8</v>
      </c>
      <c r="E4" s="83">
        <v>22.45</v>
      </c>
      <c r="F4" s="96">
        <v>8152</v>
      </c>
      <c r="G4" s="96">
        <v>2038</v>
      </c>
      <c r="H4" s="129"/>
      <c r="I4" s="53"/>
      <c r="J4" s="39"/>
      <c r="K4" s="17"/>
      <c r="L4" s="17"/>
      <c r="M4" s="17"/>
      <c r="N4" s="17">
        <v>25800</v>
      </c>
      <c r="O4" s="17">
        <v>5700</v>
      </c>
      <c r="P4" s="17"/>
      <c r="Q4" s="18"/>
      <c r="R4" s="19"/>
      <c r="S4" s="17"/>
      <c r="T4" s="17"/>
      <c r="U4" s="84"/>
      <c r="V4" s="19"/>
      <c r="W4" s="17"/>
      <c r="X4" s="17">
        <v>10000</v>
      </c>
      <c r="Y4" s="84">
        <v>2500</v>
      </c>
      <c r="Z4" s="19"/>
      <c r="AA4" s="17"/>
      <c r="AB4" s="17"/>
      <c r="AC4" s="84"/>
      <c r="AD4" s="20">
        <f>SUM(D4,F4,H4,J4,L4,N4,P4,R4,T4,V4,X4,Z4,AB4)</f>
        <v>44041.8</v>
      </c>
      <c r="AE4" s="21">
        <f>SUM(E4,G4,I4,K4,M4,O4,Q4,S4,U4,W4,Y4,AA4,AC4)</f>
        <v>10260.450000000001</v>
      </c>
      <c r="AF4" s="22">
        <f>AD4+AE4</f>
        <v>54302.25</v>
      </c>
    </row>
    <row r="5" spans="1:32" ht="17.25" customHeight="1">
      <c r="A5" s="30">
        <v>2</v>
      </c>
      <c r="B5" s="171" t="s">
        <v>7921</v>
      </c>
      <c r="C5" s="172" t="s">
        <v>7922</v>
      </c>
      <c r="D5" s="88">
        <v>791.37</v>
      </c>
      <c r="E5" s="89">
        <v>133.88</v>
      </c>
      <c r="F5" s="96">
        <v>7592</v>
      </c>
      <c r="G5" s="96">
        <v>1898</v>
      </c>
      <c r="H5" s="9"/>
      <c r="I5" s="10"/>
      <c r="J5" s="40">
        <v>46449.2</v>
      </c>
      <c r="K5" s="8">
        <v>2206.63</v>
      </c>
      <c r="L5" s="8"/>
      <c r="M5" s="8"/>
      <c r="N5" s="8"/>
      <c r="O5" s="8"/>
      <c r="P5" s="8">
        <v>28593</v>
      </c>
      <c r="Q5" s="11">
        <v>3150</v>
      </c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>
        <v>583.74</v>
      </c>
      <c r="AA5" s="8">
        <v>57.31</v>
      </c>
      <c r="AB5" s="8">
        <v>10500</v>
      </c>
      <c r="AC5" s="90">
        <v>4500</v>
      </c>
      <c r="AD5" s="20">
        <f t="shared" ref="AD5:AE45" si="0">SUM(D5,F5,H5,J5,L5,N5,P5,R5,T5,V5,X5,Z5,AB5)</f>
        <v>104509.31000000001</v>
      </c>
      <c r="AE5" s="21">
        <f t="shared" si="0"/>
        <v>14445.82</v>
      </c>
      <c r="AF5" s="22">
        <f t="shared" ref="AF5:AF45" si="1">AD5+AE5</f>
        <v>118955.13</v>
      </c>
    </row>
    <row r="6" spans="1:32" ht="17.25" customHeight="1">
      <c r="A6" s="30">
        <v>3</v>
      </c>
      <c r="B6" s="171" t="s">
        <v>7923</v>
      </c>
      <c r="C6" s="172" t="s">
        <v>7924</v>
      </c>
      <c r="D6" s="88">
        <v>39.39</v>
      </c>
      <c r="E6" s="89">
        <v>36</v>
      </c>
      <c r="F6" s="96">
        <v>2592</v>
      </c>
      <c r="G6" s="96">
        <v>1728</v>
      </c>
      <c r="H6" s="9"/>
      <c r="I6" s="10"/>
      <c r="J6" s="40">
        <v>69676.58</v>
      </c>
      <c r="K6" s="8">
        <v>8534.9500000000007</v>
      </c>
      <c r="L6" s="8"/>
      <c r="M6" s="8"/>
      <c r="N6" s="8"/>
      <c r="O6" s="8"/>
      <c r="P6" s="8"/>
      <c r="Q6" s="11"/>
      <c r="R6" s="12">
        <v>3356.05</v>
      </c>
      <c r="S6" s="8">
        <v>49.2</v>
      </c>
      <c r="T6" s="8"/>
      <c r="U6" s="90"/>
      <c r="V6" s="12"/>
      <c r="W6" s="8"/>
      <c r="X6" s="8"/>
      <c r="Y6" s="90"/>
      <c r="Z6" s="12">
        <v>2615.71</v>
      </c>
      <c r="AA6" s="8">
        <v>62.45</v>
      </c>
      <c r="AB6" s="8">
        <v>12238</v>
      </c>
      <c r="AC6" s="90">
        <v>4500</v>
      </c>
      <c r="AD6" s="20">
        <f t="shared" si="0"/>
        <v>90517.73000000001</v>
      </c>
      <c r="AE6" s="21">
        <f t="shared" si="0"/>
        <v>14910.600000000002</v>
      </c>
      <c r="AF6" s="22">
        <f t="shared" si="1"/>
        <v>105428.33000000002</v>
      </c>
    </row>
    <row r="7" spans="1:32" ht="17.25" customHeight="1">
      <c r="A7" s="30">
        <v>4</v>
      </c>
      <c r="B7" s="171" t="s">
        <v>7925</v>
      </c>
      <c r="C7" s="172" t="s">
        <v>7926</v>
      </c>
      <c r="D7" s="88"/>
      <c r="E7" s="89">
        <v>330.44</v>
      </c>
      <c r="F7" s="96">
        <v>1134</v>
      </c>
      <c r="G7" s="96">
        <v>4536</v>
      </c>
      <c r="H7" s="9"/>
      <c r="I7" s="10"/>
      <c r="J7" s="40"/>
      <c r="K7" s="8"/>
      <c r="L7" s="8"/>
      <c r="M7" s="8"/>
      <c r="N7" s="8"/>
      <c r="O7" s="8"/>
      <c r="P7" s="8">
        <v>22000</v>
      </c>
      <c r="Q7" s="11">
        <v>2600</v>
      </c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9509</v>
      </c>
      <c r="AC7" s="90">
        <v>3000</v>
      </c>
      <c r="AD7" s="20">
        <f t="shared" si="0"/>
        <v>32643</v>
      </c>
      <c r="AE7" s="21">
        <f t="shared" si="0"/>
        <v>10466.439999999999</v>
      </c>
      <c r="AF7" s="22">
        <f t="shared" si="1"/>
        <v>43109.440000000002</v>
      </c>
    </row>
    <row r="8" spans="1:32" ht="17.25" customHeight="1">
      <c r="A8" s="30">
        <v>5</v>
      </c>
      <c r="B8" s="171" t="s">
        <v>7927</v>
      </c>
      <c r="C8" s="172" t="s">
        <v>7928</v>
      </c>
      <c r="D8" s="88">
        <v>15.46</v>
      </c>
      <c r="E8" s="89">
        <v>1388.47</v>
      </c>
      <c r="F8" s="96">
        <v>4616</v>
      </c>
      <c r="G8" s="96">
        <v>1154</v>
      </c>
      <c r="H8" s="9"/>
      <c r="I8" s="10"/>
      <c r="J8" s="40"/>
      <c r="K8" s="8"/>
      <c r="L8" s="8"/>
      <c r="M8" s="8"/>
      <c r="N8" s="8"/>
      <c r="O8" s="8"/>
      <c r="P8" s="8">
        <v>16400</v>
      </c>
      <c r="Q8" s="11">
        <v>1950</v>
      </c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21031.46</v>
      </c>
      <c r="AE8" s="21">
        <f t="shared" si="0"/>
        <v>4492.47</v>
      </c>
      <c r="AF8" s="22">
        <f t="shared" si="1"/>
        <v>25523.93</v>
      </c>
    </row>
    <row r="9" spans="1:32" ht="17.25" customHeight="1">
      <c r="A9" s="30">
        <v>6</v>
      </c>
      <c r="B9" s="171" t="s">
        <v>7929</v>
      </c>
      <c r="C9" s="175">
        <v>18203237000135</v>
      </c>
      <c r="D9" s="88"/>
      <c r="E9" s="89"/>
      <c r="F9" s="96">
        <v>2032</v>
      </c>
      <c r="G9" s="96">
        <v>508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>
        <v>10500</v>
      </c>
      <c r="AC9" s="90">
        <v>4500</v>
      </c>
      <c r="AD9" s="20">
        <f t="shared" si="0"/>
        <v>12532</v>
      </c>
      <c r="AE9" s="21">
        <f t="shared" si="0"/>
        <v>5008</v>
      </c>
      <c r="AF9" s="22">
        <f t="shared" si="1"/>
        <v>17540</v>
      </c>
    </row>
    <row r="10" spans="1:32" ht="17.25" customHeight="1">
      <c r="A10" s="30">
        <v>7</v>
      </c>
      <c r="B10" s="171" t="s">
        <v>7930</v>
      </c>
      <c r="C10" s="172" t="s">
        <v>7931</v>
      </c>
      <c r="D10" s="88"/>
      <c r="E10" s="89"/>
      <c r="F10" s="96">
        <v>5576</v>
      </c>
      <c r="G10" s="96">
        <v>1394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5576</v>
      </c>
      <c r="AE10" s="21">
        <f t="shared" si="0"/>
        <v>1394</v>
      </c>
      <c r="AF10" s="22">
        <f t="shared" si="1"/>
        <v>6970</v>
      </c>
    </row>
    <row r="11" spans="1:32" ht="17.25" customHeight="1">
      <c r="A11" s="30">
        <v>8</v>
      </c>
      <c r="B11" s="171" t="s">
        <v>7932</v>
      </c>
      <c r="C11" s="172" t="s">
        <v>7933</v>
      </c>
      <c r="D11" s="88"/>
      <c r="E11" s="89">
        <v>0.09</v>
      </c>
      <c r="F11" s="96">
        <v>12224</v>
      </c>
      <c r="G11" s="96">
        <v>3056</v>
      </c>
      <c r="H11" s="9"/>
      <c r="I11" s="10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>
        <v>12000</v>
      </c>
      <c r="Y11" s="90">
        <v>3000</v>
      </c>
      <c r="Z11" s="12">
        <v>5082.04</v>
      </c>
      <c r="AA11" s="8"/>
      <c r="AB11" s="8">
        <v>21000</v>
      </c>
      <c r="AC11" s="90">
        <v>9000</v>
      </c>
      <c r="AD11" s="20">
        <f t="shared" si="0"/>
        <v>50306.04</v>
      </c>
      <c r="AE11" s="21">
        <f t="shared" si="0"/>
        <v>15056.09</v>
      </c>
      <c r="AF11" s="22">
        <f t="shared" si="1"/>
        <v>65362.130000000005</v>
      </c>
    </row>
    <row r="12" spans="1:32" ht="17.25" customHeight="1">
      <c r="A12" s="30">
        <v>9</v>
      </c>
      <c r="B12" s="171" t="s">
        <v>7934</v>
      </c>
      <c r="C12" s="172" t="s">
        <v>7935</v>
      </c>
      <c r="D12" s="97"/>
      <c r="E12" s="98"/>
      <c r="F12" s="96">
        <v>5540</v>
      </c>
      <c r="G12" s="96">
        <v>5540</v>
      </c>
      <c r="H12" s="13"/>
      <c r="I12" s="14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>
        <v>12000</v>
      </c>
      <c r="Y12" s="90">
        <v>3000</v>
      </c>
      <c r="Z12" s="12"/>
      <c r="AA12" s="8"/>
      <c r="AB12" s="8"/>
      <c r="AC12" s="90"/>
      <c r="AD12" s="20">
        <f t="shared" si="0"/>
        <v>17540</v>
      </c>
      <c r="AE12" s="21">
        <f t="shared" si="0"/>
        <v>8540</v>
      </c>
      <c r="AF12" s="22">
        <f t="shared" si="1"/>
        <v>26080</v>
      </c>
    </row>
    <row r="13" spans="1:32" ht="17.25" customHeight="1">
      <c r="A13" s="30">
        <v>10</v>
      </c>
      <c r="B13" s="171" t="s">
        <v>7936</v>
      </c>
      <c r="C13" s="172" t="s">
        <v>7937</v>
      </c>
      <c r="D13" s="88"/>
      <c r="E13" s="89"/>
      <c r="F13" s="96">
        <v>6416</v>
      </c>
      <c r="G13" s="96">
        <v>1604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12"/>
      <c r="AA13" s="8"/>
      <c r="AB13" s="8"/>
      <c r="AC13" s="90"/>
      <c r="AD13" s="20">
        <f t="shared" si="0"/>
        <v>16416</v>
      </c>
      <c r="AE13" s="21">
        <f t="shared" si="0"/>
        <v>4104</v>
      </c>
      <c r="AF13" s="22">
        <f t="shared" si="1"/>
        <v>20520</v>
      </c>
    </row>
    <row r="14" spans="1:32" ht="17.25" customHeight="1">
      <c r="A14" s="30">
        <v>11</v>
      </c>
      <c r="B14" s="171" t="s">
        <v>7938</v>
      </c>
      <c r="C14" s="172" t="s">
        <v>7939</v>
      </c>
      <c r="D14" s="88">
        <v>1823.26</v>
      </c>
      <c r="E14" s="89">
        <v>7438.38</v>
      </c>
      <c r="F14" s="96">
        <v>4081.16</v>
      </c>
      <c r="G14" s="96">
        <v>4081.16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10000</v>
      </c>
      <c r="Y14" s="90">
        <v>2500</v>
      </c>
      <c r="Z14" s="12">
        <v>6710</v>
      </c>
      <c r="AA14" s="8">
        <v>5</v>
      </c>
      <c r="AB14" s="8">
        <v>14000</v>
      </c>
      <c r="AC14" s="90">
        <v>6000</v>
      </c>
      <c r="AD14" s="20">
        <f t="shared" si="0"/>
        <v>36614.42</v>
      </c>
      <c r="AE14" s="21">
        <f t="shared" si="0"/>
        <v>20024.54</v>
      </c>
      <c r="AF14" s="22">
        <f t="shared" si="1"/>
        <v>56638.96</v>
      </c>
    </row>
    <row r="15" spans="1:32" ht="17.25" customHeight="1">
      <c r="A15" s="30">
        <v>12</v>
      </c>
      <c r="B15" s="171" t="s">
        <v>7940</v>
      </c>
      <c r="C15" s="172" t="s">
        <v>7941</v>
      </c>
      <c r="D15" s="88"/>
      <c r="E15" s="89">
        <v>0.16</v>
      </c>
      <c r="F15" s="96">
        <v>4288</v>
      </c>
      <c r="G15" s="96">
        <v>1072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>
        <v>6162.86</v>
      </c>
      <c r="AA15" s="8"/>
      <c r="AB15" s="8">
        <v>10500</v>
      </c>
      <c r="AC15" s="90">
        <v>4500</v>
      </c>
      <c r="AD15" s="20">
        <f t="shared" si="0"/>
        <v>20950.86</v>
      </c>
      <c r="AE15" s="21">
        <f t="shared" si="0"/>
        <v>5572.16</v>
      </c>
      <c r="AF15" s="22">
        <f t="shared" si="1"/>
        <v>26523.02</v>
      </c>
    </row>
    <row r="16" spans="1:32" ht="17.25" customHeight="1">
      <c r="A16" s="30">
        <v>13</v>
      </c>
      <c r="B16" s="171" t="s">
        <v>7942</v>
      </c>
      <c r="C16" s="172" t="s">
        <v>7943</v>
      </c>
      <c r="D16" s="88">
        <v>26278.85</v>
      </c>
      <c r="E16" s="89">
        <v>437.53</v>
      </c>
      <c r="F16" s="96">
        <v>468.02</v>
      </c>
      <c r="G16" s="96">
        <v>200.58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>
        <v>10000</v>
      </c>
      <c r="Y16" s="90">
        <v>2500</v>
      </c>
      <c r="Z16" s="12">
        <v>1958.44</v>
      </c>
      <c r="AA16" s="8">
        <v>223.12</v>
      </c>
      <c r="AB16" s="8">
        <v>10500</v>
      </c>
      <c r="AC16" s="90">
        <v>4500</v>
      </c>
      <c r="AD16" s="20">
        <f t="shared" si="0"/>
        <v>49205.31</v>
      </c>
      <c r="AE16" s="21">
        <f t="shared" si="0"/>
        <v>7861.23</v>
      </c>
      <c r="AF16" s="22">
        <f t="shared" si="1"/>
        <v>57066.539999999994</v>
      </c>
    </row>
    <row r="17" spans="1:32" ht="17.25" customHeight="1">
      <c r="A17" s="30">
        <v>14</v>
      </c>
      <c r="B17" s="171" t="s">
        <v>7944</v>
      </c>
      <c r="C17" s="172" t="s">
        <v>7945</v>
      </c>
      <c r="D17" s="88">
        <v>6735.49</v>
      </c>
      <c r="E17" s="89">
        <v>764.63</v>
      </c>
      <c r="F17" s="96">
        <v>8728</v>
      </c>
      <c r="G17" s="96">
        <v>2182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>
        <v>12000</v>
      </c>
      <c r="Y17" s="90">
        <v>3000</v>
      </c>
      <c r="Z17" s="12">
        <v>8947.76</v>
      </c>
      <c r="AA17" s="8">
        <v>3164.24</v>
      </c>
      <c r="AB17" s="8">
        <v>20702</v>
      </c>
      <c r="AC17" s="90">
        <v>7500</v>
      </c>
      <c r="AD17" s="20">
        <f t="shared" si="0"/>
        <v>57113.25</v>
      </c>
      <c r="AE17" s="21">
        <f t="shared" si="0"/>
        <v>16610.87</v>
      </c>
      <c r="AF17" s="22">
        <f t="shared" si="1"/>
        <v>73724.12</v>
      </c>
    </row>
    <row r="18" spans="1:32" ht="17.25" customHeight="1">
      <c r="A18" s="30">
        <v>15</v>
      </c>
      <c r="B18" s="171" t="s">
        <v>7946</v>
      </c>
      <c r="C18" s="172" t="s">
        <v>7947</v>
      </c>
      <c r="D18" s="88"/>
      <c r="E18" s="89"/>
      <c r="F18" s="96">
        <v>1673</v>
      </c>
      <c r="G18" s="96">
        <v>717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6640</v>
      </c>
      <c r="Y18" s="90">
        <v>1660</v>
      </c>
      <c r="Z18" s="12"/>
      <c r="AA18" s="8"/>
      <c r="AB18" s="8"/>
      <c r="AC18" s="90"/>
      <c r="AD18" s="20">
        <f t="shared" si="0"/>
        <v>8313</v>
      </c>
      <c r="AE18" s="21">
        <f t="shared" si="0"/>
        <v>2377</v>
      </c>
      <c r="AF18" s="22">
        <f t="shared" si="1"/>
        <v>10690</v>
      </c>
    </row>
    <row r="19" spans="1:32" ht="17.25" customHeight="1">
      <c r="A19" s="30">
        <v>16</v>
      </c>
      <c r="B19" s="171" t="s">
        <v>7948</v>
      </c>
      <c r="C19" s="172" t="s">
        <v>7949</v>
      </c>
      <c r="D19" s="88"/>
      <c r="E19" s="89"/>
      <c r="F19" s="96">
        <v>3630</v>
      </c>
      <c r="G19" s="96">
        <v>2420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>
        <v>5920.53</v>
      </c>
      <c r="AA19" s="8">
        <v>3050</v>
      </c>
      <c r="AB19" s="8">
        <v>14000</v>
      </c>
      <c r="AC19" s="90">
        <v>6000</v>
      </c>
      <c r="AD19" s="20">
        <f t="shared" si="0"/>
        <v>23550.53</v>
      </c>
      <c r="AE19" s="21">
        <f t="shared" si="0"/>
        <v>11470</v>
      </c>
      <c r="AF19" s="22">
        <f t="shared" si="1"/>
        <v>35020.53</v>
      </c>
    </row>
    <row r="20" spans="1:32" ht="17.25" customHeight="1">
      <c r="A20" s="30">
        <v>17</v>
      </c>
      <c r="B20" s="171" t="s">
        <v>7950</v>
      </c>
      <c r="C20" s="172" t="s">
        <v>7951</v>
      </c>
      <c r="D20" s="88">
        <v>11476.26</v>
      </c>
      <c r="E20" s="89">
        <v>4190.49</v>
      </c>
      <c r="F20" s="96">
        <v>2257.7800000000002</v>
      </c>
      <c r="G20" s="96">
        <v>564.45000000000005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>
        <v>10000</v>
      </c>
      <c r="Y20" s="90">
        <v>2500</v>
      </c>
      <c r="Z20" s="12"/>
      <c r="AA20" s="8"/>
      <c r="AB20" s="8"/>
      <c r="AC20" s="90"/>
      <c r="AD20" s="20">
        <f t="shared" si="0"/>
        <v>23734.04</v>
      </c>
      <c r="AE20" s="21">
        <f t="shared" si="0"/>
        <v>7254.94</v>
      </c>
      <c r="AF20" s="22">
        <f t="shared" si="1"/>
        <v>30988.98</v>
      </c>
    </row>
    <row r="21" spans="1:32" ht="17.25" customHeight="1">
      <c r="A21" s="30">
        <v>18</v>
      </c>
      <c r="B21" s="171" t="s">
        <v>7952</v>
      </c>
      <c r="C21" s="172" t="s">
        <v>7953</v>
      </c>
      <c r="D21" s="88">
        <v>704.88</v>
      </c>
      <c r="E21" s="89">
        <v>5482.98</v>
      </c>
      <c r="F21" s="96">
        <v>7680</v>
      </c>
      <c r="G21" s="96">
        <v>1920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>
        <v>12442.49</v>
      </c>
      <c r="AA21" s="8">
        <v>250.92</v>
      </c>
      <c r="AB21" s="8">
        <v>17500</v>
      </c>
      <c r="AC21" s="90">
        <v>7500</v>
      </c>
      <c r="AD21" s="20">
        <f t="shared" si="0"/>
        <v>38327.369999999995</v>
      </c>
      <c r="AE21" s="21">
        <f t="shared" si="0"/>
        <v>15153.9</v>
      </c>
      <c r="AF21" s="22">
        <f t="shared" si="1"/>
        <v>53481.27</v>
      </c>
    </row>
    <row r="22" spans="1:32" ht="17.25" customHeight="1">
      <c r="A22" s="30">
        <v>19</v>
      </c>
      <c r="B22" s="171" t="s">
        <v>7954</v>
      </c>
      <c r="C22" s="172" t="s">
        <v>7955</v>
      </c>
      <c r="D22" s="88">
        <v>2484.1</v>
      </c>
      <c r="E22" s="89">
        <v>23318.51</v>
      </c>
      <c r="F22" s="96">
        <v>12295.35</v>
      </c>
      <c r="G22" s="96">
        <v>3073.84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>
        <v>12000</v>
      </c>
      <c r="Y22" s="90">
        <v>3000</v>
      </c>
      <c r="Z22" s="12">
        <v>872.51</v>
      </c>
      <c r="AA22" s="8">
        <v>1266.4000000000001</v>
      </c>
      <c r="AB22" s="8">
        <v>28686</v>
      </c>
      <c r="AC22" s="90">
        <v>10500</v>
      </c>
      <c r="AD22" s="20">
        <f t="shared" si="0"/>
        <v>56337.96</v>
      </c>
      <c r="AE22" s="21">
        <f t="shared" si="0"/>
        <v>41158.75</v>
      </c>
      <c r="AF22" s="22">
        <f t="shared" si="1"/>
        <v>97496.709999999992</v>
      </c>
    </row>
    <row r="23" spans="1:32" ht="17.25" customHeight="1">
      <c r="A23" s="30">
        <v>20</v>
      </c>
      <c r="B23" s="171" t="s">
        <v>7956</v>
      </c>
      <c r="C23" s="172" t="s">
        <v>7957</v>
      </c>
      <c r="D23" s="88"/>
      <c r="E23" s="89"/>
      <c r="F23" s="96">
        <v>2556</v>
      </c>
      <c r="G23" s="96">
        <v>3834</v>
      </c>
      <c r="H23" s="9"/>
      <c r="I23" s="10"/>
      <c r="J23" s="40"/>
      <c r="K23" s="8"/>
      <c r="L23" s="8"/>
      <c r="M23" s="8"/>
      <c r="N23" s="8"/>
      <c r="O23" s="8"/>
      <c r="P23" s="8">
        <v>17000</v>
      </c>
      <c r="Q23" s="11">
        <v>1950</v>
      </c>
      <c r="R23" s="12"/>
      <c r="S23" s="8"/>
      <c r="T23" s="8"/>
      <c r="U23" s="90"/>
      <c r="V23" s="12"/>
      <c r="W23" s="8"/>
      <c r="X23" s="8"/>
      <c r="Y23" s="90"/>
      <c r="Z23" s="12">
        <v>1200</v>
      </c>
      <c r="AA23" s="8"/>
      <c r="AB23" s="8">
        <v>10500</v>
      </c>
      <c r="AC23" s="90">
        <v>4500</v>
      </c>
      <c r="AD23" s="20">
        <f t="shared" si="0"/>
        <v>31256</v>
      </c>
      <c r="AE23" s="21">
        <f t="shared" si="0"/>
        <v>10284</v>
      </c>
      <c r="AF23" s="22">
        <f t="shared" si="1"/>
        <v>41540</v>
      </c>
    </row>
    <row r="24" spans="1:32" ht="17.25" customHeight="1">
      <c r="A24" s="30">
        <v>21</v>
      </c>
      <c r="B24" s="171" t="s">
        <v>7958</v>
      </c>
      <c r="C24" s="172" t="s">
        <v>7959</v>
      </c>
      <c r="D24" s="88">
        <v>8566.2999999999993</v>
      </c>
      <c r="E24" s="89">
        <v>2578.81</v>
      </c>
      <c r="F24" s="96">
        <v>7952.54</v>
      </c>
      <c r="G24" s="96">
        <v>1988.14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>
        <v>12000</v>
      </c>
      <c r="Y24" s="90">
        <v>3000</v>
      </c>
      <c r="Z24" s="12">
        <v>611.52</v>
      </c>
      <c r="AA24" s="8"/>
      <c r="AB24" s="8">
        <v>14000</v>
      </c>
      <c r="AC24" s="90">
        <v>6000</v>
      </c>
      <c r="AD24" s="20">
        <f t="shared" si="0"/>
        <v>43130.36</v>
      </c>
      <c r="AE24" s="21">
        <f t="shared" si="0"/>
        <v>13566.95</v>
      </c>
      <c r="AF24" s="22">
        <f t="shared" si="1"/>
        <v>56697.31</v>
      </c>
    </row>
    <row r="25" spans="1:32" ht="17.25" customHeight="1">
      <c r="A25" s="30">
        <v>22</v>
      </c>
      <c r="B25" s="171" t="s">
        <v>7960</v>
      </c>
      <c r="C25" s="172" t="s">
        <v>7961</v>
      </c>
      <c r="D25" s="88"/>
      <c r="E25" s="89">
        <v>138.41999999999999</v>
      </c>
      <c r="F25" s="96">
        <v>6080</v>
      </c>
      <c r="G25" s="96">
        <v>1520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10000</v>
      </c>
      <c r="Y25" s="90">
        <v>2500</v>
      </c>
      <c r="Z25" s="12"/>
      <c r="AA25" s="8"/>
      <c r="AB25" s="8"/>
      <c r="AC25" s="90"/>
      <c r="AD25" s="20">
        <f t="shared" si="0"/>
        <v>16080</v>
      </c>
      <c r="AE25" s="21">
        <f t="shared" si="0"/>
        <v>4158.42</v>
      </c>
      <c r="AF25" s="22">
        <f t="shared" si="1"/>
        <v>20238.419999999998</v>
      </c>
    </row>
    <row r="26" spans="1:32" ht="17.25" customHeight="1">
      <c r="A26" s="30">
        <v>23</v>
      </c>
      <c r="B26" s="171" t="s">
        <v>7962</v>
      </c>
      <c r="C26" s="172" t="s">
        <v>7963</v>
      </c>
      <c r="D26" s="88">
        <v>34.4</v>
      </c>
      <c r="E26" s="89">
        <v>1351.11</v>
      </c>
      <c r="F26" s="96">
        <v>2488</v>
      </c>
      <c r="G26" s="96">
        <v>622</v>
      </c>
      <c r="H26" s="9"/>
      <c r="I26" s="10"/>
      <c r="J26" s="40"/>
      <c r="K26" s="8"/>
      <c r="L26" s="8"/>
      <c r="M26" s="8"/>
      <c r="N26" s="8">
        <v>40920</v>
      </c>
      <c r="O26" s="8">
        <v>8000</v>
      </c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43442.400000000001</v>
      </c>
      <c r="AE26" s="21">
        <f t="shared" si="0"/>
        <v>9973.11</v>
      </c>
      <c r="AF26" s="22">
        <f t="shared" si="1"/>
        <v>53415.51</v>
      </c>
    </row>
    <row r="27" spans="1:32" ht="17.25" customHeight="1">
      <c r="A27" s="30">
        <v>24</v>
      </c>
      <c r="B27" s="171" t="s">
        <v>7964</v>
      </c>
      <c r="C27" s="172" t="s">
        <v>7965</v>
      </c>
      <c r="D27" s="88">
        <v>98.61</v>
      </c>
      <c r="E27" s="89">
        <v>2006.46</v>
      </c>
      <c r="F27" s="96">
        <v>6296</v>
      </c>
      <c r="G27" s="96">
        <v>1574</v>
      </c>
      <c r="H27" s="9"/>
      <c r="I27" s="10"/>
      <c r="J27" s="40">
        <v>28594.74</v>
      </c>
      <c r="K27" s="8">
        <v>5047.87</v>
      </c>
      <c r="L27" s="8"/>
      <c r="M27" s="8"/>
      <c r="N27" s="8"/>
      <c r="O27" s="8"/>
      <c r="P27" s="8"/>
      <c r="Q27" s="11"/>
      <c r="R27" s="12"/>
      <c r="S27" s="8">
        <v>17.37</v>
      </c>
      <c r="T27" s="8"/>
      <c r="U27" s="90"/>
      <c r="V27" s="12"/>
      <c r="W27" s="8"/>
      <c r="X27" s="8"/>
      <c r="Y27" s="90"/>
      <c r="Z27" s="12">
        <v>6797.91</v>
      </c>
      <c r="AA27" s="8">
        <v>126.84</v>
      </c>
      <c r="AB27" s="8">
        <v>14000</v>
      </c>
      <c r="AC27" s="90">
        <v>6000</v>
      </c>
      <c r="AD27" s="20">
        <f t="shared" si="0"/>
        <v>55787.259999999995</v>
      </c>
      <c r="AE27" s="21">
        <f t="shared" si="0"/>
        <v>14772.54</v>
      </c>
      <c r="AF27" s="22">
        <f t="shared" si="1"/>
        <v>70559.799999999988</v>
      </c>
    </row>
    <row r="28" spans="1:32" ht="17.25" customHeight="1">
      <c r="A28" s="30">
        <v>25</v>
      </c>
      <c r="B28" s="171" t="s">
        <v>7966</v>
      </c>
      <c r="C28" s="172" t="s">
        <v>7967</v>
      </c>
      <c r="D28" s="88"/>
      <c r="E28" s="89"/>
      <c r="F28" s="96">
        <v>1672</v>
      </c>
      <c r="G28" s="96">
        <v>418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10500</v>
      </c>
      <c r="AC28" s="90">
        <v>4500</v>
      </c>
      <c r="AD28" s="20">
        <f t="shared" si="0"/>
        <v>12172</v>
      </c>
      <c r="AE28" s="21">
        <f t="shared" si="0"/>
        <v>4918</v>
      </c>
      <c r="AF28" s="22">
        <f t="shared" si="1"/>
        <v>17090</v>
      </c>
    </row>
    <row r="29" spans="1:32" ht="17.25" customHeight="1">
      <c r="A29" s="30">
        <v>26</v>
      </c>
      <c r="B29" s="171" t="s">
        <v>7968</v>
      </c>
      <c r="C29" s="172" t="s">
        <v>7969</v>
      </c>
      <c r="D29" s="88"/>
      <c r="E29" s="89"/>
      <c r="F29" s="96">
        <v>9032</v>
      </c>
      <c r="G29" s="96">
        <v>2258</v>
      </c>
      <c r="H29" s="9"/>
      <c r="I29" s="10"/>
      <c r="J29" s="40"/>
      <c r="K29" s="8"/>
      <c r="L29" s="8"/>
      <c r="M29" s="8"/>
      <c r="N29" s="8"/>
      <c r="O29" s="8"/>
      <c r="P29" s="8">
        <v>21750</v>
      </c>
      <c r="Q29" s="11">
        <v>3450</v>
      </c>
      <c r="R29" s="12"/>
      <c r="S29" s="8"/>
      <c r="T29" s="8"/>
      <c r="U29" s="90"/>
      <c r="V29" s="12"/>
      <c r="W29" s="8"/>
      <c r="X29" s="8">
        <v>12000</v>
      </c>
      <c r="Y29" s="90">
        <v>3000</v>
      </c>
      <c r="Z29" s="12"/>
      <c r="AA29" s="8"/>
      <c r="AB29" s="8">
        <v>17205</v>
      </c>
      <c r="AC29" s="90">
        <v>6000</v>
      </c>
      <c r="AD29" s="20">
        <f t="shared" si="0"/>
        <v>59987</v>
      </c>
      <c r="AE29" s="21">
        <f t="shared" si="0"/>
        <v>14708</v>
      </c>
      <c r="AF29" s="22">
        <f t="shared" si="1"/>
        <v>74695</v>
      </c>
    </row>
    <row r="30" spans="1:32" ht="17.25" customHeight="1">
      <c r="A30" s="30">
        <v>27</v>
      </c>
      <c r="B30" s="171" t="s">
        <v>7970</v>
      </c>
      <c r="C30" s="172" t="s">
        <v>7971</v>
      </c>
      <c r="D30" s="88">
        <v>113</v>
      </c>
      <c r="E30" s="89">
        <v>269.69</v>
      </c>
      <c r="F30" s="96">
        <v>7720</v>
      </c>
      <c r="G30" s="96">
        <v>1930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21000</v>
      </c>
      <c r="AC30" s="90">
        <v>9000</v>
      </c>
      <c r="AD30" s="20">
        <f t="shared" si="0"/>
        <v>28833</v>
      </c>
      <c r="AE30" s="21">
        <f t="shared" si="0"/>
        <v>11199.69</v>
      </c>
      <c r="AF30" s="22">
        <f t="shared" si="1"/>
        <v>40032.69</v>
      </c>
    </row>
    <row r="31" spans="1:32" ht="17.25" customHeight="1">
      <c r="A31" s="30">
        <v>28</v>
      </c>
      <c r="B31" s="171" t="s">
        <v>7972</v>
      </c>
      <c r="C31" s="172" t="s">
        <v>7973</v>
      </c>
      <c r="D31" s="88">
        <v>8.36</v>
      </c>
      <c r="E31" s="89">
        <v>11.86</v>
      </c>
      <c r="F31" s="96">
        <v>3840</v>
      </c>
      <c r="G31" s="96">
        <v>960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8000</v>
      </c>
      <c r="Y31" s="90">
        <v>2000</v>
      </c>
      <c r="Z31" s="12"/>
      <c r="AA31" s="8"/>
      <c r="AB31" s="8"/>
      <c r="AC31" s="90"/>
      <c r="AD31" s="20">
        <f t="shared" si="0"/>
        <v>11848.36</v>
      </c>
      <c r="AE31" s="21">
        <f t="shared" si="0"/>
        <v>2971.86</v>
      </c>
      <c r="AF31" s="22">
        <f t="shared" si="1"/>
        <v>14820.220000000001</v>
      </c>
    </row>
    <row r="32" spans="1:32" ht="17.25" customHeight="1">
      <c r="A32" s="30">
        <v>29</v>
      </c>
      <c r="B32" s="171" t="s">
        <v>7974</v>
      </c>
      <c r="C32" s="172" t="s">
        <v>7975</v>
      </c>
      <c r="D32" s="88">
        <v>6643.11</v>
      </c>
      <c r="E32" s="89">
        <v>3088.79</v>
      </c>
      <c r="F32" s="96">
        <v>1016.84</v>
      </c>
      <c r="G32" s="96">
        <v>1525.26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8000</v>
      </c>
      <c r="Y32" s="90">
        <v>2000</v>
      </c>
      <c r="Z32" s="12"/>
      <c r="AA32" s="8"/>
      <c r="AB32" s="8">
        <v>10500</v>
      </c>
      <c r="AC32" s="90">
        <v>4500</v>
      </c>
      <c r="AD32" s="20">
        <f t="shared" si="0"/>
        <v>26159.95</v>
      </c>
      <c r="AE32" s="21">
        <f t="shared" si="0"/>
        <v>11114.05</v>
      </c>
      <c r="AF32" s="22">
        <f t="shared" si="1"/>
        <v>37274</v>
      </c>
    </row>
    <row r="33" spans="1:32" ht="17.25" customHeight="1">
      <c r="A33" s="30">
        <v>30</v>
      </c>
      <c r="B33" s="171" t="s">
        <v>7976</v>
      </c>
      <c r="C33" s="172" t="s">
        <v>7977</v>
      </c>
      <c r="D33" s="88"/>
      <c r="E33" s="89"/>
      <c r="F33" s="96">
        <v>2160</v>
      </c>
      <c r="G33" s="96">
        <v>540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>
        <v>5250</v>
      </c>
      <c r="Y33" s="90">
        <v>2250</v>
      </c>
      <c r="Z33" s="12"/>
      <c r="AA33" s="8"/>
      <c r="AB33" s="8"/>
      <c r="AC33" s="90"/>
      <c r="AD33" s="20">
        <f t="shared" si="0"/>
        <v>7410</v>
      </c>
      <c r="AE33" s="21">
        <f t="shared" si="0"/>
        <v>2790</v>
      </c>
      <c r="AF33" s="22">
        <f t="shared" si="1"/>
        <v>10200</v>
      </c>
    </row>
    <row r="34" spans="1:32" ht="17.25" customHeight="1">
      <c r="A34" s="30">
        <v>31</v>
      </c>
      <c r="B34" s="171" t="s">
        <v>7978</v>
      </c>
      <c r="C34" s="172" t="s">
        <v>7979</v>
      </c>
      <c r="D34" s="88"/>
      <c r="E34" s="89"/>
      <c r="F34" s="96">
        <v>4695</v>
      </c>
      <c r="G34" s="96">
        <v>1565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5250</v>
      </c>
      <c r="Y34" s="90">
        <v>2250</v>
      </c>
      <c r="Z34" s="12">
        <v>20.059999999999999</v>
      </c>
      <c r="AA34" s="8">
        <v>1000.56</v>
      </c>
      <c r="AB34" s="8">
        <v>7000</v>
      </c>
      <c r="AC34" s="90">
        <v>3000</v>
      </c>
      <c r="AD34" s="20">
        <f t="shared" si="0"/>
        <v>16965.059999999998</v>
      </c>
      <c r="AE34" s="21">
        <f t="shared" si="0"/>
        <v>7815.5599999999995</v>
      </c>
      <c r="AF34" s="22">
        <f t="shared" si="1"/>
        <v>24780.619999999995</v>
      </c>
    </row>
    <row r="35" spans="1:32" ht="17.25" customHeight="1">
      <c r="A35" s="30">
        <v>32</v>
      </c>
      <c r="B35" s="171" t="s">
        <v>7980</v>
      </c>
      <c r="C35" s="172" t="s">
        <v>7981</v>
      </c>
      <c r="D35" s="88">
        <v>7133.81</v>
      </c>
      <c r="E35" s="89">
        <v>4890.42</v>
      </c>
      <c r="F35" s="96">
        <v>1779.21</v>
      </c>
      <c r="G35" s="96">
        <v>444.81</v>
      </c>
      <c r="H35" s="9"/>
      <c r="I35" s="10"/>
      <c r="J35" s="40">
        <v>21812.71</v>
      </c>
      <c r="K35" s="8">
        <v>8960</v>
      </c>
      <c r="L35" s="8"/>
      <c r="M35" s="8"/>
      <c r="N35" s="8"/>
      <c r="O35" s="8"/>
      <c r="P35" s="8">
        <v>20300</v>
      </c>
      <c r="Q35" s="11">
        <v>5100</v>
      </c>
      <c r="R35" s="12">
        <v>1.74</v>
      </c>
      <c r="S35" s="8"/>
      <c r="T35" s="8"/>
      <c r="U35" s="90"/>
      <c r="V35" s="12"/>
      <c r="W35" s="8"/>
      <c r="X35" s="8"/>
      <c r="Y35" s="90"/>
      <c r="Z35" s="12">
        <v>6560</v>
      </c>
      <c r="AA35" s="8">
        <v>40</v>
      </c>
      <c r="AB35" s="8">
        <v>10500</v>
      </c>
      <c r="AC35" s="90">
        <v>4500</v>
      </c>
      <c r="AD35" s="20">
        <f t="shared" si="0"/>
        <v>68087.47</v>
      </c>
      <c r="AE35" s="21">
        <f t="shared" si="0"/>
        <v>23935.23</v>
      </c>
      <c r="AF35" s="22">
        <f t="shared" si="1"/>
        <v>92022.7</v>
      </c>
    </row>
    <row r="36" spans="1:32" ht="17.25" customHeight="1">
      <c r="A36" s="30">
        <v>33</v>
      </c>
      <c r="B36" s="171" t="s">
        <v>7982</v>
      </c>
      <c r="C36" s="172" t="s">
        <v>7983</v>
      </c>
      <c r="D36" s="88"/>
      <c r="E36" s="89"/>
      <c r="F36" s="96">
        <v>6064</v>
      </c>
      <c r="G36" s="96">
        <v>1516</v>
      </c>
      <c r="H36" s="9"/>
      <c r="I36" s="10"/>
      <c r="J36" s="40"/>
      <c r="K36" s="8"/>
      <c r="L36" s="8"/>
      <c r="M36" s="8"/>
      <c r="N36" s="8"/>
      <c r="O36" s="8"/>
      <c r="P36" s="8">
        <v>15400</v>
      </c>
      <c r="Q36" s="11">
        <v>5550</v>
      </c>
      <c r="R36" s="12"/>
      <c r="S36" s="8"/>
      <c r="T36" s="8"/>
      <c r="U36" s="90"/>
      <c r="V36" s="12"/>
      <c r="W36" s="8"/>
      <c r="X36" s="8">
        <v>10000</v>
      </c>
      <c r="Y36" s="90">
        <v>2500</v>
      </c>
      <c r="Z36" s="12">
        <v>1662.09</v>
      </c>
      <c r="AA36" s="8">
        <v>132.33000000000001</v>
      </c>
      <c r="AB36" s="8">
        <v>10500</v>
      </c>
      <c r="AC36" s="90">
        <v>4500</v>
      </c>
      <c r="AD36" s="20">
        <f t="shared" si="0"/>
        <v>43626.09</v>
      </c>
      <c r="AE36" s="21">
        <f t="shared" si="0"/>
        <v>14198.33</v>
      </c>
      <c r="AF36" s="22">
        <f t="shared" si="1"/>
        <v>57824.42</v>
      </c>
    </row>
    <row r="37" spans="1:32" ht="17.25" customHeight="1">
      <c r="A37" s="30">
        <v>34</v>
      </c>
      <c r="B37" s="171" t="s">
        <v>7984</v>
      </c>
      <c r="C37" s="172" t="s">
        <v>7985</v>
      </c>
      <c r="D37" s="88">
        <v>1397.58</v>
      </c>
      <c r="E37" s="89">
        <v>348.67</v>
      </c>
      <c r="F37" s="96">
        <v>7504</v>
      </c>
      <c r="G37" s="96">
        <v>1876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>
        <v>10000</v>
      </c>
      <c r="Y37" s="90">
        <v>2500</v>
      </c>
      <c r="Z37" s="12"/>
      <c r="AA37" s="8">
        <v>53.01</v>
      </c>
      <c r="AB37" s="8">
        <v>10500</v>
      </c>
      <c r="AC37" s="90">
        <v>4500</v>
      </c>
      <c r="AD37" s="20">
        <f t="shared" si="0"/>
        <v>29401.58</v>
      </c>
      <c r="AE37" s="21">
        <f t="shared" si="0"/>
        <v>9277.68</v>
      </c>
      <c r="AF37" s="22">
        <f t="shared" si="1"/>
        <v>38679.26</v>
      </c>
    </row>
    <row r="38" spans="1:32" ht="17.25" customHeight="1">
      <c r="A38" s="30">
        <v>35</v>
      </c>
      <c r="B38" s="171" t="s">
        <v>7986</v>
      </c>
      <c r="C38" s="172" t="s">
        <v>7987</v>
      </c>
      <c r="D38" s="88">
        <v>2260.04</v>
      </c>
      <c r="E38" s="89">
        <v>2459.4499999999998</v>
      </c>
      <c r="F38" s="96">
        <v>5304</v>
      </c>
      <c r="G38" s="96">
        <v>1326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>
        <v>10000</v>
      </c>
      <c r="Y38" s="90">
        <v>2500</v>
      </c>
      <c r="Z38" s="12">
        <v>80.260000000000005</v>
      </c>
      <c r="AA38" s="8">
        <v>5125.1000000000004</v>
      </c>
      <c r="AB38" s="8">
        <v>10500</v>
      </c>
      <c r="AC38" s="90">
        <v>4500</v>
      </c>
      <c r="AD38" s="20">
        <f t="shared" si="0"/>
        <v>28144.3</v>
      </c>
      <c r="AE38" s="21">
        <f t="shared" si="0"/>
        <v>15910.55</v>
      </c>
      <c r="AF38" s="22">
        <f t="shared" si="1"/>
        <v>44054.85</v>
      </c>
    </row>
    <row r="39" spans="1:32" ht="17.25" customHeight="1">
      <c r="A39" s="30">
        <v>36</v>
      </c>
      <c r="B39" s="171" t="s">
        <v>7988</v>
      </c>
      <c r="C39" s="172" t="s">
        <v>7989</v>
      </c>
      <c r="D39" s="88">
        <v>391.68</v>
      </c>
      <c r="E39" s="89">
        <v>46.85</v>
      </c>
      <c r="F39" s="96">
        <v>4616</v>
      </c>
      <c r="G39" s="96">
        <v>1154</v>
      </c>
      <c r="H39" s="9"/>
      <c r="I39" s="10"/>
      <c r="J39" s="40"/>
      <c r="K39" s="8"/>
      <c r="L39" s="8"/>
      <c r="M39" s="8"/>
      <c r="N39" s="8"/>
      <c r="O39" s="8"/>
      <c r="P39" s="8">
        <v>13250</v>
      </c>
      <c r="Q39" s="11">
        <v>2600</v>
      </c>
      <c r="R39" s="12"/>
      <c r="S39" s="8"/>
      <c r="T39" s="8"/>
      <c r="U39" s="90"/>
      <c r="V39" s="12"/>
      <c r="W39" s="8"/>
      <c r="X39" s="8"/>
      <c r="Y39" s="90"/>
      <c r="Z39" s="12">
        <v>2032.9</v>
      </c>
      <c r="AA39" s="8">
        <v>13.8</v>
      </c>
      <c r="AB39" s="8">
        <v>10500</v>
      </c>
      <c r="AC39" s="90">
        <v>4500</v>
      </c>
      <c r="AD39" s="20">
        <f t="shared" si="0"/>
        <v>30790.58</v>
      </c>
      <c r="AE39" s="21">
        <f t="shared" si="0"/>
        <v>8314.65</v>
      </c>
      <c r="AF39" s="22">
        <f t="shared" si="1"/>
        <v>39105.230000000003</v>
      </c>
    </row>
    <row r="40" spans="1:32" ht="17.25" customHeight="1">
      <c r="A40" s="30">
        <v>37</v>
      </c>
      <c r="B40" s="171" t="s">
        <v>7990</v>
      </c>
      <c r="C40" s="172" t="s">
        <v>7991</v>
      </c>
      <c r="D40" s="88">
        <v>1270.29</v>
      </c>
      <c r="E40" s="89">
        <v>381.51</v>
      </c>
      <c r="F40" s="96">
        <v>2352</v>
      </c>
      <c r="G40" s="96">
        <v>588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3622.29</v>
      </c>
      <c r="AE40" s="21">
        <f t="shared" si="0"/>
        <v>969.51</v>
      </c>
      <c r="AF40" s="22">
        <f t="shared" si="1"/>
        <v>4591.8</v>
      </c>
    </row>
    <row r="41" spans="1:32" ht="17.25" customHeight="1">
      <c r="A41" s="30">
        <v>38</v>
      </c>
      <c r="B41" s="171" t="s">
        <v>7992</v>
      </c>
      <c r="C41" s="172" t="s">
        <v>7993</v>
      </c>
      <c r="D41" s="88">
        <v>864.27</v>
      </c>
      <c r="E41" s="89">
        <v>451.7</v>
      </c>
      <c r="F41" s="96">
        <v>4960</v>
      </c>
      <c r="G41" s="96">
        <v>1240</v>
      </c>
      <c r="H41" s="9"/>
      <c r="I41" s="10"/>
      <c r="J41" s="40"/>
      <c r="K41" s="8"/>
      <c r="L41" s="8"/>
      <c r="M41" s="8"/>
      <c r="N41" s="8"/>
      <c r="O41" s="8"/>
      <c r="P41" s="8">
        <v>27400</v>
      </c>
      <c r="Q41" s="11">
        <v>2000</v>
      </c>
      <c r="R41" s="12"/>
      <c r="S41" s="8"/>
      <c r="T41" s="8"/>
      <c r="U41" s="90"/>
      <c r="V41" s="12"/>
      <c r="W41" s="8"/>
      <c r="X41" s="8"/>
      <c r="Y41" s="90"/>
      <c r="Z41" s="12">
        <v>511.95</v>
      </c>
      <c r="AA41" s="8">
        <v>198.08</v>
      </c>
      <c r="AB41" s="8">
        <v>7000</v>
      </c>
      <c r="AC41" s="90">
        <v>3000</v>
      </c>
      <c r="AD41" s="20">
        <f t="shared" si="0"/>
        <v>40736.22</v>
      </c>
      <c r="AE41" s="21">
        <f t="shared" si="0"/>
        <v>6889.78</v>
      </c>
      <c r="AF41" s="22">
        <f t="shared" si="1"/>
        <v>47626</v>
      </c>
    </row>
    <row r="42" spans="1:32" ht="17.25" customHeight="1">
      <c r="A42" s="30">
        <v>39</v>
      </c>
      <c r="B42" s="171" t="s">
        <v>7994</v>
      </c>
      <c r="C42" s="172" t="s">
        <v>7995</v>
      </c>
      <c r="D42" s="88">
        <v>269.42</v>
      </c>
      <c r="E42" s="89">
        <v>56.78</v>
      </c>
      <c r="F42" s="96">
        <v>10544</v>
      </c>
      <c r="G42" s="96">
        <v>2636</v>
      </c>
      <c r="H42" s="9"/>
      <c r="I42" s="10"/>
      <c r="J42" s="40"/>
      <c r="K42" s="8"/>
      <c r="L42" s="8"/>
      <c r="M42" s="8"/>
      <c r="N42" s="8"/>
      <c r="O42" s="8"/>
      <c r="P42" s="8">
        <v>20364.810000000001</v>
      </c>
      <c r="Q42" s="11">
        <v>3785.2</v>
      </c>
      <c r="R42" s="12"/>
      <c r="S42" s="8"/>
      <c r="T42" s="8"/>
      <c r="U42" s="90"/>
      <c r="V42" s="12"/>
      <c r="W42" s="8"/>
      <c r="X42" s="8">
        <v>12000</v>
      </c>
      <c r="Y42" s="90">
        <v>3000</v>
      </c>
      <c r="Z42" s="12"/>
      <c r="AA42" s="8"/>
      <c r="AB42" s="8">
        <v>17500</v>
      </c>
      <c r="AC42" s="90">
        <v>7500</v>
      </c>
      <c r="AD42" s="20">
        <f t="shared" si="0"/>
        <v>60678.23</v>
      </c>
      <c r="AE42" s="21">
        <f t="shared" si="0"/>
        <v>16977.98</v>
      </c>
      <c r="AF42" s="22">
        <f t="shared" si="1"/>
        <v>77656.210000000006</v>
      </c>
    </row>
    <row r="43" spans="1:32" ht="17.25" customHeight="1">
      <c r="A43" s="30">
        <v>40</v>
      </c>
      <c r="B43" s="171" t="s">
        <v>7996</v>
      </c>
      <c r="C43" s="172" t="s">
        <v>7997</v>
      </c>
      <c r="D43" s="88">
        <v>555</v>
      </c>
      <c r="E43" s="89"/>
      <c r="F43" s="96">
        <v>7150</v>
      </c>
      <c r="G43" s="96">
        <v>7150</v>
      </c>
      <c r="H43" s="9"/>
      <c r="I43" s="10"/>
      <c r="J43" s="40"/>
      <c r="K43" s="8"/>
      <c r="L43" s="8"/>
      <c r="M43" s="8"/>
      <c r="N43" s="8"/>
      <c r="O43" s="8"/>
      <c r="P43" s="8">
        <v>22000</v>
      </c>
      <c r="Q43" s="11">
        <v>7350</v>
      </c>
      <c r="R43" s="12">
        <v>598.92999999999995</v>
      </c>
      <c r="S43" s="8"/>
      <c r="T43" s="8"/>
      <c r="U43" s="90"/>
      <c r="V43" s="12"/>
      <c r="W43" s="8"/>
      <c r="X43" s="8">
        <v>12000</v>
      </c>
      <c r="Y43" s="90">
        <v>3000</v>
      </c>
      <c r="Z43" s="12">
        <v>800.31</v>
      </c>
      <c r="AA43" s="8"/>
      <c r="AB43" s="8">
        <v>24871</v>
      </c>
      <c r="AC43" s="90">
        <v>9000</v>
      </c>
      <c r="AD43" s="20">
        <f t="shared" si="0"/>
        <v>67975.239999999991</v>
      </c>
      <c r="AE43" s="21">
        <f t="shared" si="0"/>
        <v>26500</v>
      </c>
      <c r="AF43" s="22">
        <f t="shared" si="1"/>
        <v>94475.239999999991</v>
      </c>
    </row>
    <row r="44" spans="1:32" ht="17.25" customHeight="1">
      <c r="A44" s="30">
        <v>41</v>
      </c>
      <c r="B44" s="171" t="s">
        <v>7998</v>
      </c>
      <c r="C44" s="172" t="s">
        <v>7999</v>
      </c>
      <c r="D44" s="88"/>
      <c r="E44" s="89"/>
      <c r="F44" s="96">
        <v>6768</v>
      </c>
      <c r="G44" s="96">
        <v>1692</v>
      </c>
      <c r="H44" s="9"/>
      <c r="I44" s="10"/>
      <c r="J44" s="40"/>
      <c r="K44" s="8"/>
      <c r="L44" s="8"/>
      <c r="M44" s="8"/>
      <c r="N44" s="8">
        <v>17500</v>
      </c>
      <c r="O44" s="8">
        <v>8000</v>
      </c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>
        <v>14000</v>
      </c>
      <c r="AC44" s="90">
        <v>6000</v>
      </c>
      <c r="AD44" s="20">
        <f t="shared" si="0"/>
        <v>38268</v>
      </c>
      <c r="AE44" s="21">
        <f t="shared" si="0"/>
        <v>15692</v>
      </c>
      <c r="AF44" s="22">
        <f t="shared" si="1"/>
        <v>53960</v>
      </c>
    </row>
    <row r="45" spans="1:32" ht="17.25" customHeight="1" thickBot="1">
      <c r="A45" s="30">
        <v>42</v>
      </c>
      <c r="B45" s="171" t="s">
        <v>8000</v>
      </c>
      <c r="C45" s="172" t="s">
        <v>8001</v>
      </c>
      <c r="D45" s="88">
        <v>30.91</v>
      </c>
      <c r="E45" s="89"/>
      <c r="F45" s="96">
        <v>3857</v>
      </c>
      <c r="G45" s="96">
        <v>1653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>
        <v>10000</v>
      </c>
      <c r="Y45" s="90">
        <v>2500</v>
      </c>
      <c r="Z45" s="12"/>
      <c r="AA45" s="8"/>
      <c r="AB45" s="8"/>
      <c r="AC45" s="90"/>
      <c r="AD45" s="20">
        <f t="shared" si="0"/>
        <v>13887.91</v>
      </c>
      <c r="AE45" s="21">
        <f t="shared" si="0"/>
        <v>4153</v>
      </c>
      <c r="AF45" s="22">
        <f t="shared" si="1"/>
        <v>18040.91</v>
      </c>
    </row>
    <row r="46" spans="1:32" s="48" customFormat="1" ht="27.75" customHeight="1" thickTop="1" thickBot="1">
      <c r="A46" s="214"/>
      <c r="B46" s="301" t="s">
        <v>15</v>
      </c>
      <c r="C46" s="302"/>
      <c r="D46" s="42">
        <f t="shared" ref="D46:AF46" si="2">SUM(D4:D45)</f>
        <v>80075.63999999997</v>
      </c>
      <c r="E46" s="43">
        <f t="shared" si="2"/>
        <v>61624.529999999984</v>
      </c>
      <c r="F46" s="43">
        <f t="shared" ref="F46:G46" si="3">SUM(F4:F45)</f>
        <v>217381.89999999997</v>
      </c>
      <c r="G46" s="43">
        <f t="shared" si="3"/>
        <v>79697.239999999991</v>
      </c>
      <c r="H46" s="43">
        <f t="shared" si="2"/>
        <v>0</v>
      </c>
      <c r="I46" s="46">
        <f t="shared" si="2"/>
        <v>0</v>
      </c>
      <c r="J46" s="42">
        <f t="shared" si="2"/>
        <v>166533.22999999998</v>
      </c>
      <c r="K46" s="43">
        <f t="shared" si="2"/>
        <v>24749.45</v>
      </c>
      <c r="L46" s="43">
        <f t="shared" ref="L46:P46" si="4">SUM(L4:L45)</f>
        <v>0</v>
      </c>
      <c r="M46" s="43">
        <f t="shared" si="4"/>
        <v>0</v>
      </c>
      <c r="N46" s="43">
        <f t="shared" si="4"/>
        <v>84220</v>
      </c>
      <c r="O46" s="43">
        <f t="shared" si="4"/>
        <v>21700</v>
      </c>
      <c r="P46" s="43">
        <f t="shared" si="4"/>
        <v>224457.81</v>
      </c>
      <c r="Q46" s="46">
        <f t="shared" si="2"/>
        <v>39485.199999999997</v>
      </c>
      <c r="R46" s="42">
        <f t="shared" si="2"/>
        <v>3956.72</v>
      </c>
      <c r="S46" s="43">
        <f t="shared" si="2"/>
        <v>66.570000000000007</v>
      </c>
      <c r="T46" s="43">
        <f t="shared" si="2"/>
        <v>0</v>
      </c>
      <c r="U46" s="44">
        <f t="shared" si="2"/>
        <v>0</v>
      </c>
      <c r="V46" s="42">
        <f t="shared" ref="V46:AC46" si="5">SUM(V4:V45)</f>
        <v>0</v>
      </c>
      <c r="W46" s="43">
        <f t="shared" si="5"/>
        <v>0</v>
      </c>
      <c r="X46" s="43">
        <f t="shared" si="5"/>
        <v>239140</v>
      </c>
      <c r="Y46" s="44">
        <f t="shared" si="5"/>
        <v>61660</v>
      </c>
      <c r="Z46" s="42">
        <f t="shared" si="5"/>
        <v>71573.079999999973</v>
      </c>
      <c r="AA46" s="43">
        <f t="shared" si="5"/>
        <v>14769.16</v>
      </c>
      <c r="AB46" s="43">
        <f t="shared" si="5"/>
        <v>400211</v>
      </c>
      <c r="AC46" s="44">
        <f t="shared" si="5"/>
        <v>163500</v>
      </c>
      <c r="AD46" s="49">
        <f t="shared" si="2"/>
        <v>1487549.3800000001</v>
      </c>
      <c r="AE46" s="50">
        <f t="shared" si="2"/>
        <v>467252.15</v>
      </c>
      <c r="AF46" s="51">
        <f t="shared" si="2"/>
        <v>1954801.53</v>
      </c>
    </row>
    <row r="47" spans="1:32" ht="11.25" customHeight="1" thickTop="1">
      <c r="A47" s="2"/>
      <c r="B47" s="3"/>
      <c r="C47" s="4"/>
      <c r="D47" s="5"/>
      <c r="E47" s="5"/>
      <c r="F47" s="5"/>
      <c r="G47" s="5"/>
      <c r="H47" s="6"/>
      <c r="I47" s="6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>
      <c r="L48" s="307" t="s">
        <v>381</v>
      </c>
      <c r="M48" s="307"/>
    </row>
    <row r="49" spans="12:13">
      <c r="L49" s="307"/>
      <c r="M49" s="307"/>
    </row>
    <row r="50" spans="12:13">
      <c r="L50" s="307"/>
      <c r="M50" s="307"/>
    </row>
  </sheetData>
  <mergeCells count="8">
    <mergeCell ref="V2:Y2"/>
    <mergeCell ref="Z2:AC2"/>
    <mergeCell ref="AD2:AE2"/>
    <mergeCell ref="B46:C46"/>
    <mergeCell ref="L48:M50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3.xml><?xml version="1.0" encoding="utf-8"?>
<worksheet xmlns="http://schemas.openxmlformats.org/spreadsheetml/2006/main" xmlns:r="http://schemas.openxmlformats.org/officeDocument/2006/relationships">
  <dimension ref="A1:AF81"/>
  <sheetViews>
    <sheetView workbookViewId="0">
      <selection activeCell="B17" sqref="B17"/>
    </sheetView>
  </sheetViews>
  <sheetFormatPr defaultRowHeight="15"/>
  <cols>
    <col min="1" max="1" width="4.7109375" style="1" customWidth="1"/>
    <col min="2" max="2" width="51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8002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8003</v>
      </c>
      <c r="C4" s="172" t="s">
        <v>8004</v>
      </c>
      <c r="D4" s="82">
        <v>20.059999999999999</v>
      </c>
      <c r="E4" s="83"/>
      <c r="F4" s="96">
        <v>2480</v>
      </c>
      <c r="G4" s="96">
        <v>620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>
        <v>8000</v>
      </c>
      <c r="Y4" s="84">
        <v>2000</v>
      </c>
      <c r="Z4" s="19"/>
      <c r="AA4" s="17"/>
      <c r="AB4" s="17"/>
      <c r="AC4" s="84"/>
      <c r="AD4" s="20">
        <f>SUM(D4,F4,H4,J4,L4,N4,P4,R4,T4,V4,X4,Z4,AB4)</f>
        <v>10500.06</v>
      </c>
      <c r="AE4" s="21">
        <f>SUM(E4,G4,I4,K4,M4,O4,Q4,S4,U4,W4,Y4,AA4,AC4)</f>
        <v>2620</v>
      </c>
      <c r="AF4" s="22">
        <f>AD4+AE4</f>
        <v>13120.06</v>
      </c>
    </row>
    <row r="5" spans="1:32" ht="17.25" customHeight="1">
      <c r="A5" s="30">
        <v>2</v>
      </c>
      <c r="B5" s="171" t="s">
        <v>8005</v>
      </c>
      <c r="C5" s="172" t="s">
        <v>8006</v>
      </c>
      <c r="D5" s="88">
        <v>38.99</v>
      </c>
      <c r="E5" s="89"/>
      <c r="F5" s="96">
        <v>1144</v>
      </c>
      <c r="G5" s="96">
        <v>286</v>
      </c>
      <c r="H5" s="9"/>
      <c r="I5" s="10"/>
      <c r="J5" s="40"/>
      <c r="K5" s="8"/>
      <c r="L5" s="8"/>
      <c r="M5" s="8"/>
      <c r="N5" s="8">
        <v>19900</v>
      </c>
      <c r="O5" s="8">
        <v>4000</v>
      </c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68" si="0">SUM(D5,F5,H5,J5,L5,N5,P5,R5,T5,V5,X5,Z5,AB5)</f>
        <v>21082.99</v>
      </c>
      <c r="AE5" s="21">
        <f t="shared" si="0"/>
        <v>4286</v>
      </c>
      <c r="AF5" s="22">
        <f t="shared" ref="AF5:AF68" si="1">AD5+AE5</f>
        <v>25368.99</v>
      </c>
    </row>
    <row r="6" spans="1:32" ht="17.25" customHeight="1">
      <c r="A6" s="30">
        <v>3</v>
      </c>
      <c r="B6" s="171" t="s">
        <v>8007</v>
      </c>
      <c r="C6" s="172" t="s">
        <v>8008</v>
      </c>
      <c r="D6" s="88"/>
      <c r="E6" s="89"/>
      <c r="F6" s="96">
        <v>1896</v>
      </c>
      <c r="G6" s="96">
        <v>474</v>
      </c>
      <c r="H6" s="9"/>
      <c r="I6" s="10"/>
      <c r="J6" s="40"/>
      <c r="K6" s="8"/>
      <c r="L6" s="8"/>
      <c r="M6" s="8"/>
      <c r="N6" s="8"/>
      <c r="O6" s="8"/>
      <c r="P6" s="8">
        <v>17650</v>
      </c>
      <c r="Q6" s="11">
        <v>5950</v>
      </c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19546</v>
      </c>
      <c r="AE6" s="21">
        <f t="shared" si="0"/>
        <v>6424</v>
      </c>
      <c r="AF6" s="22">
        <f t="shared" si="1"/>
        <v>25970</v>
      </c>
    </row>
    <row r="7" spans="1:32" ht="17.25" customHeight="1">
      <c r="A7" s="30">
        <v>4</v>
      </c>
      <c r="B7" s="171" t="s">
        <v>8009</v>
      </c>
      <c r="C7" s="172" t="s">
        <v>8010</v>
      </c>
      <c r="D7" s="88">
        <v>1194.54</v>
      </c>
      <c r="E7" s="89"/>
      <c r="F7" s="96">
        <v>1998</v>
      </c>
      <c r="G7" s="96">
        <v>1332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3192.54</v>
      </c>
      <c r="AE7" s="21">
        <f t="shared" si="0"/>
        <v>1332</v>
      </c>
      <c r="AF7" s="22">
        <f t="shared" si="1"/>
        <v>4524.54</v>
      </c>
    </row>
    <row r="8" spans="1:32" ht="17.25" customHeight="1">
      <c r="A8" s="30">
        <v>5</v>
      </c>
      <c r="B8" s="171" t="s">
        <v>8011</v>
      </c>
      <c r="C8" s="172" t="s">
        <v>8012</v>
      </c>
      <c r="D8" s="88">
        <v>34.68</v>
      </c>
      <c r="E8" s="89">
        <v>40.479999999999997</v>
      </c>
      <c r="F8" s="96">
        <v>278</v>
      </c>
      <c r="G8" s="96">
        <v>1112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312.68</v>
      </c>
      <c r="AE8" s="21">
        <f t="shared" si="0"/>
        <v>1152.48</v>
      </c>
      <c r="AF8" s="22">
        <f t="shared" si="1"/>
        <v>1465.16</v>
      </c>
    </row>
    <row r="9" spans="1:32" ht="17.25" customHeight="1">
      <c r="A9" s="30">
        <v>6</v>
      </c>
      <c r="B9" s="171" t="s">
        <v>8013</v>
      </c>
      <c r="C9" s="172" t="s">
        <v>8014</v>
      </c>
      <c r="D9" s="88">
        <v>1310.3</v>
      </c>
      <c r="E9" s="89">
        <v>997.27</v>
      </c>
      <c r="F9" s="96">
        <v>5296</v>
      </c>
      <c r="G9" s="96">
        <v>1324</v>
      </c>
      <c r="H9" s="9"/>
      <c r="I9" s="10"/>
      <c r="J9" s="40"/>
      <c r="K9" s="8"/>
      <c r="L9" s="8"/>
      <c r="M9" s="8"/>
      <c r="N9" s="8">
        <v>30320</v>
      </c>
      <c r="O9" s="8">
        <v>10000</v>
      </c>
      <c r="P9" s="8"/>
      <c r="Q9" s="11"/>
      <c r="R9" s="12"/>
      <c r="S9" s="8"/>
      <c r="T9" s="8"/>
      <c r="U9" s="90"/>
      <c r="V9" s="12"/>
      <c r="W9" s="8"/>
      <c r="X9" s="8">
        <v>10000</v>
      </c>
      <c r="Y9" s="90">
        <v>2500</v>
      </c>
      <c r="Z9" s="12"/>
      <c r="AA9" s="8"/>
      <c r="AB9" s="8"/>
      <c r="AC9" s="90"/>
      <c r="AD9" s="20">
        <f t="shared" si="0"/>
        <v>46926.3</v>
      </c>
      <c r="AE9" s="21">
        <f t="shared" si="0"/>
        <v>14821.27</v>
      </c>
      <c r="AF9" s="22">
        <f t="shared" si="1"/>
        <v>61747.570000000007</v>
      </c>
    </row>
    <row r="10" spans="1:32" ht="17.25" customHeight="1">
      <c r="A10" s="30">
        <v>7</v>
      </c>
      <c r="B10" s="171" t="s">
        <v>8015</v>
      </c>
      <c r="C10" s="172" t="s">
        <v>8016</v>
      </c>
      <c r="D10" s="88">
        <v>58.56</v>
      </c>
      <c r="E10" s="89">
        <v>7.08</v>
      </c>
      <c r="F10" s="96">
        <v>4856</v>
      </c>
      <c r="G10" s="96">
        <v>1214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/>
      <c r="AB10" s="8">
        <v>12916</v>
      </c>
      <c r="AC10" s="90">
        <v>4500</v>
      </c>
      <c r="AD10" s="20">
        <f t="shared" si="0"/>
        <v>27830.560000000001</v>
      </c>
      <c r="AE10" s="21">
        <f t="shared" si="0"/>
        <v>8221.08</v>
      </c>
      <c r="AF10" s="22">
        <f t="shared" si="1"/>
        <v>36051.64</v>
      </c>
    </row>
    <row r="11" spans="1:32" ht="17.25" customHeight="1">
      <c r="A11" s="30">
        <v>8</v>
      </c>
      <c r="B11" s="171" t="s">
        <v>8017</v>
      </c>
      <c r="C11" s="172" t="s">
        <v>8018</v>
      </c>
      <c r="D11" s="88">
        <v>1411.27</v>
      </c>
      <c r="E11" s="89">
        <v>754.65</v>
      </c>
      <c r="F11" s="96">
        <v>2784</v>
      </c>
      <c r="G11" s="96">
        <v>696</v>
      </c>
      <c r="H11" s="9"/>
      <c r="I11" s="10"/>
      <c r="J11" s="40"/>
      <c r="K11" s="8"/>
      <c r="L11" s="8"/>
      <c r="M11" s="8"/>
      <c r="N11" s="8"/>
      <c r="O11" s="8"/>
      <c r="P11" s="8">
        <v>17792.509999999998</v>
      </c>
      <c r="Q11" s="11">
        <v>4557.5</v>
      </c>
      <c r="R11" s="12"/>
      <c r="S11" s="8"/>
      <c r="T11" s="8"/>
      <c r="U11" s="90"/>
      <c r="V11" s="12"/>
      <c r="W11" s="8"/>
      <c r="X11" s="8">
        <v>8000</v>
      </c>
      <c r="Y11" s="90">
        <v>2000</v>
      </c>
      <c r="Z11" s="12"/>
      <c r="AA11" s="8"/>
      <c r="AB11" s="8">
        <v>7000</v>
      </c>
      <c r="AC11" s="90">
        <v>3000</v>
      </c>
      <c r="AD11" s="20">
        <f t="shared" si="0"/>
        <v>36987.78</v>
      </c>
      <c r="AE11" s="21">
        <f t="shared" si="0"/>
        <v>11008.15</v>
      </c>
      <c r="AF11" s="22">
        <f t="shared" si="1"/>
        <v>47995.93</v>
      </c>
    </row>
    <row r="12" spans="1:32" ht="17.25" customHeight="1">
      <c r="A12" s="30">
        <v>9</v>
      </c>
      <c r="B12" s="171" t="s">
        <v>8019</v>
      </c>
      <c r="C12" s="172" t="s">
        <v>8020</v>
      </c>
      <c r="D12" s="88">
        <v>3271.08</v>
      </c>
      <c r="E12" s="89">
        <v>325</v>
      </c>
      <c r="F12" s="96">
        <v>3005</v>
      </c>
      <c r="G12" s="96">
        <v>3005</v>
      </c>
      <c r="H12" s="9"/>
      <c r="I12" s="10"/>
      <c r="J12" s="40"/>
      <c r="K12" s="8"/>
      <c r="L12" s="8"/>
      <c r="M12" s="8"/>
      <c r="N12" s="8"/>
      <c r="O12" s="8"/>
      <c r="P12" s="8">
        <v>22061.65</v>
      </c>
      <c r="Q12" s="11">
        <v>2838.36</v>
      </c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14000</v>
      </c>
      <c r="AC12" s="90">
        <v>6000</v>
      </c>
      <c r="AD12" s="20">
        <f t="shared" si="0"/>
        <v>42337.73</v>
      </c>
      <c r="AE12" s="21">
        <f t="shared" si="0"/>
        <v>12168.36</v>
      </c>
      <c r="AF12" s="22">
        <f t="shared" si="1"/>
        <v>54506.090000000004</v>
      </c>
    </row>
    <row r="13" spans="1:32" ht="17.25" customHeight="1">
      <c r="A13" s="30">
        <v>10</v>
      </c>
      <c r="B13" s="171" t="s">
        <v>8021</v>
      </c>
      <c r="C13" s="172" t="s">
        <v>8022</v>
      </c>
      <c r="D13" s="88">
        <v>3547.76</v>
      </c>
      <c r="E13" s="89">
        <v>999</v>
      </c>
      <c r="F13" s="96">
        <v>3637.04</v>
      </c>
      <c r="G13" s="96">
        <v>909.26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7184.8</v>
      </c>
      <c r="AE13" s="21">
        <f t="shared" si="0"/>
        <v>1908.26</v>
      </c>
      <c r="AF13" s="22">
        <f t="shared" si="1"/>
        <v>9093.06</v>
      </c>
    </row>
    <row r="14" spans="1:32" ht="17.25" customHeight="1">
      <c r="A14" s="30">
        <v>11</v>
      </c>
      <c r="B14" s="171" t="s">
        <v>8023</v>
      </c>
      <c r="C14" s="172" t="s">
        <v>8024</v>
      </c>
      <c r="D14" s="88"/>
      <c r="E14" s="89"/>
      <c r="F14" s="96">
        <v>4224</v>
      </c>
      <c r="G14" s="96">
        <v>1056</v>
      </c>
      <c r="H14" s="9"/>
      <c r="I14" s="10"/>
      <c r="J14" s="40"/>
      <c r="K14" s="8"/>
      <c r="L14" s="8"/>
      <c r="M14" s="8"/>
      <c r="N14" s="8"/>
      <c r="O14" s="8"/>
      <c r="P14" s="8">
        <v>31200</v>
      </c>
      <c r="Q14" s="11">
        <v>2750</v>
      </c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35424</v>
      </c>
      <c r="AE14" s="21">
        <f t="shared" si="0"/>
        <v>3806</v>
      </c>
      <c r="AF14" s="22">
        <f t="shared" si="1"/>
        <v>39230</v>
      </c>
    </row>
    <row r="15" spans="1:32" ht="17.25" customHeight="1">
      <c r="A15" s="30">
        <v>12</v>
      </c>
      <c r="B15" s="171" t="s">
        <v>8025</v>
      </c>
      <c r="C15" s="172" t="s">
        <v>8026</v>
      </c>
      <c r="D15" s="88"/>
      <c r="E15" s="89">
        <v>189.74</v>
      </c>
      <c r="F15" s="96">
        <v>2997</v>
      </c>
      <c r="G15" s="96">
        <v>6993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>
        <v>10000</v>
      </c>
      <c r="Y15" s="90">
        <v>2500</v>
      </c>
      <c r="Z15" s="12"/>
      <c r="AA15" s="8"/>
      <c r="AB15" s="8">
        <v>20195</v>
      </c>
      <c r="AC15" s="90">
        <v>7500</v>
      </c>
      <c r="AD15" s="20">
        <f t="shared" si="0"/>
        <v>33192</v>
      </c>
      <c r="AE15" s="21">
        <f t="shared" si="0"/>
        <v>17182.739999999998</v>
      </c>
      <c r="AF15" s="22">
        <f t="shared" si="1"/>
        <v>50374.74</v>
      </c>
    </row>
    <row r="16" spans="1:32" ht="17.25" customHeight="1">
      <c r="A16" s="30">
        <v>13</v>
      </c>
      <c r="B16" s="171" t="s">
        <v>8027</v>
      </c>
      <c r="C16" s="172" t="s">
        <v>8028</v>
      </c>
      <c r="D16" s="88">
        <v>406.4</v>
      </c>
      <c r="E16" s="89">
        <v>246.91</v>
      </c>
      <c r="F16" s="96">
        <v>8336</v>
      </c>
      <c r="G16" s="96">
        <v>2084</v>
      </c>
      <c r="H16" s="9"/>
      <c r="I16" s="10"/>
      <c r="J16" s="40"/>
      <c r="K16" s="8"/>
      <c r="L16" s="8"/>
      <c r="M16" s="8"/>
      <c r="N16" s="8"/>
      <c r="O16" s="8"/>
      <c r="P16" s="8">
        <v>23600</v>
      </c>
      <c r="Q16" s="11">
        <v>4700</v>
      </c>
      <c r="R16" s="12"/>
      <c r="S16" s="8"/>
      <c r="T16" s="8"/>
      <c r="U16" s="90"/>
      <c r="V16" s="12"/>
      <c r="W16" s="8"/>
      <c r="X16" s="8">
        <v>10000</v>
      </c>
      <c r="Y16" s="90">
        <v>2500</v>
      </c>
      <c r="Z16" s="12"/>
      <c r="AA16" s="8"/>
      <c r="AB16" s="8">
        <v>14000</v>
      </c>
      <c r="AC16" s="90">
        <v>6000</v>
      </c>
      <c r="AD16" s="20">
        <f t="shared" si="0"/>
        <v>56342.400000000001</v>
      </c>
      <c r="AE16" s="21">
        <f t="shared" si="0"/>
        <v>15530.91</v>
      </c>
      <c r="AF16" s="22">
        <f t="shared" si="1"/>
        <v>71873.31</v>
      </c>
    </row>
    <row r="17" spans="1:32" ht="17.25" customHeight="1">
      <c r="A17" s="30">
        <v>14</v>
      </c>
      <c r="B17" s="171" t="s">
        <v>8029</v>
      </c>
      <c r="C17" s="172" t="s">
        <v>8030</v>
      </c>
      <c r="D17" s="88">
        <v>789.11</v>
      </c>
      <c r="E17" s="89">
        <v>26.64</v>
      </c>
      <c r="F17" s="96">
        <v>2276</v>
      </c>
      <c r="G17" s="96">
        <v>3414</v>
      </c>
      <c r="H17" s="9"/>
      <c r="I17" s="10"/>
      <c r="J17" s="40">
        <v>33370.65</v>
      </c>
      <c r="K17" s="8">
        <v>2893.92</v>
      </c>
      <c r="L17" s="173">
        <v>24384.22</v>
      </c>
      <c r="M17" s="174">
        <v>2460.38</v>
      </c>
      <c r="N17" s="8"/>
      <c r="O17" s="8"/>
      <c r="P17" s="8"/>
      <c r="Q17" s="11"/>
      <c r="R17" s="12">
        <v>4192.43</v>
      </c>
      <c r="S17" s="8">
        <v>873.45</v>
      </c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65012.41</v>
      </c>
      <c r="AE17" s="21">
        <f t="shared" si="0"/>
        <v>9668.39</v>
      </c>
      <c r="AF17" s="22">
        <f t="shared" si="1"/>
        <v>74680.800000000003</v>
      </c>
    </row>
    <row r="18" spans="1:32" ht="17.25" customHeight="1">
      <c r="A18" s="30">
        <v>15</v>
      </c>
      <c r="B18" s="171" t="s">
        <v>8031</v>
      </c>
      <c r="C18" s="172" t="s">
        <v>8032</v>
      </c>
      <c r="D18" s="88">
        <v>551.96</v>
      </c>
      <c r="E18" s="89">
        <v>556</v>
      </c>
      <c r="F18" s="96">
        <v>2992</v>
      </c>
      <c r="G18" s="96">
        <v>748</v>
      </c>
      <c r="H18" s="9"/>
      <c r="I18" s="10"/>
      <c r="J18" s="40"/>
      <c r="K18" s="8"/>
      <c r="L18" s="8"/>
      <c r="M18" s="11"/>
      <c r="N18" s="8"/>
      <c r="O18" s="8"/>
      <c r="P18" s="8">
        <v>15400</v>
      </c>
      <c r="Q18" s="11">
        <v>2750</v>
      </c>
      <c r="R18" s="12"/>
      <c r="S18" s="8"/>
      <c r="T18" s="8"/>
      <c r="U18" s="90"/>
      <c r="V18" s="12"/>
      <c r="W18" s="8"/>
      <c r="X18" s="8">
        <v>8000</v>
      </c>
      <c r="Y18" s="90">
        <v>2000</v>
      </c>
      <c r="Z18" s="12"/>
      <c r="AA18" s="8"/>
      <c r="AB18" s="8"/>
      <c r="AC18" s="90"/>
      <c r="AD18" s="20">
        <f t="shared" si="0"/>
        <v>26943.96</v>
      </c>
      <c r="AE18" s="21">
        <f t="shared" si="0"/>
        <v>6054</v>
      </c>
      <c r="AF18" s="22">
        <f t="shared" si="1"/>
        <v>32997.96</v>
      </c>
    </row>
    <row r="19" spans="1:32" ht="17.25" customHeight="1">
      <c r="A19" s="30">
        <v>16</v>
      </c>
      <c r="B19" s="171" t="s">
        <v>8033</v>
      </c>
      <c r="C19" s="172" t="s">
        <v>8034</v>
      </c>
      <c r="D19" s="88">
        <v>408.38</v>
      </c>
      <c r="E19" s="89"/>
      <c r="F19" s="96">
        <v>5408</v>
      </c>
      <c r="G19" s="96">
        <v>1352</v>
      </c>
      <c r="H19" s="9"/>
      <c r="I19" s="10"/>
      <c r="J19" s="40"/>
      <c r="K19" s="8"/>
      <c r="L19" s="8"/>
      <c r="M19" s="11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10500</v>
      </c>
      <c r="AC19" s="90">
        <v>4500</v>
      </c>
      <c r="AD19" s="20">
        <f t="shared" si="0"/>
        <v>16316.380000000001</v>
      </c>
      <c r="AE19" s="21">
        <f t="shared" si="0"/>
        <v>5852</v>
      </c>
      <c r="AF19" s="22">
        <f t="shared" si="1"/>
        <v>22168.38</v>
      </c>
    </row>
    <row r="20" spans="1:32" ht="17.25" customHeight="1">
      <c r="A20" s="30">
        <v>17</v>
      </c>
      <c r="B20" s="171" t="s">
        <v>8035</v>
      </c>
      <c r="C20" s="172" t="s">
        <v>8036</v>
      </c>
      <c r="D20" s="88">
        <v>3504.43</v>
      </c>
      <c r="E20" s="89">
        <v>5841.41</v>
      </c>
      <c r="F20" s="96">
        <v>6056</v>
      </c>
      <c r="G20" s="96">
        <v>1514</v>
      </c>
      <c r="H20" s="9"/>
      <c r="I20" s="10"/>
      <c r="J20" s="40">
        <v>5449.19</v>
      </c>
      <c r="K20" s="8">
        <v>2590.1</v>
      </c>
      <c r="L20" s="173">
        <v>56020.98</v>
      </c>
      <c r="M20" s="174">
        <v>7873.64</v>
      </c>
      <c r="N20" s="8"/>
      <c r="O20" s="8"/>
      <c r="P20" s="8">
        <v>31600.85</v>
      </c>
      <c r="Q20" s="11">
        <v>2761.99</v>
      </c>
      <c r="R20" s="12"/>
      <c r="S20" s="8"/>
      <c r="T20" s="8"/>
      <c r="U20" s="90"/>
      <c r="V20" s="12"/>
      <c r="W20" s="8"/>
      <c r="X20" s="8">
        <v>10000</v>
      </c>
      <c r="Y20" s="90">
        <v>2500</v>
      </c>
      <c r="Z20" s="12"/>
      <c r="AA20" s="8"/>
      <c r="AB20" s="8">
        <v>2515</v>
      </c>
      <c r="AC20" s="90"/>
      <c r="AD20" s="20">
        <f t="shared" si="0"/>
        <v>115146.45000000001</v>
      </c>
      <c r="AE20" s="21">
        <f t="shared" si="0"/>
        <v>23081.14</v>
      </c>
      <c r="AF20" s="22">
        <f t="shared" si="1"/>
        <v>138227.59000000003</v>
      </c>
    </row>
    <row r="21" spans="1:32" ht="17.25" customHeight="1">
      <c r="A21" s="30">
        <v>18</v>
      </c>
      <c r="B21" s="171" t="s">
        <v>8037</v>
      </c>
      <c r="C21" s="172" t="s">
        <v>8038</v>
      </c>
      <c r="D21" s="88">
        <v>13272.36</v>
      </c>
      <c r="E21" s="89"/>
      <c r="F21" s="96">
        <v>1431.69</v>
      </c>
      <c r="G21" s="96">
        <v>357.92</v>
      </c>
      <c r="H21" s="9"/>
      <c r="I21" s="10"/>
      <c r="J21" s="40"/>
      <c r="K21" s="8"/>
      <c r="L21" s="8"/>
      <c r="M21" s="8"/>
      <c r="N21" s="8"/>
      <c r="O21" s="8"/>
      <c r="P21" s="8">
        <v>25950</v>
      </c>
      <c r="Q21" s="11">
        <v>2350</v>
      </c>
      <c r="R21" s="12"/>
      <c r="S21" s="8"/>
      <c r="T21" s="8"/>
      <c r="U21" s="90"/>
      <c r="V21" s="12"/>
      <c r="W21" s="8"/>
      <c r="X21" s="8">
        <v>10000</v>
      </c>
      <c r="Y21" s="90">
        <v>2500</v>
      </c>
      <c r="Z21" s="12"/>
      <c r="AA21" s="8"/>
      <c r="AB21" s="8">
        <v>2401</v>
      </c>
      <c r="AC21" s="90"/>
      <c r="AD21" s="20">
        <f t="shared" si="0"/>
        <v>53055.05</v>
      </c>
      <c r="AE21" s="21">
        <f t="shared" si="0"/>
        <v>5207.92</v>
      </c>
      <c r="AF21" s="22">
        <f t="shared" si="1"/>
        <v>58262.97</v>
      </c>
    </row>
    <row r="22" spans="1:32" ht="17.25" customHeight="1">
      <c r="A22" s="30">
        <v>19</v>
      </c>
      <c r="B22" s="171" t="s">
        <v>8039</v>
      </c>
      <c r="C22" s="172" t="s">
        <v>8040</v>
      </c>
      <c r="D22" s="88">
        <v>10</v>
      </c>
      <c r="E22" s="89">
        <v>10.86</v>
      </c>
      <c r="F22" s="96">
        <v>4544</v>
      </c>
      <c r="G22" s="96">
        <v>1136</v>
      </c>
      <c r="H22" s="9"/>
      <c r="I22" s="10"/>
      <c r="J22" s="40"/>
      <c r="K22" s="8"/>
      <c r="L22" s="8"/>
      <c r="M22" s="8"/>
      <c r="N22" s="8"/>
      <c r="O22" s="8"/>
      <c r="P22" s="8">
        <v>32600</v>
      </c>
      <c r="Q22" s="11">
        <v>7050</v>
      </c>
      <c r="R22" s="12"/>
      <c r="S22" s="8"/>
      <c r="T22" s="8"/>
      <c r="U22" s="90"/>
      <c r="V22" s="12"/>
      <c r="W22" s="8"/>
      <c r="X22" s="8">
        <v>10000</v>
      </c>
      <c r="Y22" s="90">
        <v>2500</v>
      </c>
      <c r="Z22" s="12"/>
      <c r="AA22" s="8"/>
      <c r="AB22" s="8">
        <v>2302</v>
      </c>
      <c r="AC22" s="90"/>
      <c r="AD22" s="20">
        <f t="shared" si="0"/>
        <v>49456</v>
      </c>
      <c r="AE22" s="21">
        <f t="shared" si="0"/>
        <v>10696.86</v>
      </c>
      <c r="AF22" s="22">
        <f t="shared" si="1"/>
        <v>60152.86</v>
      </c>
    </row>
    <row r="23" spans="1:32" ht="17.25" customHeight="1">
      <c r="A23" s="30">
        <v>20</v>
      </c>
      <c r="B23" s="171" t="s">
        <v>8041</v>
      </c>
      <c r="C23" s="172" t="s">
        <v>8042</v>
      </c>
      <c r="D23" s="88"/>
      <c r="E23" s="89"/>
      <c r="F23" s="96">
        <v>1344</v>
      </c>
      <c r="G23" s="96">
        <v>2016</v>
      </c>
      <c r="H23" s="9"/>
      <c r="I23" s="10"/>
      <c r="J23" s="40"/>
      <c r="K23" s="8"/>
      <c r="L23" s="8"/>
      <c r="M23" s="8"/>
      <c r="N23" s="8"/>
      <c r="O23" s="8"/>
      <c r="P23" s="8">
        <v>35550</v>
      </c>
      <c r="Q23" s="11">
        <v>3750</v>
      </c>
      <c r="R23" s="12"/>
      <c r="S23" s="8"/>
      <c r="T23" s="8"/>
      <c r="U23" s="90"/>
      <c r="V23" s="12"/>
      <c r="W23" s="8"/>
      <c r="X23" s="8">
        <v>8000</v>
      </c>
      <c r="Y23" s="90">
        <v>2000</v>
      </c>
      <c r="Z23" s="12"/>
      <c r="AA23" s="8"/>
      <c r="AB23" s="8"/>
      <c r="AC23" s="90"/>
      <c r="AD23" s="20">
        <f t="shared" si="0"/>
        <v>44894</v>
      </c>
      <c r="AE23" s="21">
        <f t="shared" si="0"/>
        <v>7766</v>
      </c>
      <c r="AF23" s="22">
        <f t="shared" si="1"/>
        <v>52660</v>
      </c>
    </row>
    <row r="24" spans="1:32" ht="17.25" customHeight="1">
      <c r="A24" s="30">
        <v>21</v>
      </c>
      <c r="B24" s="171" t="s">
        <v>8043</v>
      </c>
      <c r="C24" s="172" t="s">
        <v>8044</v>
      </c>
      <c r="D24" s="88">
        <v>0.98</v>
      </c>
      <c r="E24" s="89">
        <v>44.84</v>
      </c>
      <c r="F24" s="96">
        <v>6216</v>
      </c>
      <c r="G24" s="96">
        <v>1554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14000</v>
      </c>
      <c r="AC24" s="90">
        <v>6000</v>
      </c>
      <c r="AD24" s="20">
        <f t="shared" si="0"/>
        <v>20216.98</v>
      </c>
      <c r="AE24" s="21">
        <f t="shared" si="0"/>
        <v>7598.84</v>
      </c>
      <c r="AF24" s="22">
        <f t="shared" si="1"/>
        <v>27815.82</v>
      </c>
    </row>
    <row r="25" spans="1:32" ht="17.25" customHeight="1">
      <c r="A25" s="30">
        <v>22</v>
      </c>
      <c r="B25" s="171" t="s">
        <v>8045</v>
      </c>
      <c r="C25" s="172" t="s">
        <v>8046</v>
      </c>
      <c r="D25" s="88">
        <v>3337.49</v>
      </c>
      <c r="E25" s="89">
        <v>40.869999999999997</v>
      </c>
      <c r="F25" s="96">
        <v>5952</v>
      </c>
      <c r="G25" s="96">
        <v>1488</v>
      </c>
      <c r="H25" s="9"/>
      <c r="I25" s="10"/>
      <c r="J25" s="40"/>
      <c r="K25" s="8"/>
      <c r="L25" s="8"/>
      <c r="M25" s="8"/>
      <c r="N25" s="8"/>
      <c r="O25" s="8"/>
      <c r="P25" s="8">
        <v>16500</v>
      </c>
      <c r="Q25" s="11">
        <v>2500</v>
      </c>
      <c r="R25" s="12"/>
      <c r="S25" s="8"/>
      <c r="T25" s="8"/>
      <c r="U25" s="90"/>
      <c r="V25" s="12"/>
      <c r="W25" s="8"/>
      <c r="X25" s="8">
        <v>10000</v>
      </c>
      <c r="Y25" s="90">
        <v>2500</v>
      </c>
      <c r="Z25" s="12"/>
      <c r="AA25" s="8"/>
      <c r="AB25" s="8">
        <v>2488</v>
      </c>
      <c r="AC25" s="90"/>
      <c r="AD25" s="20">
        <f t="shared" si="0"/>
        <v>38277.49</v>
      </c>
      <c r="AE25" s="21">
        <f t="shared" si="0"/>
        <v>6528.87</v>
      </c>
      <c r="AF25" s="22">
        <f t="shared" si="1"/>
        <v>44806.36</v>
      </c>
    </row>
    <row r="26" spans="1:32" ht="17.25" customHeight="1">
      <c r="A26" s="30">
        <v>23</v>
      </c>
      <c r="B26" s="171" t="s">
        <v>8047</v>
      </c>
      <c r="C26" s="172" t="s">
        <v>8048</v>
      </c>
      <c r="D26" s="88">
        <v>3346.64</v>
      </c>
      <c r="E26" s="89">
        <v>75</v>
      </c>
      <c r="F26" s="96">
        <v>6968</v>
      </c>
      <c r="G26" s="96">
        <v>1742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>
        <v>10000</v>
      </c>
      <c r="Y26" s="90">
        <v>2500</v>
      </c>
      <c r="Z26" s="12"/>
      <c r="AA26" s="8"/>
      <c r="AB26" s="8"/>
      <c r="AC26" s="90"/>
      <c r="AD26" s="20">
        <f t="shared" si="0"/>
        <v>20314.64</v>
      </c>
      <c r="AE26" s="21">
        <f t="shared" si="0"/>
        <v>4317</v>
      </c>
      <c r="AF26" s="22">
        <f t="shared" si="1"/>
        <v>24631.64</v>
      </c>
    </row>
    <row r="27" spans="1:32" ht="17.25" customHeight="1">
      <c r="A27" s="30">
        <v>24</v>
      </c>
      <c r="B27" s="171" t="s">
        <v>8049</v>
      </c>
      <c r="C27" s="172" t="s">
        <v>8050</v>
      </c>
      <c r="D27" s="88"/>
      <c r="E27" s="89"/>
      <c r="F27" s="96">
        <v>2472</v>
      </c>
      <c r="G27" s="96">
        <v>618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8000</v>
      </c>
      <c r="Y27" s="90">
        <v>2000</v>
      </c>
      <c r="Z27" s="12"/>
      <c r="AA27" s="8"/>
      <c r="AB27" s="8"/>
      <c r="AC27" s="90"/>
      <c r="AD27" s="20">
        <f t="shared" si="0"/>
        <v>10472</v>
      </c>
      <c r="AE27" s="21">
        <f t="shared" si="0"/>
        <v>2618</v>
      </c>
      <c r="AF27" s="22">
        <f t="shared" si="1"/>
        <v>13090</v>
      </c>
    </row>
    <row r="28" spans="1:32" ht="17.25" customHeight="1">
      <c r="A28" s="30">
        <v>25</v>
      </c>
      <c r="B28" s="171" t="s">
        <v>8051</v>
      </c>
      <c r="C28" s="172" t="s">
        <v>8052</v>
      </c>
      <c r="D28" s="88">
        <v>5321.09</v>
      </c>
      <c r="E28" s="89">
        <v>1642.12</v>
      </c>
      <c r="F28" s="96">
        <v>6410.61</v>
      </c>
      <c r="G28" s="96">
        <v>1602.65</v>
      </c>
      <c r="H28" s="9"/>
      <c r="I28" s="10"/>
      <c r="J28" s="40"/>
      <c r="K28" s="8"/>
      <c r="L28" s="8"/>
      <c r="M28" s="8"/>
      <c r="N28" s="8"/>
      <c r="O28" s="8"/>
      <c r="P28" s="8">
        <v>20539.77</v>
      </c>
      <c r="Q28" s="11">
        <v>3410.23</v>
      </c>
      <c r="R28" s="12"/>
      <c r="S28" s="8"/>
      <c r="T28" s="8"/>
      <c r="U28" s="90"/>
      <c r="V28" s="12"/>
      <c r="W28" s="8"/>
      <c r="X28" s="8">
        <v>10000</v>
      </c>
      <c r="Y28" s="90">
        <v>2500</v>
      </c>
      <c r="Z28" s="12"/>
      <c r="AA28" s="8"/>
      <c r="AB28" s="8"/>
      <c r="AC28" s="90"/>
      <c r="AD28" s="20">
        <f t="shared" si="0"/>
        <v>42271.47</v>
      </c>
      <c r="AE28" s="21">
        <f t="shared" si="0"/>
        <v>9155</v>
      </c>
      <c r="AF28" s="22">
        <f t="shared" si="1"/>
        <v>51426.47</v>
      </c>
    </row>
    <row r="29" spans="1:32" ht="17.25" customHeight="1">
      <c r="A29" s="30">
        <v>26</v>
      </c>
      <c r="B29" s="171" t="s">
        <v>8053</v>
      </c>
      <c r="C29" s="172" t="s">
        <v>8054</v>
      </c>
      <c r="D29" s="88">
        <v>864.18</v>
      </c>
      <c r="E29" s="89">
        <v>2883.3</v>
      </c>
      <c r="F29" s="96">
        <v>4128</v>
      </c>
      <c r="G29" s="96">
        <v>1032</v>
      </c>
      <c r="H29" s="9"/>
      <c r="I29" s="10"/>
      <c r="J29" s="40"/>
      <c r="K29" s="8"/>
      <c r="L29" s="8"/>
      <c r="M29" s="8"/>
      <c r="N29" s="8">
        <v>25620</v>
      </c>
      <c r="O29" s="8">
        <v>8800</v>
      </c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>
        <v>12313</v>
      </c>
      <c r="AC29" s="90">
        <v>4500</v>
      </c>
      <c r="AD29" s="20">
        <f t="shared" si="0"/>
        <v>42925.18</v>
      </c>
      <c r="AE29" s="21">
        <f t="shared" si="0"/>
        <v>17215.3</v>
      </c>
      <c r="AF29" s="22">
        <f t="shared" si="1"/>
        <v>60140.479999999996</v>
      </c>
    </row>
    <row r="30" spans="1:32" ht="17.25" customHeight="1">
      <c r="A30" s="30">
        <v>27</v>
      </c>
      <c r="B30" s="171" t="s">
        <v>8055</v>
      </c>
      <c r="C30" s="172" t="s">
        <v>8056</v>
      </c>
      <c r="D30" s="88">
        <v>228.17</v>
      </c>
      <c r="E30" s="89"/>
      <c r="F30" s="96">
        <v>9192</v>
      </c>
      <c r="G30" s="96">
        <v>2298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12000</v>
      </c>
      <c r="Y30" s="90">
        <v>3000</v>
      </c>
      <c r="Z30" s="12"/>
      <c r="AA30" s="8"/>
      <c r="AB30" s="8">
        <v>17718</v>
      </c>
      <c r="AC30" s="90">
        <v>6000</v>
      </c>
      <c r="AD30" s="20">
        <f t="shared" si="0"/>
        <v>39138.17</v>
      </c>
      <c r="AE30" s="21">
        <f t="shared" si="0"/>
        <v>11298</v>
      </c>
      <c r="AF30" s="22">
        <f t="shared" si="1"/>
        <v>50436.17</v>
      </c>
    </row>
    <row r="31" spans="1:32" ht="17.25" customHeight="1">
      <c r="A31" s="30">
        <v>28</v>
      </c>
      <c r="B31" s="171" t="s">
        <v>8057</v>
      </c>
      <c r="C31" s="172" t="s">
        <v>8058</v>
      </c>
      <c r="D31" s="88">
        <v>6072.8</v>
      </c>
      <c r="E31" s="89">
        <v>1789.33</v>
      </c>
      <c r="F31" s="96">
        <v>1113.29</v>
      </c>
      <c r="G31" s="96">
        <v>278.32</v>
      </c>
      <c r="H31" s="9"/>
      <c r="I31" s="10"/>
      <c r="J31" s="40"/>
      <c r="K31" s="8"/>
      <c r="L31" s="8"/>
      <c r="M31" s="8"/>
      <c r="N31" s="8"/>
      <c r="O31" s="8"/>
      <c r="P31" s="8">
        <v>27100</v>
      </c>
      <c r="Q31" s="11">
        <v>3850</v>
      </c>
      <c r="R31" s="12">
        <v>14469.84</v>
      </c>
      <c r="S31" s="8">
        <v>7800</v>
      </c>
      <c r="T31" s="8"/>
      <c r="U31" s="90"/>
      <c r="V31" s="12"/>
      <c r="W31" s="8"/>
      <c r="X31" s="8">
        <v>8000</v>
      </c>
      <c r="Y31" s="90">
        <v>2000</v>
      </c>
      <c r="Z31" s="12"/>
      <c r="AA31" s="8"/>
      <c r="AB31" s="8"/>
      <c r="AC31" s="90"/>
      <c r="AD31" s="20">
        <f t="shared" si="0"/>
        <v>56755.929999999993</v>
      </c>
      <c r="AE31" s="21">
        <f t="shared" si="0"/>
        <v>15717.65</v>
      </c>
      <c r="AF31" s="22">
        <f t="shared" si="1"/>
        <v>72473.579999999987</v>
      </c>
    </row>
    <row r="32" spans="1:32" ht="17.25" customHeight="1">
      <c r="A32" s="30">
        <v>29</v>
      </c>
      <c r="B32" s="171" t="s">
        <v>8059</v>
      </c>
      <c r="C32" s="172" t="s">
        <v>8060</v>
      </c>
      <c r="D32" s="88">
        <v>8269.2999999999993</v>
      </c>
      <c r="E32" s="89">
        <v>1810.63</v>
      </c>
      <c r="F32" s="96">
        <v>5686.55</v>
      </c>
      <c r="G32" s="96">
        <v>8529.82</v>
      </c>
      <c r="H32" s="9"/>
      <c r="I32" s="10"/>
      <c r="J32" s="40"/>
      <c r="K32" s="8"/>
      <c r="L32" s="8"/>
      <c r="M32" s="8"/>
      <c r="N32" s="8"/>
      <c r="O32" s="8"/>
      <c r="P32" s="8">
        <v>15200</v>
      </c>
      <c r="Q32" s="11">
        <v>2100</v>
      </c>
      <c r="R32" s="12"/>
      <c r="S32" s="8"/>
      <c r="T32" s="8"/>
      <c r="U32" s="90"/>
      <c r="V32" s="12"/>
      <c r="W32" s="8"/>
      <c r="X32" s="8">
        <v>12000</v>
      </c>
      <c r="Y32" s="90">
        <v>3000</v>
      </c>
      <c r="Z32" s="12"/>
      <c r="AA32" s="8"/>
      <c r="AB32" s="8">
        <v>17500</v>
      </c>
      <c r="AC32" s="90">
        <v>7500</v>
      </c>
      <c r="AD32" s="20">
        <f t="shared" si="0"/>
        <v>58655.85</v>
      </c>
      <c r="AE32" s="21">
        <f t="shared" si="0"/>
        <v>22940.45</v>
      </c>
      <c r="AF32" s="22">
        <f t="shared" si="1"/>
        <v>81596.3</v>
      </c>
    </row>
    <row r="33" spans="1:32" ht="17.25" customHeight="1">
      <c r="A33" s="30">
        <v>30</v>
      </c>
      <c r="B33" s="171" t="s">
        <v>8061</v>
      </c>
      <c r="C33" s="172" t="s">
        <v>8062</v>
      </c>
      <c r="D33" s="88">
        <v>40.950000000000003</v>
      </c>
      <c r="E33" s="89"/>
      <c r="F33" s="96">
        <v>4560</v>
      </c>
      <c r="G33" s="96">
        <v>1140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>
        <v>10000</v>
      </c>
      <c r="Y33" s="90">
        <v>2500</v>
      </c>
      <c r="Z33" s="12"/>
      <c r="AA33" s="8"/>
      <c r="AB33" s="8">
        <v>10500</v>
      </c>
      <c r="AC33" s="90">
        <v>4500</v>
      </c>
      <c r="AD33" s="20">
        <f t="shared" si="0"/>
        <v>25100.95</v>
      </c>
      <c r="AE33" s="21">
        <f t="shared" si="0"/>
        <v>8140</v>
      </c>
      <c r="AF33" s="22">
        <f t="shared" si="1"/>
        <v>33240.949999999997</v>
      </c>
    </row>
    <row r="34" spans="1:32" ht="17.25" customHeight="1">
      <c r="A34" s="30">
        <v>31</v>
      </c>
      <c r="B34" s="171" t="s">
        <v>8063</v>
      </c>
      <c r="C34" s="172" t="s">
        <v>8064</v>
      </c>
      <c r="D34" s="88">
        <v>174.35</v>
      </c>
      <c r="E34" s="89">
        <v>1329.33</v>
      </c>
      <c r="F34" s="96">
        <v>4648</v>
      </c>
      <c r="G34" s="96">
        <v>1162</v>
      </c>
      <c r="H34" s="9"/>
      <c r="I34" s="10"/>
      <c r="J34" s="40">
        <v>6.63</v>
      </c>
      <c r="K34" s="8"/>
      <c r="L34" s="173">
        <v>10687.68</v>
      </c>
      <c r="M34" s="174">
        <v>1561.4</v>
      </c>
      <c r="N34" s="8"/>
      <c r="O34" s="8"/>
      <c r="P34" s="8">
        <v>16450</v>
      </c>
      <c r="Q34" s="11">
        <v>2900</v>
      </c>
      <c r="R34" s="12"/>
      <c r="S34" s="8"/>
      <c r="T34" s="8"/>
      <c r="U34" s="90"/>
      <c r="V34" s="12"/>
      <c r="W34" s="8"/>
      <c r="X34" s="8">
        <v>10000</v>
      </c>
      <c r="Y34" s="90">
        <v>2500</v>
      </c>
      <c r="Z34" s="12"/>
      <c r="AA34" s="8"/>
      <c r="AB34" s="8"/>
      <c r="AC34" s="90"/>
      <c r="AD34" s="20">
        <f t="shared" si="0"/>
        <v>41966.66</v>
      </c>
      <c r="AE34" s="21">
        <f t="shared" si="0"/>
        <v>9452.73</v>
      </c>
      <c r="AF34" s="22">
        <f t="shared" si="1"/>
        <v>51419.39</v>
      </c>
    </row>
    <row r="35" spans="1:32" ht="17.25" customHeight="1">
      <c r="A35" s="30">
        <v>32</v>
      </c>
      <c r="B35" s="171" t="s">
        <v>8065</v>
      </c>
      <c r="C35" s="172" t="s">
        <v>8066</v>
      </c>
      <c r="D35" s="88">
        <v>14227.61</v>
      </c>
      <c r="E35" s="89"/>
      <c r="F35" s="96">
        <v>5956.3</v>
      </c>
      <c r="G35" s="96">
        <v>1489.08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>
        <v>10000</v>
      </c>
      <c r="Y35" s="90">
        <v>2500</v>
      </c>
      <c r="Z35" s="12"/>
      <c r="AA35" s="8"/>
      <c r="AB35" s="8"/>
      <c r="AC35" s="90"/>
      <c r="AD35" s="20">
        <f t="shared" si="0"/>
        <v>30183.91</v>
      </c>
      <c r="AE35" s="21">
        <f t="shared" si="0"/>
        <v>3989.08</v>
      </c>
      <c r="AF35" s="22">
        <f t="shared" si="1"/>
        <v>34172.99</v>
      </c>
    </row>
    <row r="36" spans="1:32" ht="17.25" customHeight="1">
      <c r="A36" s="30">
        <v>33</v>
      </c>
      <c r="B36" s="171" t="s">
        <v>8067</v>
      </c>
      <c r="C36" s="172" t="s">
        <v>8068</v>
      </c>
      <c r="D36" s="97">
        <v>0.64</v>
      </c>
      <c r="E36" s="98"/>
      <c r="F36" s="96">
        <v>2625</v>
      </c>
      <c r="G36" s="96">
        <v>875</v>
      </c>
      <c r="H36" s="13"/>
      <c r="I36" s="14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8000</v>
      </c>
      <c r="Y36" s="90">
        <v>2000</v>
      </c>
      <c r="Z36" s="12"/>
      <c r="AA36" s="8"/>
      <c r="AB36" s="8"/>
      <c r="AC36" s="90"/>
      <c r="AD36" s="20">
        <f t="shared" si="0"/>
        <v>10625.64</v>
      </c>
      <c r="AE36" s="21">
        <f t="shared" si="0"/>
        <v>2875</v>
      </c>
      <c r="AF36" s="22">
        <f t="shared" si="1"/>
        <v>13500.64</v>
      </c>
    </row>
    <row r="37" spans="1:32" ht="17.25" customHeight="1">
      <c r="A37" s="30">
        <v>34</v>
      </c>
      <c r="B37" s="171" t="s">
        <v>8069</v>
      </c>
      <c r="C37" s="172" t="s">
        <v>8070</v>
      </c>
      <c r="D37" s="88"/>
      <c r="E37" s="89">
        <v>34</v>
      </c>
      <c r="F37" s="96">
        <v>2172</v>
      </c>
      <c r="G37" s="96">
        <v>3258</v>
      </c>
      <c r="H37" s="9"/>
      <c r="I37" s="10"/>
      <c r="J37" s="40"/>
      <c r="K37" s="8"/>
      <c r="L37" s="8"/>
      <c r="M37" s="8"/>
      <c r="N37" s="8"/>
      <c r="O37" s="8"/>
      <c r="P37" s="8">
        <v>34700</v>
      </c>
      <c r="Q37" s="11">
        <v>2950</v>
      </c>
      <c r="R37" s="12"/>
      <c r="S37" s="8"/>
      <c r="T37" s="8"/>
      <c r="U37" s="90"/>
      <c r="V37" s="12"/>
      <c r="W37" s="8"/>
      <c r="X37" s="8">
        <v>8000</v>
      </c>
      <c r="Y37" s="90">
        <v>2000</v>
      </c>
      <c r="Z37" s="12"/>
      <c r="AA37" s="8"/>
      <c r="AB37" s="8">
        <v>10500</v>
      </c>
      <c r="AC37" s="90">
        <v>4500</v>
      </c>
      <c r="AD37" s="20">
        <f t="shared" si="0"/>
        <v>55372</v>
      </c>
      <c r="AE37" s="21">
        <f t="shared" si="0"/>
        <v>12742</v>
      </c>
      <c r="AF37" s="22">
        <f t="shared" si="1"/>
        <v>68114</v>
      </c>
    </row>
    <row r="38" spans="1:32" ht="17.25" customHeight="1">
      <c r="A38" s="30">
        <v>35</v>
      </c>
      <c r="B38" s="171" t="s">
        <v>8071</v>
      </c>
      <c r="C38" s="172" t="s">
        <v>8072</v>
      </c>
      <c r="D38" s="88">
        <v>10.54</v>
      </c>
      <c r="E38" s="89">
        <v>515.55999999999995</v>
      </c>
      <c r="F38" s="96">
        <v>9584</v>
      </c>
      <c r="G38" s="96">
        <v>2396</v>
      </c>
      <c r="H38" s="9"/>
      <c r="I38" s="10"/>
      <c r="J38" s="40"/>
      <c r="K38" s="8"/>
      <c r="L38" s="8"/>
      <c r="M38" s="8"/>
      <c r="N38" s="8"/>
      <c r="O38" s="8"/>
      <c r="P38" s="8">
        <v>13600</v>
      </c>
      <c r="Q38" s="11">
        <v>2150</v>
      </c>
      <c r="R38" s="12"/>
      <c r="S38" s="8"/>
      <c r="T38" s="8"/>
      <c r="U38" s="90"/>
      <c r="V38" s="12"/>
      <c r="W38" s="8"/>
      <c r="X38" s="8">
        <v>12000</v>
      </c>
      <c r="Y38" s="90">
        <v>3000</v>
      </c>
      <c r="Z38" s="12"/>
      <c r="AA38" s="8"/>
      <c r="AB38" s="8">
        <v>16845</v>
      </c>
      <c r="AC38" s="90">
        <v>6000</v>
      </c>
      <c r="AD38" s="20">
        <f t="shared" si="0"/>
        <v>52039.54</v>
      </c>
      <c r="AE38" s="21">
        <f t="shared" si="0"/>
        <v>14061.56</v>
      </c>
      <c r="AF38" s="22">
        <f t="shared" si="1"/>
        <v>66101.100000000006</v>
      </c>
    </row>
    <row r="39" spans="1:32" ht="17.25" customHeight="1">
      <c r="A39" s="30">
        <v>36</v>
      </c>
      <c r="B39" s="171" t="s">
        <v>8073</v>
      </c>
      <c r="C39" s="172" t="s">
        <v>8074</v>
      </c>
      <c r="D39" s="88">
        <v>79.41</v>
      </c>
      <c r="E39" s="89"/>
      <c r="F39" s="96">
        <v>2632</v>
      </c>
      <c r="G39" s="96">
        <v>658</v>
      </c>
      <c r="H39" s="9"/>
      <c r="I39" s="10"/>
      <c r="J39" s="40"/>
      <c r="K39" s="8"/>
      <c r="L39" s="8"/>
      <c r="M39" s="8"/>
      <c r="N39" s="8"/>
      <c r="O39" s="8"/>
      <c r="P39" s="8">
        <v>27000</v>
      </c>
      <c r="Q39" s="11">
        <v>2250</v>
      </c>
      <c r="R39" s="12"/>
      <c r="S39" s="8"/>
      <c r="T39" s="8"/>
      <c r="U39" s="90"/>
      <c r="V39" s="12"/>
      <c r="W39" s="8"/>
      <c r="X39" s="8">
        <v>8000</v>
      </c>
      <c r="Y39" s="90">
        <v>2000</v>
      </c>
      <c r="Z39" s="12"/>
      <c r="AA39" s="8"/>
      <c r="AB39" s="8">
        <v>8426</v>
      </c>
      <c r="AC39" s="90">
        <v>3000</v>
      </c>
      <c r="AD39" s="20">
        <f t="shared" si="0"/>
        <v>46137.41</v>
      </c>
      <c r="AE39" s="21">
        <f t="shared" si="0"/>
        <v>7908</v>
      </c>
      <c r="AF39" s="22">
        <f t="shared" si="1"/>
        <v>54045.41</v>
      </c>
    </row>
    <row r="40" spans="1:32" ht="17.25" customHeight="1">
      <c r="A40" s="30">
        <v>37</v>
      </c>
      <c r="B40" s="171" t="s">
        <v>8075</v>
      </c>
      <c r="C40" s="172" t="s">
        <v>8076</v>
      </c>
      <c r="D40" s="88">
        <v>3244.69</v>
      </c>
      <c r="E40" s="89">
        <v>2426.65</v>
      </c>
      <c r="F40" s="96">
        <v>1283.45</v>
      </c>
      <c r="G40" s="96">
        <v>2994.71</v>
      </c>
      <c r="H40" s="9"/>
      <c r="I40" s="10"/>
      <c r="J40" s="40"/>
      <c r="K40" s="8"/>
      <c r="L40" s="8"/>
      <c r="M40" s="8"/>
      <c r="N40" s="8"/>
      <c r="O40" s="8"/>
      <c r="P40" s="8">
        <v>23450</v>
      </c>
      <c r="Q40" s="11">
        <v>4550</v>
      </c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27978.14</v>
      </c>
      <c r="AE40" s="21">
        <f t="shared" si="0"/>
        <v>9971.36</v>
      </c>
      <c r="AF40" s="22">
        <f t="shared" si="1"/>
        <v>37949.5</v>
      </c>
    </row>
    <row r="41" spans="1:32" ht="17.25" customHeight="1">
      <c r="A41" s="30">
        <v>38</v>
      </c>
      <c r="B41" s="171" t="s">
        <v>8077</v>
      </c>
      <c r="C41" s="172" t="s">
        <v>8078</v>
      </c>
      <c r="D41" s="88">
        <v>54.29</v>
      </c>
      <c r="E41" s="89">
        <v>88.52</v>
      </c>
      <c r="F41" s="96">
        <v>3064</v>
      </c>
      <c r="G41" s="96">
        <v>766</v>
      </c>
      <c r="H41" s="9"/>
      <c r="I41" s="10"/>
      <c r="J41" s="40"/>
      <c r="K41" s="8"/>
      <c r="L41" s="8"/>
      <c r="M41" s="8"/>
      <c r="N41" s="8"/>
      <c r="O41" s="8"/>
      <c r="P41" s="8">
        <v>34500</v>
      </c>
      <c r="Q41" s="11">
        <v>2000</v>
      </c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/>
      <c r="AC41" s="90"/>
      <c r="AD41" s="20">
        <f t="shared" si="0"/>
        <v>37618.29</v>
      </c>
      <c r="AE41" s="21">
        <f t="shared" si="0"/>
        <v>2854.52</v>
      </c>
      <c r="AF41" s="22">
        <f t="shared" si="1"/>
        <v>40472.81</v>
      </c>
    </row>
    <row r="42" spans="1:32" ht="17.25" customHeight="1">
      <c r="A42" s="30">
        <v>39</v>
      </c>
      <c r="B42" s="171" t="s">
        <v>8079</v>
      </c>
      <c r="C42" s="172" t="s">
        <v>8080</v>
      </c>
      <c r="D42" s="88"/>
      <c r="E42" s="89"/>
      <c r="F42" s="96">
        <v>4776</v>
      </c>
      <c r="G42" s="96">
        <v>1194</v>
      </c>
      <c r="H42" s="9"/>
      <c r="I42" s="10"/>
      <c r="J42" s="40"/>
      <c r="K42" s="8"/>
      <c r="L42" s="8"/>
      <c r="M42" s="8"/>
      <c r="N42" s="8"/>
      <c r="O42" s="8"/>
      <c r="P42" s="8">
        <v>35750</v>
      </c>
      <c r="Q42" s="11">
        <v>3350</v>
      </c>
      <c r="R42" s="12"/>
      <c r="S42" s="8"/>
      <c r="T42" s="8"/>
      <c r="U42" s="90"/>
      <c r="V42" s="12"/>
      <c r="W42" s="8"/>
      <c r="X42" s="8">
        <v>10000</v>
      </c>
      <c r="Y42" s="90">
        <v>2500</v>
      </c>
      <c r="Z42" s="12"/>
      <c r="AA42" s="8"/>
      <c r="AB42" s="8"/>
      <c r="AC42" s="90"/>
      <c r="AD42" s="20">
        <f t="shared" si="0"/>
        <v>50526</v>
      </c>
      <c r="AE42" s="21">
        <f t="shared" si="0"/>
        <v>7044</v>
      </c>
      <c r="AF42" s="22">
        <f t="shared" si="1"/>
        <v>57570</v>
      </c>
    </row>
    <row r="43" spans="1:32" ht="17.25" customHeight="1">
      <c r="A43" s="30">
        <v>40</v>
      </c>
      <c r="B43" s="171" t="s">
        <v>8081</v>
      </c>
      <c r="C43" s="172" t="s">
        <v>8082</v>
      </c>
      <c r="D43" s="88"/>
      <c r="E43" s="89">
        <v>0.47</v>
      </c>
      <c r="F43" s="96">
        <v>1728</v>
      </c>
      <c r="G43" s="96">
        <v>432</v>
      </c>
      <c r="H43" s="9"/>
      <c r="I43" s="10"/>
      <c r="J43" s="40"/>
      <c r="K43" s="8"/>
      <c r="L43" s="8"/>
      <c r="M43" s="8"/>
      <c r="N43" s="8"/>
      <c r="O43" s="8"/>
      <c r="P43" s="8">
        <v>16850</v>
      </c>
      <c r="Q43" s="11">
        <v>5900</v>
      </c>
      <c r="R43" s="12"/>
      <c r="S43" s="8"/>
      <c r="T43" s="8"/>
      <c r="U43" s="90"/>
      <c r="V43" s="12"/>
      <c r="W43" s="8"/>
      <c r="X43" s="8">
        <v>6640</v>
      </c>
      <c r="Y43" s="90">
        <v>1660</v>
      </c>
      <c r="Z43" s="12"/>
      <c r="AA43" s="8"/>
      <c r="AB43" s="8"/>
      <c r="AC43" s="90"/>
      <c r="AD43" s="20">
        <f t="shared" si="0"/>
        <v>25218</v>
      </c>
      <c r="AE43" s="21">
        <f t="shared" si="0"/>
        <v>7992.47</v>
      </c>
      <c r="AF43" s="22">
        <f t="shared" si="1"/>
        <v>33210.47</v>
      </c>
    </row>
    <row r="44" spans="1:32" ht="17.25" customHeight="1">
      <c r="A44" s="30">
        <v>41</v>
      </c>
      <c r="B44" s="171" t="s">
        <v>8083</v>
      </c>
      <c r="C44" s="172" t="s">
        <v>8084</v>
      </c>
      <c r="D44" s="88">
        <v>32.409999999999997</v>
      </c>
      <c r="E44" s="89"/>
      <c r="F44" s="96">
        <v>4416</v>
      </c>
      <c r="G44" s="96">
        <v>1104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/>
      <c r="AC44" s="90"/>
      <c r="AD44" s="20">
        <f t="shared" si="0"/>
        <v>4448.41</v>
      </c>
      <c r="AE44" s="21">
        <f t="shared" si="0"/>
        <v>1104</v>
      </c>
      <c r="AF44" s="22">
        <f t="shared" si="1"/>
        <v>5552.41</v>
      </c>
    </row>
    <row r="45" spans="1:32" ht="17.25" customHeight="1">
      <c r="A45" s="30">
        <v>42</v>
      </c>
      <c r="B45" s="171" t="s">
        <v>8085</v>
      </c>
      <c r="C45" s="172" t="s">
        <v>8086</v>
      </c>
      <c r="D45" s="88"/>
      <c r="E45" s="89"/>
      <c r="F45" s="96">
        <v>6936</v>
      </c>
      <c r="G45" s="96">
        <v>1734</v>
      </c>
      <c r="H45" s="9"/>
      <c r="I45" s="10"/>
      <c r="J45" s="40"/>
      <c r="K45" s="8"/>
      <c r="L45" s="8"/>
      <c r="M45" s="8"/>
      <c r="N45" s="8"/>
      <c r="O45" s="8"/>
      <c r="P45" s="8">
        <v>19600</v>
      </c>
      <c r="Q45" s="11">
        <v>2850</v>
      </c>
      <c r="R45" s="12"/>
      <c r="S45" s="8"/>
      <c r="T45" s="8"/>
      <c r="U45" s="90"/>
      <c r="V45" s="12"/>
      <c r="W45" s="8"/>
      <c r="X45" s="8">
        <v>10000</v>
      </c>
      <c r="Y45" s="90">
        <v>2500</v>
      </c>
      <c r="Z45" s="12"/>
      <c r="AA45" s="8"/>
      <c r="AB45" s="8">
        <v>16554</v>
      </c>
      <c r="AC45" s="90">
        <v>6000</v>
      </c>
      <c r="AD45" s="20">
        <f t="shared" si="0"/>
        <v>53090</v>
      </c>
      <c r="AE45" s="21">
        <f t="shared" si="0"/>
        <v>13084</v>
      </c>
      <c r="AF45" s="22">
        <f t="shared" si="1"/>
        <v>66174</v>
      </c>
    </row>
    <row r="46" spans="1:32" ht="17.25" customHeight="1">
      <c r="A46" s="30">
        <v>43</v>
      </c>
      <c r="B46" s="171" t="s">
        <v>8087</v>
      </c>
      <c r="C46" s="172" t="s">
        <v>8088</v>
      </c>
      <c r="D46" s="88">
        <v>10</v>
      </c>
      <c r="E46" s="89"/>
      <c r="F46" s="96">
        <v>4655</v>
      </c>
      <c r="G46" s="96">
        <v>1995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>
        <v>10000</v>
      </c>
      <c r="Y46" s="90">
        <v>2500</v>
      </c>
      <c r="Z46" s="12"/>
      <c r="AA46" s="8"/>
      <c r="AB46" s="8">
        <v>16401</v>
      </c>
      <c r="AC46" s="90">
        <v>6000</v>
      </c>
      <c r="AD46" s="20">
        <f t="shared" si="0"/>
        <v>31066</v>
      </c>
      <c r="AE46" s="21">
        <f t="shared" si="0"/>
        <v>10495</v>
      </c>
      <c r="AF46" s="22">
        <f t="shared" si="1"/>
        <v>41561</v>
      </c>
    </row>
    <row r="47" spans="1:32" ht="17.25" customHeight="1">
      <c r="A47" s="30">
        <v>44</v>
      </c>
      <c r="B47" s="171" t="s">
        <v>8089</v>
      </c>
      <c r="C47" s="172" t="s">
        <v>8090</v>
      </c>
      <c r="D47" s="88">
        <v>946.94</v>
      </c>
      <c r="E47" s="89">
        <v>953.5</v>
      </c>
      <c r="F47" s="96">
        <v>5328</v>
      </c>
      <c r="G47" s="96">
        <v>1332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>
        <v>10500</v>
      </c>
      <c r="AC47" s="90">
        <v>4500</v>
      </c>
      <c r="AD47" s="20">
        <f t="shared" si="0"/>
        <v>16774.940000000002</v>
      </c>
      <c r="AE47" s="21">
        <f t="shared" si="0"/>
        <v>6785.5</v>
      </c>
      <c r="AF47" s="22">
        <f t="shared" si="1"/>
        <v>23560.440000000002</v>
      </c>
    </row>
    <row r="48" spans="1:32" ht="17.25" customHeight="1">
      <c r="A48" s="30">
        <v>45</v>
      </c>
      <c r="B48" s="171" t="s">
        <v>8091</v>
      </c>
      <c r="C48" s="172" t="s">
        <v>8092</v>
      </c>
      <c r="D48" s="88">
        <v>2403</v>
      </c>
      <c r="E48" s="89">
        <v>773.47</v>
      </c>
      <c r="F48" s="96">
        <v>1989</v>
      </c>
      <c r="G48" s="96">
        <v>4641</v>
      </c>
      <c r="H48" s="9"/>
      <c r="I48" s="10"/>
      <c r="J48" s="40"/>
      <c r="K48" s="8"/>
      <c r="L48" s="8"/>
      <c r="M48" s="8"/>
      <c r="N48" s="8"/>
      <c r="O48" s="8"/>
      <c r="P48" s="8">
        <v>28150</v>
      </c>
      <c r="Q48" s="11">
        <v>4850</v>
      </c>
      <c r="R48" s="12"/>
      <c r="S48" s="8"/>
      <c r="T48" s="8"/>
      <c r="U48" s="90"/>
      <c r="V48" s="12"/>
      <c r="W48" s="8"/>
      <c r="X48" s="8">
        <v>10000</v>
      </c>
      <c r="Y48" s="90">
        <v>2500</v>
      </c>
      <c r="Z48" s="12"/>
      <c r="AA48" s="8"/>
      <c r="AB48" s="8">
        <v>7000</v>
      </c>
      <c r="AC48" s="90">
        <v>3000</v>
      </c>
      <c r="AD48" s="20">
        <f t="shared" si="0"/>
        <v>49542</v>
      </c>
      <c r="AE48" s="21">
        <f t="shared" si="0"/>
        <v>15764.470000000001</v>
      </c>
      <c r="AF48" s="22">
        <f t="shared" si="1"/>
        <v>65306.47</v>
      </c>
    </row>
    <row r="49" spans="1:32" ht="17.25" customHeight="1">
      <c r="A49" s="30">
        <v>46</v>
      </c>
      <c r="B49" s="171" t="s">
        <v>8093</v>
      </c>
      <c r="C49" s="172" t="s">
        <v>8094</v>
      </c>
      <c r="D49" s="88">
        <v>10121.299999999999</v>
      </c>
      <c r="E49" s="89"/>
      <c r="F49" s="96">
        <v>4404.82</v>
      </c>
      <c r="G49" s="96">
        <v>4404.82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>
        <v>10000</v>
      </c>
      <c r="Y49" s="90">
        <v>2500</v>
      </c>
      <c r="Z49" s="12"/>
      <c r="AA49" s="8"/>
      <c r="AB49" s="8">
        <v>17001</v>
      </c>
      <c r="AC49" s="90">
        <v>6000</v>
      </c>
      <c r="AD49" s="20">
        <f t="shared" si="0"/>
        <v>41527.119999999995</v>
      </c>
      <c r="AE49" s="21">
        <f t="shared" si="0"/>
        <v>12904.82</v>
      </c>
      <c r="AF49" s="22">
        <f t="shared" si="1"/>
        <v>54431.939999999995</v>
      </c>
    </row>
    <row r="50" spans="1:32" ht="17.25" customHeight="1">
      <c r="A50" s="30">
        <v>47</v>
      </c>
      <c r="B50" s="171" t="s">
        <v>8095</v>
      </c>
      <c r="C50" s="172" t="s">
        <v>8096</v>
      </c>
      <c r="D50" s="88">
        <v>43</v>
      </c>
      <c r="E50" s="89"/>
      <c r="F50" s="96">
        <v>7008</v>
      </c>
      <c r="G50" s="96">
        <v>1752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>
        <v>10000</v>
      </c>
      <c r="Y50" s="90">
        <v>2500</v>
      </c>
      <c r="Z50" s="12"/>
      <c r="AA50" s="8"/>
      <c r="AB50" s="8">
        <v>14000</v>
      </c>
      <c r="AC50" s="90">
        <v>6000</v>
      </c>
      <c r="AD50" s="20">
        <f t="shared" si="0"/>
        <v>31051</v>
      </c>
      <c r="AE50" s="21">
        <f t="shared" si="0"/>
        <v>10252</v>
      </c>
      <c r="AF50" s="22">
        <f t="shared" si="1"/>
        <v>41303</v>
      </c>
    </row>
    <row r="51" spans="1:32" ht="17.25" customHeight="1">
      <c r="A51" s="30">
        <v>48</v>
      </c>
      <c r="B51" s="171" t="s">
        <v>8097</v>
      </c>
      <c r="C51" s="172" t="s">
        <v>8098</v>
      </c>
      <c r="D51" s="88"/>
      <c r="E51" s="89"/>
      <c r="F51" s="96">
        <v>8608</v>
      </c>
      <c r="G51" s="96">
        <v>2152</v>
      </c>
      <c r="H51" s="9"/>
      <c r="I51" s="10"/>
      <c r="J51" s="40"/>
      <c r="K51" s="8"/>
      <c r="L51" s="8"/>
      <c r="M51" s="8"/>
      <c r="N51" s="8"/>
      <c r="O51" s="8"/>
      <c r="P51" s="8">
        <v>25550</v>
      </c>
      <c r="Q51" s="11">
        <v>2000</v>
      </c>
      <c r="R51" s="12"/>
      <c r="S51" s="8"/>
      <c r="T51" s="8"/>
      <c r="U51" s="90"/>
      <c r="V51" s="12"/>
      <c r="W51" s="8"/>
      <c r="X51" s="8">
        <v>12000</v>
      </c>
      <c r="Y51" s="90">
        <v>3000</v>
      </c>
      <c r="Z51" s="12"/>
      <c r="AA51" s="8"/>
      <c r="AB51" s="8">
        <v>20729</v>
      </c>
      <c r="AC51" s="90">
        <v>7500</v>
      </c>
      <c r="AD51" s="20">
        <f t="shared" si="0"/>
        <v>66887</v>
      </c>
      <c r="AE51" s="21">
        <f t="shared" si="0"/>
        <v>14652</v>
      </c>
      <c r="AF51" s="22">
        <f t="shared" si="1"/>
        <v>81539</v>
      </c>
    </row>
    <row r="52" spans="1:32" ht="17.25" customHeight="1">
      <c r="A52" s="30">
        <v>49</v>
      </c>
      <c r="B52" s="171" t="s">
        <v>8099</v>
      </c>
      <c r="C52" s="172" t="s">
        <v>8100</v>
      </c>
      <c r="D52" s="88">
        <v>2290.62</v>
      </c>
      <c r="E52" s="89"/>
      <c r="F52" s="96">
        <v>3680</v>
      </c>
      <c r="G52" s="96">
        <v>920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8000</v>
      </c>
      <c r="Y52" s="90">
        <v>2000</v>
      </c>
      <c r="Z52" s="12"/>
      <c r="AA52" s="8"/>
      <c r="AB52" s="8">
        <v>12583</v>
      </c>
      <c r="AC52" s="90">
        <v>4500</v>
      </c>
      <c r="AD52" s="20">
        <f t="shared" si="0"/>
        <v>26553.62</v>
      </c>
      <c r="AE52" s="21">
        <f t="shared" si="0"/>
        <v>7420</v>
      </c>
      <c r="AF52" s="22">
        <f t="shared" si="1"/>
        <v>33973.619999999995</v>
      </c>
    </row>
    <row r="53" spans="1:32" ht="17.25" customHeight="1">
      <c r="A53" s="30">
        <v>50</v>
      </c>
      <c r="B53" s="171" t="s">
        <v>8101</v>
      </c>
      <c r="C53" s="172" t="s">
        <v>8102</v>
      </c>
      <c r="D53" s="88"/>
      <c r="E53" s="89">
        <v>0.66</v>
      </c>
      <c r="F53" s="96">
        <v>3704</v>
      </c>
      <c r="G53" s="96">
        <v>926</v>
      </c>
      <c r="H53" s="9"/>
      <c r="I53" s="10"/>
      <c r="J53" s="40"/>
      <c r="K53" s="8"/>
      <c r="L53" s="8"/>
      <c r="M53" s="8"/>
      <c r="N53" s="8"/>
      <c r="O53" s="8"/>
      <c r="P53" s="8">
        <v>21093.66</v>
      </c>
      <c r="Q53" s="11">
        <v>3356.34</v>
      </c>
      <c r="R53" s="12"/>
      <c r="S53" s="8"/>
      <c r="T53" s="8"/>
      <c r="U53" s="90"/>
      <c r="V53" s="12"/>
      <c r="W53" s="8"/>
      <c r="X53" s="8">
        <v>8000</v>
      </c>
      <c r="Y53" s="90">
        <v>2000</v>
      </c>
      <c r="Z53" s="12"/>
      <c r="AA53" s="8"/>
      <c r="AB53" s="8">
        <v>12415</v>
      </c>
      <c r="AC53" s="90">
        <v>4500</v>
      </c>
      <c r="AD53" s="20">
        <f t="shared" si="0"/>
        <v>45212.66</v>
      </c>
      <c r="AE53" s="21">
        <f t="shared" si="0"/>
        <v>10783</v>
      </c>
      <c r="AF53" s="22">
        <f t="shared" si="1"/>
        <v>55995.66</v>
      </c>
    </row>
    <row r="54" spans="1:32" ht="17.25" customHeight="1">
      <c r="A54" s="30">
        <v>51</v>
      </c>
      <c r="B54" s="171" t="s">
        <v>8103</v>
      </c>
      <c r="C54" s="172" t="s">
        <v>8104</v>
      </c>
      <c r="D54" s="88">
        <v>34.72</v>
      </c>
      <c r="E54" s="89"/>
      <c r="F54" s="96">
        <v>5840</v>
      </c>
      <c r="G54" s="96">
        <v>1460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>
        <v>10000</v>
      </c>
      <c r="Y54" s="90">
        <v>2500</v>
      </c>
      <c r="Z54" s="12"/>
      <c r="AA54" s="8"/>
      <c r="AB54" s="8"/>
      <c r="AC54" s="90"/>
      <c r="AD54" s="20">
        <f t="shared" si="0"/>
        <v>15874.720000000001</v>
      </c>
      <c r="AE54" s="21">
        <f t="shared" si="0"/>
        <v>3960</v>
      </c>
      <c r="AF54" s="22">
        <f t="shared" si="1"/>
        <v>19834.72</v>
      </c>
    </row>
    <row r="55" spans="1:32" ht="17.25" customHeight="1">
      <c r="A55" s="30">
        <v>52</v>
      </c>
      <c r="B55" s="171" t="s">
        <v>8105</v>
      </c>
      <c r="C55" s="172" t="s">
        <v>8106</v>
      </c>
      <c r="D55" s="88"/>
      <c r="E55" s="89">
        <v>124.4</v>
      </c>
      <c r="F55" s="96">
        <v>6376</v>
      </c>
      <c r="G55" s="96">
        <v>1594</v>
      </c>
      <c r="H55" s="9"/>
      <c r="I55" s="10"/>
      <c r="J55" s="40">
        <v>16077.94</v>
      </c>
      <c r="K55" s="8">
        <v>2920</v>
      </c>
      <c r="L55" s="8"/>
      <c r="M55" s="8"/>
      <c r="N55" s="8"/>
      <c r="O55" s="8"/>
      <c r="P55" s="8">
        <v>14619.45</v>
      </c>
      <c r="Q55" s="11">
        <v>5928.39</v>
      </c>
      <c r="R55" s="12">
        <v>211.48</v>
      </c>
      <c r="S55" s="8"/>
      <c r="T55" s="8"/>
      <c r="U55" s="90"/>
      <c r="V55" s="12"/>
      <c r="W55" s="8"/>
      <c r="X55" s="8">
        <v>10000</v>
      </c>
      <c r="Y55" s="90">
        <v>2500</v>
      </c>
      <c r="Z55" s="12"/>
      <c r="AA55" s="8"/>
      <c r="AB55" s="8">
        <v>17500</v>
      </c>
      <c r="AC55" s="90">
        <v>7500</v>
      </c>
      <c r="AD55" s="20">
        <f t="shared" si="0"/>
        <v>64784.87</v>
      </c>
      <c r="AE55" s="21">
        <f t="shared" si="0"/>
        <v>20566.79</v>
      </c>
      <c r="AF55" s="22">
        <f t="shared" si="1"/>
        <v>85351.66</v>
      </c>
    </row>
    <row r="56" spans="1:32" ht="17.25" customHeight="1">
      <c r="A56" s="30">
        <v>53</v>
      </c>
      <c r="B56" s="171" t="s">
        <v>8107</v>
      </c>
      <c r="C56" s="172" t="s">
        <v>8108</v>
      </c>
      <c r="D56" s="88"/>
      <c r="E56" s="89">
        <v>19.5</v>
      </c>
      <c r="F56" s="96">
        <v>3090</v>
      </c>
      <c r="G56" s="96">
        <v>3090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>
        <v>10000</v>
      </c>
      <c r="Y56" s="90">
        <v>2500</v>
      </c>
      <c r="Z56" s="12"/>
      <c r="AA56" s="8"/>
      <c r="AB56" s="8">
        <v>10500</v>
      </c>
      <c r="AC56" s="90">
        <v>4500</v>
      </c>
      <c r="AD56" s="20">
        <f t="shared" si="0"/>
        <v>23590</v>
      </c>
      <c r="AE56" s="21">
        <f t="shared" si="0"/>
        <v>10109.5</v>
      </c>
      <c r="AF56" s="22">
        <f t="shared" si="1"/>
        <v>33699.5</v>
      </c>
    </row>
    <row r="57" spans="1:32" ht="17.25" customHeight="1">
      <c r="A57" s="30">
        <v>54</v>
      </c>
      <c r="B57" s="171" t="s">
        <v>8109</v>
      </c>
      <c r="C57" s="172" t="s">
        <v>8110</v>
      </c>
      <c r="D57" s="88">
        <v>500.69</v>
      </c>
      <c r="E57" s="89">
        <v>0.2</v>
      </c>
      <c r="F57" s="96">
        <v>6064</v>
      </c>
      <c r="G57" s="96">
        <v>1516</v>
      </c>
      <c r="H57" s="9"/>
      <c r="I57" s="10"/>
      <c r="J57" s="40">
        <v>32285.55</v>
      </c>
      <c r="K57" s="8">
        <v>9357.09</v>
      </c>
      <c r="L57" s="8"/>
      <c r="M57" s="8"/>
      <c r="N57" s="8"/>
      <c r="O57" s="8"/>
      <c r="P57" s="8">
        <v>32443.919999999998</v>
      </c>
      <c r="Q57" s="11">
        <v>2506.08</v>
      </c>
      <c r="R57" s="12"/>
      <c r="S57" s="8"/>
      <c r="T57" s="8"/>
      <c r="U57" s="90"/>
      <c r="V57" s="12"/>
      <c r="W57" s="8"/>
      <c r="X57" s="8">
        <v>10000</v>
      </c>
      <c r="Y57" s="90">
        <v>2500</v>
      </c>
      <c r="Z57" s="12"/>
      <c r="AA57" s="8"/>
      <c r="AB57" s="8">
        <v>10500</v>
      </c>
      <c r="AC57" s="90">
        <v>4500</v>
      </c>
      <c r="AD57" s="20">
        <f t="shared" si="0"/>
        <v>91794.16</v>
      </c>
      <c r="AE57" s="21">
        <f t="shared" si="0"/>
        <v>20379.370000000003</v>
      </c>
      <c r="AF57" s="22">
        <f t="shared" si="1"/>
        <v>112173.53</v>
      </c>
    </row>
    <row r="58" spans="1:32" ht="17.25" customHeight="1">
      <c r="A58" s="30">
        <v>55</v>
      </c>
      <c r="B58" s="171" t="s">
        <v>8111</v>
      </c>
      <c r="C58" s="172" t="s">
        <v>8112</v>
      </c>
      <c r="D58" s="88">
        <v>618.72</v>
      </c>
      <c r="E58" s="89">
        <v>888</v>
      </c>
      <c r="F58" s="96">
        <v>3748</v>
      </c>
      <c r="G58" s="96">
        <v>5622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>
        <v>10000</v>
      </c>
      <c r="Y58" s="90">
        <v>2500</v>
      </c>
      <c r="Z58" s="12"/>
      <c r="AA58" s="8"/>
      <c r="AB58" s="8">
        <v>10500</v>
      </c>
      <c r="AC58" s="90">
        <v>4500</v>
      </c>
      <c r="AD58" s="20">
        <f t="shared" si="0"/>
        <v>24866.720000000001</v>
      </c>
      <c r="AE58" s="21">
        <f t="shared" si="0"/>
        <v>13510</v>
      </c>
      <c r="AF58" s="22">
        <f t="shared" si="1"/>
        <v>38376.720000000001</v>
      </c>
    </row>
    <row r="59" spans="1:32" ht="17.25" customHeight="1">
      <c r="A59" s="30">
        <v>56</v>
      </c>
      <c r="B59" s="171" t="s">
        <v>8113</v>
      </c>
      <c r="C59" s="172" t="s">
        <v>8114</v>
      </c>
      <c r="D59" s="88">
        <v>107.83</v>
      </c>
      <c r="E59" s="89">
        <v>125.78</v>
      </c>
      <c r="F59" s="96">
        <v>2880</v>
      </c>
      <c r="G59" s="96">
        <v>720</v>
      </c>
      <c r="H59" s="9"/>
      <c r="I59" s="10"/>
      <c r="J59" s="40"/>
      <c r="K59" s="8"/>
      <c r="L59" s="8"/>
      <c r="M59" s="8"/>
      <c r="N59" s="8"/>
      <c r="O59" s="8"/>
      <c r="P59" s="8">
        <v>13900</v>
      </c>
      <c r="Q59" s="11">
        <v>3000</v>
      </c>
      <c r="R59" s="12"/>
      <c r="S59" s="8"/>
      <c r="T59" s="8"/>
      <c r="U59" s="90"/>
      <c r="V59" s="12"/>
      <c r="W59" s="8"/>
      <c r="X59" s="8">
        <v>8000</v>
      </c>
      <c r="Y59" s="90">
        <v>2000</v>
      </c>
      <c r="Z59" s="12"/>
      <c r="AA59" s="8"/>
      <c r="AB59" s="8"/>
      <c r="AC59" s="90"/>
      <c r="AD59" s="20">
        <f t="shared" si="0"/>
        <v>24887.83</v>
      </c>
      <c r="AE59" s="21">
        <f t="shared" si="0"/>
        <v>5845.78</v>
      </c>
      <c r="AF59" s="22">
        <f t="shared" si="1"/>
        <v>30733.61</v>
      </c>
    </row>
    <row r="60" spans="1:32" ht="17.25" customHeight="1">
      <c r="A60" s="30">
        <v>57</v>
      </c>
      <c r="B60" s="171" t="s">
        <v>8115</v>
      </c>
      <c r="C60" s="172" t="s">
        <v>8116</v>
      </c>
      <c r="D60" s="88"/>
      <c r="E60" s="89">
        <v>178</v>
      </c>
      <c r="F60" s="96">
        <v>4774</v>
      </c>
      <c r="G60" s="96">
        <v>2046</v>
      </c>
      <c r="H60" s="9"/>
      <c r="I60" s="10"/>
      <c r="J60" s="40"/>
      <c r="K60" s="8"/>
      <c r="L60" s="8"/>
      <c r="M60" s="8"/>
      <c r="N60" s="8"/>
      <c r="O60" s="8"/>
      <c r="P60" s="8"/>
      <c r="Q60" s="11"/>
      <c r="R60" s="12"/>
      <c r="S60" s="8">
        <v>2510.9499999999998</v>
      </c>
      <c r="T60" s="8"/>
      <c r="U60" s="90"/>
      <c r="V60" s="12"/>
      <c r="W60" s="8"/>
      <c r="X60" s="8"/>
      <c r="Y60" s="90"/>
      <c r="Z60" s="12"/>
      <c r="AA60" s="8"/>
      <c r="AB60" s="8">
        <v>10500</v>
      </c>
      <c r="AC60" s="90">
        <v>4500</v>
      </c>
      <c r="AD60" s="20">
        <f t="shared" si="0"/>
        <v>15274</v>
      </c>
      <c r="AE60" s="21">
        <f t="shared" si="0"/>
        <v>9234.9500000000007</v>
      </c>
      <c r="AF60" s="22">
        <f t="shared" si="1"/>
        <v>24508.95</v>
      </c>
    </row>
    <row r="61" spans="1:32" ht="17.25" customHeight="1">
      <c r="A61" s="30">
        <v>58</v>
      </c>
      <c r="B61" s="171" t="s">
        <v>8117</v>
      </c>
      <c r="C61" s="172" t="s">
        <v>8118</v>
      </c>
      <c r="D61" s="88"/>
      <c r="E61" s="89"/>
      <c r="F61" s="96">
        <v>1382</v>
      </c>
      <c r="G61" s="96">
        <v>5528</v>
      </c>
      <c r="H61" s="9"/>
      <c r="I61" s="10"/>
      <c r="J61" s="40"/>
      <c r="K61" s="8"/>
      <c r="L61" s="8"/>
      <c r="M61" s="8"/>
      <c r="N61" s="8"/>
      <c r="O61" s="8"/>
      <c r="P61" s="8">
        <v>32200</v>
      </c>
      <c r="Q61" s="11">
        <v>2700</v>
      </c>
      <c r="R61" s="12"/>
      <c r="S61" s="8"/>
      <c r="T61" s="8"/>
      <c r="U61" s="90"/>
      <c r="V61" s="12"/>
      <c r="W61" s="8"/>
      <c r="X61" s="8">
        <v>10000</v>
      </c>
      <c r="Y61" s="90">
        <v>2500</v>
      </c>
      <c r="Z61" s="12"/>
      <c r="AA61" s="8"/>
      <c r="AB61" s="8">
        <v>12985</v>
      </c>
      <c r="AC61" s="90">
        <v>4500</v>
      </c>
      <c r="AD61" s="20">
        <f t="shared" si="0"/>
        <v>56567</v>
      </c>
      <c r="AE61" s="21">
        <f t="shared" si="0"/>
        <v>15228</v>
      </c>
      <c r="AF61" s="22">
        <f t="shared" si="1"/>
        <v>71795</v>
      </c>
    </row>
    <row r="62" spans="1:32" ht="17.25" customHeight="1">
      <c r="A62" s="30">
        <v>59</v>
      </c>
      <c r="B62" s="171" t="s">
        <v>8119</v>
      </c>
      <c r="C62" s="172" t="s">
        <v>8120</v>
      </c>
      <c r="D62" s="88"/>
      <c r="E62" s="89">
        <v>187</v>
      </c>
      <c r="F62" s="96">
        <v>976</v>
      </c>
      <c r="G62" s="96">
        <v>244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976</v>
      </c>
      <c r="AE62" s="21">
        <f t="shared" si="0"/>
        <v>431</v>
      </c>
      <c r="AF62" s="22">
        <f t="shared" si="1"/>
        <v>1407</v>
      </c>
    </row>
    <row r="63" spans="1:32" ht="17.25" customHeight="1">
      <c r="A63" s="30">
        <v>60</v>
      </c>
      <c r="B63" s="171" t="s">
        <v>8121</v>
      </c>
      <c r="C63" s="172" t="s">
        <v>8122</v>
      </c>
      <c r="D63" s="88"/>
      <c r="E63" s="89"/>
      <c r="F63" s="96">
        <v>2152</v>
      </c>
      <c r="G63" s="96">
        <v>538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>
        <v>8000</v>
      </c>
      <c r="Y63" s="90">
        <v>2000</v>
      </c>
      <c r="Z63" s="12"/>
      <c r="AA63" s="8"/>
      <c r="AB63" s="8">
        <v>7000</v>
      </c>
      <c r="AC63" s="90">
        <v>3000</v>
      </c>
      <c r="AD63" s="20">
        <f t="shared" si="0"/>
        <v>17152</v>
      </c>
      <c r="AE63" s="21">
        <f t="shared" si="0"/>
        <v>5538</v>
      </c>
      <c r="AF63" s="22">
        <f t="shared" si="1"/>
        <v>22690</v>
      </c>
    </row>
    <row r="64" spans="1:32" ht="17.25" customHeight="1">
      <c r="A64" s="30">
        <v>61</v>
      </c>
      <c r="B64" s="171" t="s">
        <v>8123</v>
      </c>
      <c r="C64" s="172" t="s">
        <v>8124</v>
      </c>
      <c r="D64" s="88">
        <v>838.92</v>
      </c>
      <c r="E64" s="89">
        <v>927</v>
      </c>
      <c r="F64" s="96">
        <v>812</v>
      </c>
      <c r="G64" s="96">
        <v>3248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>
        <v>10500</v>
      </c>
      <c r="AC64" s="90">
        <v>4500</v>
      </c>
      <c r="AD64" s="20">
        <f t="shared" si="0"/>
        <v>12150.92</v>
      </c>
      <c r="AE64" s="21">
        <f t="shared" si="0"/>
        <v>8675</v>
      </c>
      <c r="AF64" s="22">
        <f t="shared" si="1"/>
        <v>20825.919999999998</v>
      </c>
    </row>
    <row r="65" spans="1:32" ht="17.25" customHeight="1">
      <c r="A65" s="30">
        <v>62</v>
      </c>
      <c r="B65" s="171" t="s">
        <v>8125</v>
      </c>
      <c r="C65" s="172" t="s">
        <v>8126</v>
      </c>
      <c r="D65" s="88"/>
      <c r="E65" s="89">
        <v>133.85</v>
      </c>
      <c r="F65" s="96">
        <v>4048</v>
      </c>
      <c r="G65" s="96">
        <v>1012</v>
      </c>
      <c r="H65" s="9"/>
      <c r="I65" s="10"/>
      <c r="J65" s="40"/>
      <c r="K65" s="8"/>
      <c r="L65" s="8"/>
      <c r="M65" s="8"/>
      <c r="N65" s="8"/>
      <c r="O65" s="8"/>
      <c r="P65" s="8">
        <v>27850</v>
      </c>
      <c r="Q65" s="11">
        <v>5450</v>
      </c>
      <c r="R65" s="12">
        <v>23343.7</v>
      </c>
      <c r="S65" s="8">
        <v>3300</v>
      </c>
      <c r="T65" s="8"/>
      <c r="U65" s="90"/>
      <c r="V65" s="12"/>
      <c r="W65" s="8"/>
      <c r="X65" s="8">
        <v>8000</v>
      </c>
      <c r="Y65" s="90">
        <v>2000</v>
      </c>
      <c r="Z65" s="12"/>
      <c r="AA65" s="8"/>
      <c r="AB65" s="8">
        <v>10500</v>
      </c>
      <c r="AC65" s="90">
        <v>4500</v>
      </c>
      <c r="AD65" s="20">
        <f t="shared" si="0"/>
        <v>73741.7</v>
      </c>
      <c r="AE65" s="21">
        <f t="shared" si="0"/>
        <v>16395.849999999999</v>
      </c>
      <c r="AF65" s="22">
        <f t="shared" si="1"/>
        <v>90137.549999999988</v>
      </c>
    </row>
    <row r="66" spans="1:32" ht="17.25" customHeight="1">
      <c r="A66" s="30">
        <v>63</v>
      </c>
      <c r="B66" s="171" t="s">
        <v>8127</v>
      </c>
      <c r="C66" s="172" t="s">
        <v>8128</v>
      </c>
      <c r="D66" s="88"/>
      <c r="E66" s="89">
        <v>630.28</v>
      </c>
      <c r="F66" s="96">
        <v>6405</v>
      </c>
      <c r="G66" s="96">
        <v>2745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>
        <v>2317.9299999999998</v>
      </c>
      <c r="S66" s="8">
        <v>2800</v>
      </c>
      <c r="T66" s="8"/>
      <c r="U66" s="90"/>
      <c r="V66" s="12"/>
      <c r="W66" s="8"/>
      <c r="X66" s="8"/>
      <c r="Y66" s="90"/>
      <c r="Z66" s="12"/>
      <c r="AA66" s="8"/>
      <c r="AB66" s="8">
        <v>14000</v>
      </c>
      <c r="AC66" s="90">
        <v>6000</v>
      </c>
      <c r="AD66" s="20">
        <f t="shared" si="0"/>
        <v>22722.93</v>
      </c>
      <c r="AE66" s="21">
        <f t="shared" si="0"/>
        <v>12175.279999999999</v>
      </c>
      <c r="AF66" s="22">
        <f t="shared" si="1"/>
        <v>34898.21</v>
      </c>
    </row>
    <row r="67" spans="1:32" ht="17.25" customHeight="1">
      <c r="A67" s="30">
        <v>64</v>
      </c>
      <c r="B67" s="171" t="s">
        <v>8129</v>
      </c>
      <c r="C67" s="172" t="s">
        <v>8130</v>
      </c>
      <c r="D67" s="88">
        <v>68</v>
      </c>
      <c r="E67" s="89">
        <v>5584</v>
      </c>
      <c r="F67" s="96">
        <v>1734</v>
      </c>
      <c r="G67" s="96">
        <v>4046</v>
      </c>
      <c r="H67" s="9"/>
      <c r="I67" s="10"/>
      <c r="J67" s="40"/>
      <c r="K67" s="8"/>
      <c r="L67" s="8"/>
      <c r="M67" s="8"/>
      <c r="N67" s="8"/>
      <c r="O67" s="8"/>
      <c r="P67" s="8">
        <v>19050</v>
      </c>
      <c r="Q67" s="11">
        <v>2450</v>
      </c>
      <c r="R67" s="12"/>
      <c r="S67" s="8"/>
      <c r="T67" s="8"/>
      <c r="U67" s="90"/>
      <c r="V67" s="12"/>
      <c r="W67" s="8"/>
      <c r="X67" s="8">
        <v>10000</v>
      </c>
      <c r="Y67" s="90">
        <v>2500</v>
      </c>
      <c r="Z67" s="12"/>
      <c r="AA67" s="8"/>
      <c r="AB67" s="8"/>
      <c r="AC67" s="90"/>
      <c r="AD67" s="20">
        <f t="shared" si="0"/>
        <v>30852</v>
      </c>
      <c r="AE67" s="21">
        <f t="shared" si="0"/>
        <v>14580</v>
      </c>
      <c r="AF67" s="22">
        <f t="shared" si="1"/>
        <v>45432</v>
      </c>
    </row>
    <row r="68" spans="1:32" ht="17.25" customHeight="1">
      <c r="A68" s="30">
        <v>65</v>
      </c>
      <c r="B68" s="171" t="s">
        <v>8131</v>
      </c>
      <c r="C68" s="172" t="s">
        <v>8132</v>
      </c>
      <c r="D68" s="88">
        <v>403.66</v>
      </c>
      <c r="E68" s="89">
        <v>5.35</v>
      </c>
      <c r="F68" s="96">
        <v>6264</v>
      </c>
      <c r="G68" s="96">
        <v>4176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>
        <v>10000</v>
      </c>
      <c r="Y68" s="90">
        <v>2500</v>
      </c>
      <c r="Z68" s="12"/>
      <c r="AA68" s="8"/>
      <c r="AB68" s="8">
        <v>10500</v>
      </c>
      <c r="AC68" s="90">
        <v>4500</v>
      </c>
      <c r="AD68" s="20">
        <f t="shared" si="0"/>
        <v>27167.66</v>
      </c>
      <c r="AE68" s="21">
        <f t="shared" si="0"/>
        <v>11181.35</v>
      </c>
      <c r="AF68" s="22">
        <f t="shared" si="1"/>
        <v>38349.01</v>
      </c>
    </row>
    <row r="69" spans="1:32" ht="17.25" customHeight="1">
      <c r="A69" s="30">
        <v>66</v>
      </c>
      <c r="B69" s="171" t="s">
        <v>8133</v>
      </c>
      <c r="C69" s="172" t="s">
        <v>8134</v>
      </c>
      <c r="D69" s="88"/>
      <c r="E69" s="89">
        <v>333.4</v>
      </c>
      <c r="F69" s="96">
        <v>578</v>
      </c>
      <c r="G69" s="96">
        <v>2312</v>
      </c>
      <c r="H69" s="9"/>
      <c r="I69" s="10"/>
      <c r="J69" s="40"/>
      <c r="K69" s="8"/>
      <c r="L69" s="8"/>
      <c r="M69" s="8"/>
      <c r="N69" s="8"/>
      <c r="O69" s="8"/>
      <c r="P69" s="8">
        <v>23600</v>
      </c>
      <c r="Q69" s="11">
        <v>5850</v>
      </c>
      <c r="R69" s="12"/>
      <c r="S69" s="8"/>
      <c r="T69" s="8"/>
      <c r="U69" s="90"/>
      <c r="V69" s="12"/>
      <c r="W69" s="8"/>
      <c r="X69" s="8">
        <v>8000</v>
      </c>
      <c r="Y69" s="90">
        <v>2000</v>
      </c>
      <c r="Z69" s="12"/>
      <c r="AA69" s="8"/>
      <c r="AB69" s="8"/>
      <c r="AC69" s="90"/>
      <c r="AD69" s="20">
        <f t="shared" ref="AD69:AE76" si="2">SUM(D69,F69,H69,J69,L69,N69,P69,R69,T69,V69,X69,Z69,AB69)</f>
        <v>32178</v>
      </c>
      <c r="AE69" s="21">
        <f t="shared" si="2"/>
        <v>10495.4</v>
      </c>
      <c r="AF69" s="22">
        <f t="shared" ref="AF69:AF76" si="3">AD69+AE69</f>
        <v>42673.4</v>
      </c>
    </row>
    <row r="70" spans="1:32" ht="17.25" customHeight="1">
      <c r="A70" s="30">
        <v>67</v>
      </c>
      <c r="B70" s="171" t="s">
        <v>8135</v>
      </c>
      <c r="C70" s="172" t="s">
        <v>8136</v>
      </c>
      <c r="D70" s="88"/>
      <c r="E70" s="89"/>
      <c r="F70" s="96">
        <v>1976</v>
      </c>
      <c r="G70" s="96">
        <v>494</v>
      </c>
      <c r="H70" s="9"/>
      <c r="I70" s="10"/>
      <c r="J70" s="40"/>
      <c r="K70" s="8"/>
      <c r="L70" s="8"/>
      <c r="M70" s="8"/>
      <c r="N70" s="8"/>
      <c r="O70" s="8"/>
      <c r="P70" s="8"/>
      <c r="Q70" s="11"/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/>
      <c r="AC70" s="90"/>
      <c r="AD70" s="20">
        <f t="shared" si="2"/>
        <v>1976</v>
      </c>
      <c r="AE70" s="21">
        <f t="shared" si="2"/>
        <v>494</v>
      </c>
      <c r="AF70" s="22">
        <f t="shared" si="3"/>
        <v>2470</v>
      </c>
    </row>
    <row r="71" spans="1:32" ht="17.25" customHeight="1">
      <c r="A71" s="30">
        <v>68</v>
      </c>
      <c r="B71" s="171" t="s">
        <v>8137</v>
      </c>
      <c r="C71" s="172" t="s">
        <v>8138</v>
      </c>
      <c r="D71" s="88">
        <v>30.81</v>
      </c>
      <c r="E71" s="89"/>
      <c r="F71" s="96">
        <v>536</v>
      </c>
      <c r="G71" s="96">
        <v>804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/>
      <c r="Y71" s="90"/>
      <c r="Z71" s="12"/>
      <c r="AA71" s="8"/>
      <c r="AB71" s="8"/>
      <c r="AC71" s="90"/>
      <c r="AD71" s="20">
        <f t="shared" si="2"/>
        <v>566.80999999999995</v>
      </c>
      <c r="AE71" s="21">
        <f t="shared" si="2"/>
        <v>804</v>
      </c>
      <c r="AF71" s="22">
        <f t="shared" si="3"/>
        <v>1370.81</v>
      </c>
    </row>
    <row r="72" spans="1:32" ht="17.25" customHeight="1">
      <c r="A72" s="30">
        <v>69</v>
      </c>
      <c r="B72" s="171" t="s">
        <v>8139</v>
      </c>
      <c r="C72" s="172" t="s">
        <v>8140</v>
      </c>
      <c r="D72" s="88">
        <v>1631.82</v>
      </c>
      <c r="E72" s="89">
        <v>2950</v>
      </c>
      <c r="F72" s="96">
        <v>909.85</v>
      </c>
      <c r="G72" s="96">
        <v>606.57000000000005</v>
      </c>
      <c r="H72" s="9"/>
      <c r="I72" s="10"/>
      <c r="J72" s="40"/>
      <c r="K72" s="8"/>
      <c r="L72" s="8"/>
      <c r="M72" s="8"/>
      <c r="N72" s="8"/>
      <c r="O72" s="8"/>
      <c r="P72" s="8">
        <v>21700</v>
      </c>
      <c r="Q72" s="11">
        <v>3600</v>
      </c>
      <c r="R72" s="12"/>
      <c r="S72" s="8"/>
      <c r="T72" s="8"/>
      <c r="U72" s="90"/>
      <c r="V72" s="12"/>
      <c r="W72" s="8"/>
      <c r="X72" s="8"/>
      <c r="Y72" s="90"/>
      <c r="Z72" s="12"/>
      <c r="AA72" s="8"/>
      <c r="AB72" s="8"/>
      <c r="AC72" s="90"/>
      <c r="AD72" s="20">
        <f t="shared" si="2"/>
        <v>24241.67</v>
      </c>
      <c r="AE72" s="21">
        <f t="shared" si="2"/>
        <v>7156.57</v>
      </c>
      <c r="AF72" s="22">
        <f t="shared" si="3"/>
        <v>31398.239999999998</v>
      </c>
    </row>
    <row r="73" spans="1:32" ht="17.25" customHeight="1">
      <c r="A73" s="30">
        <v>70</v>
      </c>
      <c r="B73" s="171" t="s">
        <v>8141</v>
      </c>
      <c r="C73" s="263">
        <v>54682075000129</v>
      </c>
      <c r="D73" s="88"/>
      <c r="E73" s="89"/>
      <c r="F73" s="96">
        <v>0</v>
      </c>
      <c r="G73" s="96">
        <v>0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12"/>
      <c r="W73" s="8"/>
      <c r="X73" s="8"/>
      <c r="Y73" s="90"/>
      <c r="Z73" s="12"/>
      <c r="AA73" s="8"/>
      <c r="AB73" s="8"/>
      <c r="AC73" s="90"/>
      <c r="AD73" s="20">
        <f t="shared" si="2"/>
        <v>0</v>
      </c>
      <c r="AE73" s="21">
        <f t="shared" si="2"/>
        <v>0</v>
      </c>
      <c r="AF73" s="22">
        <f t="shared" si="3"/>
        <v>0</v>
      </c>
    </row>
    <row r="74" spans="1:32" ht="17.25" customHeight="1">
      <c r="A74" s="30">
        <v>71</v>
      </c>
      <c r="B74" s="171" t="s">
        <v>8142</v>
      </c>
      <c r="C74" s="172" t="s">
        <v>8143</v>
      </c>
      <c r="D74" s="88"/>
      <c r="E74" s="89">
        <v>49.9</v>
      </c>
      <c r="F74" s="96">
        <v>2832</v>
      </c>
      <c r="G74" s="96">
        <v>708</v>
      </c>
      <c r="H74" s="9"/>
      <c r="I74" s="10"/>
      <c r="J74" s="40"/>
      <c r="K74" s="8"/>
      <c r="L74" s="8"/>
      <c r="M74" s="8"/>
      <c r="N74" s="8"/>
      <c r="O74" s="8"/>
      <c r="P74" s="8"/>
      <c r="Q74" s="11"/>
      <c r="R74" s="12">
        <v>23834.58</v>
      </c>
      <c r="S74" s="8">
        <v>9900</v>
      </c>
      <c r="T74" s="8"/>
      <c r="U74" s="90"/>
      <c r="V74" s="12"/>
      <c r="W74" s="8"/>
      <c r="X74" s="8">
        <v>8000</v>
      </c>
      <c r="Y74" s="90">
        <v>2000</v>
      </c>
      <c r="Z74" s="12"/>
      <c r="AA74" s="8"/>
      <c r="AB74" s="8">
        <v>7000</v>
      </c>
      <c r="AC74" s="90">
        <v>3000</v>
      </c>
      <c r="AD74" s="20">
        <f t="shared" si="2"/>
        <v>41666.58</v>
      </c>
      <c r="AE74" s="21">
        <f t="shared" si="2"/>
        <v>15657.9</v>
      </c>
      <c r="AF74" s="22">
        <f t="shared" si="3"/>
        <v>57324.480000000003</v>
      </c>
    </row>
    <row r="75" spans="1:32" ht="17.25" customHeight="1">
      <c r="A75" s="30">
        <v>72</v>
      </c>
      <c r="B75" s="171" t="s">
        <v>8144</v>
      </c>
      <c r="C75" s="172" t="s">
        <v>8145</v>
      </c>
      <c r="D75" s="88">
        <v>570.14</v>
      </c>
      <c r="E75" s="89">
        <v>894.95</v>
      </c>
      <c r="F75" s="96">
        <v>1536</v>
      </c>
      <c r="G75" s="96">
        <v>384</v>
      </c>
      <c r="H75" s="9"/>
      <c r="I75" s="10"/>
      <c r="J75" s="40"/>
      <c r="K75" s="8"/>
      <c r="L75" s="8"/>
      <c r="M75" s="8"/>
      <c r="N75" s="8"/>
      <c r="O75" s="8"/>
      <c r="P75" s="8">
        <v>16350</v>
      </c>
      <c r="Q75" s="11">
        <v>1350</v>
      </c>
      <c r="R75" s="12"/>
      <c r="S75" s="8"/>
      <c r="T75" s="8"/>
      <c r="U75" s="90"/>
      <c r="V75" s="12"/>
      <c r="W75" s="8"/>
      <c r="X75" s="8"/>
      <c r="Y75" s="90"/>
      <c r="Z75" s="12"/>
      <c r="AA75" s="8"/>
      <c r="AB75" s="8"/>
      <c r="AC75" s="90"/>
      <c r="AD75" s="20">
        <f t="shared" si="2"/>
        <v>18456.14</v>
      </c>
      <c r="AE75" s="21">
        <f t="shared" si="2"/>
        <v>2628.95</v>
      </c>
      <c r="AF75" s="22">
        <f t="shared" si="3"/>
        <v>21085.09</v>
      </c>
    </row>
    <row r="76" spans="1:32" ht="17.25" customHeight="1" thickBot="1">
      <c r="A76" s="30">
        <v>73</v>
      </c>
      <c r="B76" s="171" t="s">
        <v>8146</v>
      </c>
      <c r="C76" s="172" t="s">
        <v>8147</v>
      </c>
      <c r="D76" s="88">
        <v>0.02</v>
      </c>
      <c r="E76" s="89"/>
      <c r="F76" s="96">
        <v>2568</v>
      </c>
      <c r="G76" s="96">
        <v>642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12"/>
      <c r="W76" s="8"/>
      <c r="X76" s="8">
        <v>8000</v>
      </c>
      <c r="Y76" s="90">
        <v>2000</v>
      </c>
      <c r="Z76" s="12"/>
      <c r="AA76" s="8"/>
      <c r="AB76" s="8"/>
      <c r="AC76" s="90"/>
      <c r="AD76" s="20">
        <f t="shared" si="2"/>
        <v>10568.02</v>
      </c>
      <c r="AE76" s="21">
        <f t="shared" si="2"/>
        <v>2642</v>
      </c>
      <c r="AF76" s="22">
        <f t="shared" si="3"/>
        <v>13210.02</v>
      </c>
    </row>
    <row r="77" spans="1:32" s="48" customFormat="1" ht="27.75" customHeight="1" thickTop="1" thickBot="1">
      <c r="A77" s="214"/>
      <c r="B77" s="301" t="s">
        <v>15</v>
      </c>
      <c r="C77" s="302"/>
      <c r="D77" s="42">
        <f t="shared" ref="D77:AF77" si="4">SUM(D4:D76)</f>
        <v>95755.610000000015</v>
      </c>
      <c r="E77" s="43">
        <f t="shared" si="4"/>
        <v>37434.9</v>
      </c>
      <c r="F77" s="43">
        <f t="shared" ref="F77" si="5">SUM(F4:F76)</f>
        <v>276359.59999999998</v>
      </c>
      <c r="G77" s="43">
        <f t="shared" ref="G77" si="6">SUM(G4:G76)</f>
        <v>131647.15000000002</v>
      </c>
      <c r="H77" s="43">
        <f t="shared" si="4"/>
        <v>0</v>
      </c>
      <c r="I77" s="46">
        <f t="shared" si="4"/>
        <v>0</v>
      </c>
      <c r="J77" s="42">
        <f t="shared" si="4"/>
        <v>87189.96</v>
      </c>
      <c r="K77" s="43">
        <f t="shared" si="4"/>
        <v>17761.11</v>
      </c>
      <c r="L77" s="43">
        <f t="shared" ref="L77:O77" si="7">SUM(L4:L76)</f>
        <v>91092.88</v>
      </c>
      <c r="M77" s="43">
        <f t="shared" si="7"/>
        <v>11895.42</v>
      </c>
      <c r="N77" s="43">
        <f t="shared" si="7"/>
        <v>75840</v>
      </c>
      <c r="O77" s="43">
        <f t="shared" si="7"/>
        <v>22800</v>
      </c>
      <c r="P77" s="43">
        <f t="shared" si="4"/>
        <v>831151.81</v>
      </c>
      <c r="Q77" s="46">
        <f t="shared" si="4"/>
        <v>123258.89</v>
      </c>
      <c r="R77" s="42">
        <f t="shared" si="4"/>
        <v>68369.959999999992</v>
      </c>
      <c r="S77" s="43">
        <f t="shared" si="4"/>
        <v>27184.400000000001</v>
      </c>
      <c r="T77" s="43">
        <f t="shared" si="4"/>
        <v>0</v>
      </c>
      <c r="U77" s="44">
        <f t="shared" si="4"/>
        <v>0</v>
      </c>
      <c r="V77" s="42">
        <f t="shared" ref="V77:AC77" si="8">SUM(V4:V76)</f>
        <v>0</v>
      </c>
      <c r="W77" s="43">
        <f t="shared" si="8"/>
        <v>0</v>
      </c>
      <c r="X77" s="43">
        <f t="shared" si="8"/>
        <v>460640</v>
      </c>
      <c r="Y77" s="44">
        <f t="shared" si="8"/>
        <v>115160</v>
      </c>
      <c r="Z77" s="42">
        <f t="shared" si="8"/>
        <v>0</v>
      </c>
      <c r="AA77" s="43">
        <f t="shared" si="8"/>
        <v>0</v>
      </c>
      <c r="AB77" s="43">
        <f t="shared" si="8"/>
        <v>455287</v>
      </c>
      <c r="AC77" s="44">
        <f t="shared" si="8"/>
        <v>177000</v>
      </c>
      <c r="AD77" s="49">
        <f t="shared" si="4"/>
        <v>2441686.8200000003</v>
      </c>
      <c r="AE77" s="50">
        <f t="shared" si="4"/>
        <v>664141.86999999988</v>
      </c>
      <c r="AF77" s="51">
        <f t="shared" si="4"/>
        <v>3105828.6899999995</v>
      </c>
    </row>
    <row r="78" spans="1:32" ht="11.25" customHeight="1" thickTop="1">
      <c r="A78" s="2"/>
      <c r="B78" s="3"/>
      <c r="C78" s="4"/>
      <c r="D78" s="5"/>
      <c r="E78" s="5"/>
      <c r="F78" s="5"/>
      <c r="G78" s="5"/>
      <c r="H78" s="6"/>
      <c r="I78" s="6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>
      <c r="L79" s="307" t="s">
        <v>381</v>
      </c>
      <c r="M79" s="307"/>
    </row>
    <row r="80" spans="1:32">
      <c r="L80" s="307"/>
      <c r="M80" s="307"/>
    </row>
    <row r="81" spans="12:13">
      <c r="L81" s="307"/>
      <c r="M81" s="307"/>
    </row>
  </sheetData>
  <mergeCells count="8">
    <mergeCell ref="V2:Y2"/>
    <mergeCell ref="Z2:AC2"/>
    <mergeCell ref="AD2:AE2"/>
    <mergeCell ref="B77:C77"/>
    <mergeCell ref="L79:M81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4.xml><?xml version="1.0" encoding="utf-8"?>
<worksheet xmlns="http://schemas.openxmlformats.org/spreadsheetml/2006/main" xmlns:r="http://schemas.openxmlformats.org/officeDocument/2006/relationships">
  <dimension ref="A1:AF30"/>
  <sheetViews>
    <sheetView workbookViewId="0">
      <selection activeCell="B15" sqref="B15"/>
    </sheetView>
  </sheetViews>
  <sheetFormatPr defaultRowHeight="15"/>
  <cols>
    <col min="1" max="1" width="4.7109375" style="1" customWidth="1"/>
    <col min="2" max="2" width="48.42578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8148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8149</v>
      </c>
      <c r="C4" s="172" t="s">
        <v>8150</v>
      </c>
      <c r="D4" s="82"/>
      <c r="E4" s="83"/>
      <c r="F4" s="96">
        <v>8883</v>
      </c>
      <c r="G4" s="96">
        <v>3807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>
        <v>12000</v>
      </c>
      <c r="Y4" s="84">
        <v>3000</v>
      </c>
      <c r="Z4" s="19">
        <v>1063.81</v>
      </c>
      <c r="AA4" s="17">
        <v>140</v>
      </c>
      <c r="AB4" s="17">
        <v>14000</v>
      </c>
      <c r="AC4" s="84">
        <v>6000</v>
      </c>
      <c r="AD4" s="20">
        <f>SUM(D4,F4,H4,J4,L4,N4,P4,R4,T4,V4,X4,Z4,AB4)</f>
        <v>35946.81</v>
      </c>
      <c r="AE4" s="21">
        <f>SUM(E4,G4,I4,K4,M4,O4,Q4,S4,U4,W4,Y4,AA4,AC4)</f>
        <v>12947</v>
      </c>
      <c r="AF4" s="22">
        <f>AD4+AE4</f>
        <v>48893.81</v>
      </c>
    </row>
    <row r="5" spans="1:32" ht="17.25" customHeight="1">
      <c r="A5" s="30">
        <v>2</v>
      </c>
      <c r="B5" s="171" t="s">
        <v>8151</v>
      </c>
      <c r="C5" s="172" t="s">
        <v>8152</v>
      </c>
      <c r="D5" s="88"/>
      <c r="E5" s="89"/>
      <c r="F5" s="96">
        <v>3126</v>
      </c>
      <c r="G5" s="96">
        <v>2084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8000</v>
      </c>
      <c r="Y5" s="90">
        <v>2000</v>
      </c>
      <c r="Z5" s="12"/>
      <c r="AA5" s="8"/>
      <c r="AB5" s="8"/>
      <c r="AC5" s="90"/>
      <c r="AD5" s="20">
        <f t="shared" ref="AD5:AE25" si="0">SUM(D5,F5,H5,J5,L5,N5,P5,R5,T5,V5,X5,Z5,AB5)</f>
        <v>11126</v>
      </c>
      <c r="AE5" s="21">
        <f t="shared" si="0"/>
        <v>4084</v>
      </c>
      <c r="AF5" s="22">
        <f t="shared" ref="AF5:AF25" si="1">AD5+AE5</f>
        <v>15210</v>
      </c>
    </row>
    <row r="6" spans="1:32" ht="17.25" customHeight="1">
      <c r="A6" s="30">
        <v>3</v>
      </c>
      <c r="B6" s="171" t="s">
        <v>8153</v>
      </c>
      <c r="C6" s="172" t="s">
        <v>8154</v>
      </c>
      <c r="D6" s="88"/>
      <c r="E6" s="89"/>
      <c r="F6" s="96">
        <v>4475</v>
      </c>
      <c r="G6" s="96">
        <v>4475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10000</v>
      </c>
      <c r="Y6" s="90">
        <v>2500</v>
      </c>
      <c r="Z6" s="12"/>
      <c r="AA6" s="8"/>
      <c r="AB6" s="8"/>
      <c r="AC6" s="90"/>
      <c r="AD6" s="20">
        <f t="shared" si="0"/>
        <v>14475</v>
      </c>
      <c r="AE6" s="21">
        <f t="shared" si="0"/>
        <v>6975</v>
      </c>
      <c r="AF6" s="22">
        <f t="shared" si="1"/>
        <v>21450</v>
      </c>
    </row>
    <row r="7" spans="1:32" ht="17.25" customHeight="1">
      <c r="A7" s="30">
        <v>4</v>
      </c>
      <c r="B7" s="171" t="s">
        <v>8155</v>
      </c>
      <c r="C7" s="172" t="s">
        <v>8156</v>
      </c>
      <c r="D7" s="88"/>
      <c r="E7" s="89"/>
      <c r="F7" s="96">
        <v>4296</v>
      </c>
      <c r="G7" s="96">
        <v>1074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>
        <v>2208</v>
      </c>
      <c r="AA7" s="8">
        <v>3595.77</v>
      </c>
      <c r="AB7" s="8">
        <v>14000</v>
      </c>
      <c r="AC7" s="90">
        <v>6000</v>
      </c>
      <c r="AD7" s="20">
        <f t="shared" si="0"/>
        <v>20504</v>
      </c>
      <c r="AE7" s="21">
        <f t="shared" si="0"/>
        <v>10669.77</v>
      </c>
      <c r="AF7" s="22">
        <f t="shared" si="1"/>
        <v>31173.77</v>
      </c>
    </row>
    <row r="8" spans="1:32" ht="17.25" customHeight="1">
      <c r="A8" s="30">
        <v>5</v>
      </c>
      <c r="B8" s="171" t="s">
        <v>8157</v>
      </c>
      <c r="C8" s="172" t="s">
        <v>8158</v>
      </c>
      <c r="D8" s="88">
        <v>12.85</v>
      </c>
      <c r="E8" s="89"/>
      <c r="F8" s="96">
        <v>2790</v>
      </c>
      <c r="G8" s="96">
        <v>1860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8000</v>
      </c>
      <c r="Y8" s="90">
        <v>2000</v>
      </c>
      <c r="Z8" s="12"/>
      <c r="AA8" s="8"/>
      <c r="AB8" s="8"/>
      <c r="AC8" s="90"/>
      <c r="AD8" s="20">
        <f t="shared" si="0"/>
        <v>10802.85</v>
      </c>
      <c r="AE8" s="21">
        <f t="shared" si="0"/>
        <v>3860</v>
      </c>
      <c r="AF8" s="22">
        <f t="shared" si="1"/>
        <v>14662.85</v>
      </c>
    </row>
    <row r="9" spans="1:32" ht="17.25" customHeight="1">
      <c r="A9" s="30">
        <v>6</v>
      </c>
      <c r="B9" s="171" t="s">
        <v>8159</v>
      </c>
      <c r="C9" s="172" t="s">
        <v>8160</v>
      </c>
      <c r="D9" s="88"/>
      <c r="E9" s="89"/>
      <c r="F9" s="96">
        <v>8512</v>
      </c>
      <c r="G9" s="96">
        <v>2128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>
        <v>12000</v>
      </c>
      <c r="Y9" s="90">
        <v>3000</v>
      </c>
      <c r="Z9" s="12">
        <v>8568.7999999999993</v>
      </c>
      <c r="AA9" s="8">
        <v>1400.93</v>
      </c>
      <c r="AB9" s="8">
        <v>14000</v>
      </c>
      <c r="AC9" s="90">
        <v>6000</v>
      </c>
      <c r="AD9" s="20">
        <f t="shared" si="0"/>
        <v>43080.800000000003</v>
      </c>
      <c r="AE9" s="21">
        <f t="shared" si="0"/>
        <v>12528.93</v>
      </c>
      <c r="AF9" s="22">
        <f t="shared" si="1"/>
        <v>55609.73</v>
      </c>
    </row>
    <row r="10" spans="1:32" ht="17.25" customHeight="1">
      <c r="A10" s="30">
        <v>7</v>
      </c>
      <c r="B10" s="171" t="s">
        <v>8161</v>
      </c>
      <c r="C10" s="172" t="s">
        <v>8162</v>
      </c>
      <c r="D10" s="88"/>
      <c r="E10" s="89"/>
      <c r="F10" s="96">
        <v>5584</v>
      </c>
      <c r="G10" s="96">
        <v>1396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>
        <v>601.04999999999995</v>
      </c>
      <c r="AA10" s="8">
        <v>2124.1999999999998</v>
      </c>
      <c r="AB10" s="8">
        <v>17500</v>
      </c>
      <c r="AC10" s="90">
        <v>7500</v>
      </c>
      <c r="AD10" s="20">
        <f t="shared" si="0"/>
        <v>23685.05</v>
      </c>
      <c r="AE10" s="21">
        <f t="shared" si="0"/>
        <v>11020.2</v>
      </c>
      <c r="AF10" s="22">
        <f t="shared" si="1"/>
        <v>34705.25</v>
      </c>
    </row>
    <row r="11" spans="1:32" ht="17.25" customHeight="1">
      <c r="A11" s="30">
        <v>8</v>
      </c>
      <c r="B11" s="171" t="s">
        <v>8163</v>
      </c>
      <c r="C11" s="172" t="s">
        <v>8164</v>
      </c>
      <c r="D11" s="97"/>
      <c r="E11" s="98"/>
      <c r="F11" s="96">
        <v>2631</v>
      </c>
      <c r="G11" s="96">
        <v>6139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>
        <v>17500</v>
      </c>
      <c r="AC11" s="90">
        <v>7500</v>
      </c>
      <c r="AD11" s="20">
        <f t="shared" si="0"/>
        <v>20131</v>
      </c>
      <c r="AE11" s="21">
        <f t="shared" si="0"/>
        <v>13639</v>
      </c>
      <c r="AF11" s="22">
        <f t="shared" si="1"/>
        <v>33770</v>
      </c>
    </row>
    <row r="12" spans="1:32" ht="17.25" customHeight="1">
      <c r="A12" s="30">
        <v>9</v>
      </c>
      <c r="B12" s="171" t="s">
        <v>8165</v>
      </c>
      <c r="C12" s="172" t="s">
        <v>8166</v>
      </c>
      <c r="D12" s="88"/>
      <c r="E12" s="89">
        <v>17.07</v>
      </c>
      <c r="F12" s="96">
        <v>5992</v>
      </c>
      <c r="G12" s="96">
        <v>1498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17500</v>
      </c>
      <c r="AC12" s="90">
        <v>7500</v>
      </c>
      <c r="AD12" s="20">
        <f t="shared" si="0"/>
        <v>23492</v>
      </c>
      <c r="AE12" s="21">
        <f t="shared" si="0"/>
        <v>9015.07</v>
      </c>
      <c r="AF12" s="22">
        <f t="shared" si="1"/>
        <v>32507.07</v>
      </c>
    </row>
    <row r="13" spans="1:32" ht="17.25" customHeight="1">
      <c r="A13" s="30">
        <v>10</v>
      </c>
      <c r="B13" s="171" t="s">
        <v>8167</v>
      </c>
      <c r="C13" s="172" t="s">
        <v>8168</v>
      </c>
      <c r="D13" s="88">
        <v>20.64</v>
      </c>
      <c r="E13" s="89">
        <v>0.51</v>
      </c>
      <c r="F13" s="96">
        <v>9888</v>
      </c>
      <c r="G13" s="96">
        <v>2472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12000</v>
      </c>
      <c r="Y13" s="90">
        <v>3000</v>
      </c>
      <c r="Z13" s="12">
        <v>7303.6</v>
      </c>
      <c r="AA13" s="8"/>
      <c r="AB13" s="8">
        <v>26670</v>
      </c>
      <c r="AC13" s="90">
        <v>10500</v>
      </c>
      <c r="AD13" s="20">
        <f t="shared" si="0"/>
        <v>55882.239999999998</v>
      </c>
      <c r="AE13" s="21">
        <f t="shared" si="0"/>
        <v>15972.51</v>
      </c>
      <c r="AF13" s="22">
        <f t="shared" si="1"/>
        <v>71854.75</v>
      </c>
    </row>
    <row r="14" spans="1:32" ht="17.25" customHeight="1">
      <c r="A14" s="30">
        <v>11</v>
      </c>
      <c r="B14" s="171" t="s">
        <v>8169</v>
      </c>
      <c r="C14" s="172" t="s">
        <v>8170</v>
      </c>
      <c r="D14" s="88"/>
      <c r="E14" s="89"/>
      <c r="F14" s="96">
        <v>7528</v>
      </c>
      <c r="G14" s="96">
        <v>1882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10000</v>
      </c>
      <c r="Y14" s="90">
        <v>2500</v>
      </c>
      <c r="Z14" s="12"/>
      <c r="AA14" s="8"/>
      <c r="AB14" s="8">
        <v>14000</v>
      </c>
      <c r="AC14" s="90">
        <v>6000</v>
      </c>
      <c r="AD14" s="20">
        <f t="shared" si="0"/>
        <v>31528</v>
      </c>
      <c r="AE14" s="21">
        <f t="shared" si="0"/>
        <v>10382</v>
      </c>
      <c r="AF14" s="22">
        <f t="shared" si="1"/>
        <v>41910</v>
      </c>
    </row>
    <row r="15" spans="1:32" ht="17.25" customHeight="1">
      <c r="A15" s="30">
        <v>12</v>
      </c>
      <c r="B15" s="171" t="s">
        <v>8171</v>
      </c>
      <c r="C15" s="172" t="s">
        <v>8172</v>
      </c>
      <c r="D15" s="88"/>
      <c r="E15" s="89"/>
      <c r="F15" s="96">
        <v>0</v>
      </c>
      <c r="G15" s="96">
        <v>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0</v>
      </c>
      <c r="AE15" s="21">
        <f t="shared" si="0"/>
        <v>0</v>
      </c>
      <c r="AF15" s="22">
        <f t="shared" si="1"/>
        <v>0</v>
      </c>
    </row>
    <row r="16" spans="1:32" ht="17.25" customHeight="1">
      <c r="A16" s="30">
        <v>13</v>
      </c>
      <c r="B16" s="171" t="s">
        <v>8173</v>
      </c>
      <c r="C16" s="172" t="s">
        <v>8174</v>
      </c>
      <c r="D16" s="88">
        <v>16</v>
      </c>
      <c r="E16" s="89"/>
      <c r="F16" s="96">
        <v>3354</v>
      </c>
      <c r="G16" s="96">
        <v>7826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>
        <v>1500</v>
      </c>
      <c r="AA16" s="8"/>
      <c r="AB16" s="8">
        <v>24500</v>
      </c>
      <c r="AC16" s="90">
        <v>10500</v>
      </c>
      <c r="AD16" s="20">
        <f t="shared" si="0"/>
        <v>29370</v>
      </c>
      <c r="AE16" s="21">
        <f t="shared" si="0"/>
        <v>18326</v>
      </c>
      <c r="AF16" s="22">
        <f t="shared" si="1"/>
        <v>47696</v>
      </c>
    </row>
    <row r="17" spans="1:32" ht="17.25" customHeight="1">
      <c r="A17" s="30">
        <v>14</v>
      </c>
      <c r="B17" s="171" t="s">
        <v>8175</v>
      </c>
      <c r="C17" s="172" t="s">
        <v>8176</v>
      </c>
      <c r="D17" s="88">
        <v>5.4</v>
      </c>
      <c r="E17" s="89">
        <v>202.06</v>
      </c>
      <c r="F17" s="96">
        <v>4464</v>
      </c>
      <c r="G17" s="96">
        <v>1116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>
        <v>113.84</v>
      </c>
      <c r="AA17" s="8">
        <v>48.78</v>
      </c>
      <c r="AB17" s="8">
        <v>17500</v>
      </c>
      <c r="AC17" s="90">
        <v>7500</v>
      </c>
      <c r="AD17" s="20">
        <f t="shared" si="0"/>
        <v>22083.239999999998</v>
      </c>
      <c r="AE17" s="21">
        <f t="shared" si="0"/>
        <v>8866.84</v>
      </c>
      <c r="AF17" s="22">
        <f t="shared" si="1"/>
        <v>30950.079999999998</v>
      </c>
    </row>
    <row r="18" spans="1:32" ht="17.25" customHeight="1">
      <c r="A18" s="30">
        <v>15</v>
      </c>
      <c r="B18" s="171" t="s">
        <v>8177</v>
      </c>
      <c r="C18" s="172" t="s">
        <v>8178</v>
      </c>
      <c r="D18" s="88"/>
      <c r="E18" s="89"/>
      <c r="F18" s="96">
        <v>2176</v>
      </c>
      <c r="G18" s="96">
        <v>544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10500</v>
      </c>
      <c r="AC18" s="90">
        <v>4500</v>
      </c>
      <c r="AD18" s="20">
        <f t="shared" si="0"/>
        <v>12676</v>
      </c>
      <c r="AE18" s="21">
        <f t="shared" si="0"/>
        <v>5044</v>
      </c>
      <c r="AF18" s="22">
        <f t="shared" si="1"/>
        <v>17720</v>
      </c>
    </row>
    <row r="19" spans="1:32" ht="17.25" customHeight="1">
      <c r="A19" s="30">
        <v>16</v>
      </c>
      <c r="B19" s="171" t="s">
        <v>8179</v>
      </c>
      <c r="C19" s="172" t="s">
        <v>8180</v>
      </c>
      <c r="D19" s="88"/>
      <c r="E19" s="89">
        <v>6.48</v>
      </c>
      <c r="F19" s="96">
        <v>1168</v>
      </c>
      <c r="G19" s="96">
        <v>292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7000</v>
      </c>
      <c r="AC19" s="90">
        <v>3000</v>
      </c>
      <c r="AD19" s="20">
        <f t="shared" si="0"/>
        <v>8168</v>
      </c>
      <c r="AE19" s="21">
        <f t="shared" si="0"/>
        <v>3298.48</v>
      </c>
      <c r="AF19" s="22">
        <f t="shared" si="1"/>
        <v>11466.48</v>
      </c>
    </row>
    <row r="20" spans="1:32" ht="17.25" customHeight="1">
      <c r="A20" s="30">
        <v>17</v>
      </c>
      <c r="B20" s="171" t="s">
        <v>8181</v>
      </c>
      <c r="C20" s="172" t="s">
        <v>8182</v>
      </c>
      <c r="D20" s="88"/>
      <c r="E20" s="89">
        <v>87.66</v>
      </c>
      <c r="F20" s="96">
        <v>4656</v>
      </c>
      <c r="G20" s="96">
        <v>1164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>
        <v>10500</v>
      </c>
      <c r="AC20" s="90">
        <v>4500</v>
      </c>
      <c r="AD20" s="20">
        <f t="shared" si="0"/>
        <v>15156</v>
      </c>
      <c r="AE20" s="21">
        <f t="shared" si="0"/>
        <v>5751.66</v>
      </c>
      <c r="AF20" s="22">
        <f t="shared" si="1"/>
        <v>20907.66</v>
      </c>
    </row>
    <row r="21" spans="1:32" ht="17.25" customHeight="1">
      <c r="A21" s="30">
        <v>18</v>
      </c>
      <c r="B21" s="171" t="s">
        <v>8183</v>
      </c>
      <c r="C21" s="172" t="s">
        <v>8184</v>
      </c>
      <c r="D21" s="88"/>
      <c r="E21" s="89">
        <v>16.64</v>
      </c>
      <c r="F21" s="96">
        <v>874</v>
      </c>
      <c r="G21" s="96">
        <v>3496</v>
      </c>
      <c r="H21" s="9"/>
      <c r="I21" s="10"/>
      <c r="J21" s="40"/>
      <c r="K21" s="8"/>
      <c r="L21" s="8"/>
      <c r="M21" s="8"/>
      <c r="N21" s="8"/>
      <c r="O21" s="8"/>
      <c r="P21" s="8">
        <v>14650</v>
      </c>
      <c r="Q21" s="11">
        <v>3200</v>
      </c>
      <c r="R21" s="12"/>
      <c r="S21" s="8"/>
      <c r="T21" s="8"/>
      <c r="U21" s="90"/>
      <c r="V21" s="12"/>
      <c r="W21" s="8"/>
      <c r="X21" s="8">
        <v>8000</v>
      </c>
      <c r="Y21" s="90">
        <v>2000</v>
      </c>
      <c r="Z21" s="12"/>
      <c r="AA21" s="8"/>
      <c r="AB21" s="8"/>
      <c r="AC21" s="90"/>
      <c r="AD21" s="20">
        <f t="shared" si="0"/>
        <v>23524</v>
      </c>
      <c r="AE21" s="21">
        <f t="shared" si="0"/>
        <v>8712.64</v>
      </c>
      <c r="AF21" s="22">
        <f t="shared" si="1"/>
        <v>32236.639999999999</v>
      </c>
    </row>
    <row r="22" spans="1:32" ht="17.25" customHeight="1">
      <c r="A22" s="30">
        <v>19</v>
      </c>
      <c r="B22" s="171" t="s">
        <v>8185</v>
      </c>
      <c r="C22" s="172" t="s">
        <v>8186</v>
      </c>
      <c r="D22" s="88"/>
      <c r="E22" s="89">
        <v>2.0099999999999998</v>
      </c>
      <c r="F22" s="96">
        <v>3990</v>
      </c>
      <c r="G22" s="96">
        <v>2660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3990</v>
      </c>
      <c r="AE22" s="21">
        <f t="shared" si="0"/>
        <v>2662.01</v>
      </c>
      <c r="AF22" s="22">
        <f t="shared" si="1"/>
        <v>6652.01</v>
      </c>
    </row>
    <row r="23" spans="1:32" ht="17.25" customHeight="1">
      <c r="A23" s="30">
        <v>20</v>
      </c>
      <c r="B23" s="171" t="s">
        <v>8187</v>
      </c>
      <c r="C23" s="172" t="s">
        <v>8188</v>
      </c>
      <c r="D23" s="88"/>
      <c r="E23" s="89"/>
      <c r="F23" s="96">
        <v>1422</v>
      </c>
      <c r="G23" s="96">
        <v>3318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>
        <v>438.13</v>
      </c>
      <c r="AA23" s="8">
        <v>38.630000000000003</v>
      </c>
      <c r="AB23" s="8">
        <v>10500</v>
      </c>
      <c r="AC23" s="90">
        <v>4500</v>
      </c>
      <c r="AD23" s="20">
        <f t="shared" si="0"/>
        <v>12360.130000000001</v>
      </c>
      <c r="AE23" s="21">
        <f t="shared" si="0"/>
        <v>7856.63</v>
      </c>
      <c r="AF23" s="22">
        <f t="shared" si="1"/>
        <v>20216.760000000002</v>
      </c>
    </row>
    <row r="24" spans="1:32" ht="17.25" customHeight="1">
      <c r="A24" s="30">
        <v>21</v>
      </c>
      <c r="B24" s="171" t="s">
        <v>8189</v>
      </c>
      <c r="C24" s="172" t="s">
        <v>8190</v>
      </c>
      <c r="D24" s="88"/>
      <c r="E24" s="89">
        <v>11.88</v>
      </c>
      <c r="F24" s="96">
        <v>7576</v>
      </c>
      <c r="G24" s="96">
        <v>1894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>
        <v>1248.98</v>
      </c>
      <c r="AA24" s="8"/>
      <c r="AB24" s="8">
        <v>7000</v>
      </c>
      <c r="AC24" s="90">
        <v>3000</v>
      </c>
      <c r="AD24" s="20">
        <f t="shared" si="0"/>
        <v>15824.98</v>
      </c>
      <c r="AE24" s="21">
        <f t="shared" si="0"/>
        <v>4905.88</v>
      </c>
      <c r="AF24" s="22">
        <f t="shared" si="1"/>
        <v>20730.86</v>
      </c>
    </row>
    <row r="25" spans="1:32" ht="17.25" customHeight="1" thickBot="1">
      <c r="A25" s="30">
        <v>22</v>
      </c>
      <c r="B25" s="171" t="s">
        <v>8191</v>
      </c>
      <c r="C25" s="172" t="s">
        <v>8192</v>
      </c>
      <c r="D25" s="88"/>
      <c r="E25" s="89"/>
      <c r="F25" s="96">
        <v>7416</v>
      </c>
      <c r="G25" s="96">
        <v>1854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10000</v>
      </c>
      <c r="Y25" s="90">
        <v>2500</v>
      </c>
      <c r="Z25" s="12"/>
      <c r="AA25" s="8"/>
      <c r="AB25" s="8">
        <v>10500</v>
      </c>
      <c r="AC25" s="90">
        <v>4500</v>
      </c>
      <c r="AD25" s="20">
        <f t="shared" si="0"/>
        <v>27916</v>
      </c>
      <c r="AE25" s="21">
        <f t="shared" si="0"/>
        <v>8854</v>
      </c>
      <c r="AF25" s="22">
        <f t="shared" si="1"/>
        <v>36770</v>
      </c>
    </row>
    <row r="26" spans="1:32" s="48" customFormat="1" ht="27.75" customHeight="1" thickTop="1" thickBot="1">
      <c r="A26" s="214"/>
      <c r="B26" s="301" t="s">
        <v>15</v>
      </c>
      <c r="C26" s="302"/>
      <c r="D26" s="42">
        <f t="shared" ref="D26:AF26" si="2">SUM(D4:D25)</f>
        <v>54.89</v>
      </c>
      <c r="E26" s="43">
        <f t="shared" si="2"/>
        <v>344.30999999999995</v>
      </c>
      <c r="F26" s="43">
        <f t="shared" si="2"/>
        <v>100801</v>
      </c>
      <c r="G26" s="43">
        <f t="shared" si="2"/>
        <v>52979</v>
      </c>
      <c r="H26" s="43">
        <f t="shared" si="2"/>
        <v>0</v>
      </c>
      <c r="I26" s="46">
        <f t="shared" si="2"/>
        <v>0</v>
      </c>
      <c r="J26" s="42">
        <f t="shared" si="2"/>
        <v>0</v>
      </c>
      <c r="K26" s="43">
        <f t="shared" si="2"/>
        <v>0</v>
      </c>
      <c r="L26" s="43">
        <f t="shared" si="2"/>
        <v>0</v>
      </c>
      <c r="M26" s="43">
        <f t="shared" si="2"/>
        <v>0</v>
      </c>
      <c r="N26" s="43">
        <f t="shared" si="2"/>
        <v>0</v>
      </c>
      <c r="O26" s="43">
        <f t="shared" si="2"/>
        <v>0</v>
      </c>
      <c r="P26" s="43">
        <f t="shared" si="2"/>
        <v>14650</v>
      </c>
      <c r="Q26" s="46">
        <f t="shared" si="2"/>
        <v>3200</v>
      </c>
      <c r="R26" s="42">
        <f t="shared" si="2"/>
        <v>0</v>
      </c>
      <c r="S26" s="43">
        <f t="shared" si="2"/>
        <v>0</v>
      </c>
      <c r="T26" s="43">
        <f t="shared" si="2"/>
        <v>0</v>
      </c>
      <c r="U26" s="44">
        <f t="shared" si="2"/>
        <v>0</v>
      </c>
      <c r="V26" s="42">
        <f t="shared" si="2"/>
        <v>0</v>
      </c>
      <c r="W26" s="43">
        <f t="shared" si="2"/>
        <v>0</v>
      </c>
      <c r="X26" s="43">
        <f t="shared" si="2"/>
        <v>90000</v>
      </c>
      <c r="Y26" s="44">
        <f t="shared" si="2"/>
        <v>22500</v>
      </c>
      <c r="Z26" s="42">
        <f t="shared" si="2"/>
        <v>23046.21</v>
      </c>
      <c r="AA26" s="43">
        <f t="shared" si="2"/>
        <v>7348.3099999999995</v>
      </c>
      <c r="AB26" s="43">
        <f t="shared" si="2"/>
        <v>233170</v>
      </c>
      <c r="AC26" s="44">
        <f t="shared" si="2"/>
        <v>99000</v>
      </c>
      <c r="AD26" s="49">
        <f t="shared" si="2"/>
        <v>461722.1</v>
      </c>
      <c r="AE26" s="50">
        <f t="shared" si="2"/>
        <v>185371.62000000005</v>
      </c>
      <c r="AF26" s="51">
        <f t="shared" si="2"/>
        <v>647093.72</v>
      </c>
    </row>
    <row r="27" spans="1:32" ht="8.25" customHeight="1" thickTop="1">
      <c r="A27" s="2"/>
      <c r="B27" s="3"/>
      <c r="C27" s="4"/>
      <c r="D27" s="5"/>
      <c r="E27" s="5"/>
      <c r="F27" s="5"/>
      <c r="G27" s="5"/>
      <c r="H27" s="6"/>
      <c r="I27" s="6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>
      <c r="L28" s="307" t="s">
        <v>381</v>
      </c>
      <c r="M28" s="307"/>
    </row>
    <row r="29" spans="1:32">
      <c r="L29" s="307"/>
      <c r="M29" s="307"/>
    </row>
    <row r="30" spans="1:32">
      <c r="L30" s="307"/>
      <c r="M30" s="307"/>
    </row>
  </sheetData>
  <mergeCells count="8">
    <mergeCell ref="V2:Y2"/>
    <mergeCell ref="Z2:AC2"/>
    <mergeCell ref="AD2:AE2"/>
    <mergeCell ref="B26:C26"/>
    <mergeCell ref="L28:M30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5.xml><?xml version="1.0" encoding="utf-8"?>
<worksheet xmlns="http://schemas.openxmlformats.org/spreadsheetml/2006/main" xmlns:r="http://schemas.openxmlformats.org/officeDocument/2006/relationships">
  <dimension ref="A1:AF58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3.140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8193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8194</v>
      </c>
      <c r="C4" s="172" t="s">
        <v>8195</v>
      </c>
      <c r="D4" s="82"/>
      <c r="E4" s="83">
        <v>3.05</v>
      </c>
      <c r="F4" s="96">
        <v>6000</v>
      </c>
      <c r="G4" s="96">
        <v>1500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6000</v>
      </c>
      <c r="AE4" s="21">
        <f>SUM(E4,G4,I4,K4,M4,O4,Q4,S4,U4,W4,Y4,AA4,AC4)</f>
        <v>1503.05</v>
      </c>
      <c r="AF4" s="22">
        <f>AD4+AE4</f>
        <v>7503.05</v>
      </c>
    </row>
    <row r="5" spans="1:32" ht="17.25" customHeight="1">
      <c r="A5" s="30">
        <v>2</v>
      </c>
      <c r="B5" s="171" t="s">
        <v>8196</v>
      </c>
      <c r="C5" s="172" t="s">
        <v>8197</v>
      </c>
      <c r="D5" s="88">
        <v>67.42</v>
      </c>
      <c r="E5" s="89">
        <v>1393.26</v>
      </c>
      <c r="F5" s="96">
        <v>5736</v>
      </c>
      <c r="G5" s="96">
        <v>1434</v>
      </c>
      <c r="H5" s="9"/>
      <c r="I5" s="10"/>
      <c r="J5" s="40">
        <v>5123</v>
      </c>
      <c r="K5" s="8">
        <v>0</v>
      </c>
      <c r="L5" s="8"/>
      <c r="M5" s="8"/>
      <c r="N5" s="8"/>
      <c r="O5" s="8"/>
      <c r="P5" s="8">
        <v>24250</v>
      </c>
      <c r="Q5" s="11">
        <v>4300</v>
      </c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/>
      <c r="AA5" s="8"/>
      <c r="AB5" s="8"/>
      <c r="AC5" s="90"/>
      <c r="AD5" s="20">
        <f t="shared" ref="AD5:AE53" si="0">SUM(D5,F5,H5,J5,L5,N5,P5,R5,T5,V5,X5,Z5,AB5)</f>
        <v>45176.42</v>
      </c>
      <c r="AE5" s="21">
        <f t="shared" si="0"/>
        <v>9627.26</v>
      </c>
      <c r="AF5" s="22">
        <f t="shared" ref="AF5:AF53" si="1">AD5+AE5</f>
        <v>54803.68</v>
      </c>
    </row>
    <row r="6" spans="1:32" ht="17.25" customHeight="1">
      <c r="A6" s="30">
        <v>3</v>
      </c>
      <c r="B6" s="171" t="s">
        <v>8198</v>
      </c>
      <c r="C6" s="172" t="s">
        <v>8199</v>
      </c>
      <c r="D6" s="88">
        <v>3042.34</v>
      </c>
      <c r="E6" s="89"/>
      <c r="F6" s="96">
        <v>6408</v>
      </c>
      <c r="G6" s="96">
        <v>1602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10000</v>
      </c>
      <c r="Y6" s="90">
        <v>2500</v>
      </c>
      <c r="Z6" s="12"/>
      <c r="AA6" s="8"/>
      <c r="AB6" s="8"/>
      <c r="AC6" s="90"/>
      <c r="AD6" s="20">
        <f t="shared" si="0"/>
        <v>19450.34</v>
      </c>
      <c r="AE6" s="21">
        <f t="shared" si="0"/>
        <v>4102</v>
      </c>
      <c r="AF6" s="22">
        <f t="shared" si="1"/>
        <v>23552.34</v>
      </c>
    </row>
    <row r="7" spans="1:32" ht="17.25" customHeight="1">
      <c r="A7" s="30">
        <v>4</v>
      </c>
      <c r="B7" s="171" t="s">
        <v>8200</v>
      </c>
      <c r="C7" s="172" t="s">
        <v>8201</v>
      </c>
      <c r="D7" s="88"/>
      <c r="E7" s="89">
        <v>424</v>
      </c>
      <c r="F7" s="96">
        <v>2100</v>
      </c>
      <c r="G7" s="96">
        <v>900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10500</v>
      </c>
      <c r="AC7" s="90">
        <v>4500</v>
      </c>
      <c r="AD7" s="20">
        <f t="shared" si="0"/>
        <v>12600</v>
      </c>
      <c r="AE7" s="21">
        <f t="shared" si="0"/>
        <v>5824</v>
      </c>
      <c r="AF7" s="22">
        <f t="shared" si="1"/>
        <v>18424</v>
      </c>
    </row>
    <row r="8" spans="1:32" ht="17.25" customHeight="1">
      <c r="A8" s="30">
        <v>5</v>
      </c>
      <c r="B8" s="171" t="s">
        <v>8202</v>
      </c>
      <c r="C8" s="172" t="s">
        <v>8203</v>
      </c>
      <c r="D8" s="88"/>
      <c r="E8" s="89"/>
      <c r="F8" s="96">
        <v>2670</v>
      </c>
      <c r="G8" s="96">
        <v>1780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2670</v>
      </c>
      <c r="AE8" s="21">
        <f t="shared" si="0"/>
        <v>1780</v>
      </c>
      <c r="AF8" s="22">
        <f t="shared" si="1"/>
        <v>4450</v>
      </c>
    </row>
    <row r="9" spans="1:32" ht="17.25" customHeight="1">
      <c r="A9" s="30">
        <v>6</v>
      </c>
      <c r="B9" s="171" t="s">
        <v>8204</v>
      </c>
      <c r="C9" s="172" t="s">
        <v>8205</v>
      </c>
      <c r="D9" s="88">
        <v>1840</v>
      </c>
      <c r="E9" s="89"/>
      <c r="F9" s="96">
        <v>7104</v>
      </c>
      <c r="G9" s="96">
        <v>1776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8944</v>
      </c>
      <c r="AE9" s="21">
        <f t="shared" si="0"/>
        <v>1776</v>
      </c>
      <c r="AF9" s="22">
        <f t="shared" si="1"/>
        <v>10720</v>
      </c>
    </row>
    <row r="10" spans="1:32" ht="17.25" customHeight="1">
      <c r="A10" s="30">
        <v>7</v>
      </c>
      <c r="B10" s="171" t="s">
        <v>8206</v>
      </c>
      <c r="C10" s="172" t="s">
        <v>8207</v>
      </c>
      <c r="D10" s="88"/>
      <c r="E10" s="89"/>
      <c r="F10" s="96">
        <v>2712</v>
      </c>
      <c r="G10" s="96">
        <v>678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>
        <v>10500</v>
      </c>
      <c r="AC10" s="90">
        <v>4500</v>
      </c>
      <c r="AD10" s="20">
        <f t="shared" si="0"/>
        <v>13212</v>
      </c>
      <c r="AE10" s="21">
        <f t="shared" si="0"/>
        <v>5178</v>
      </c>
      <c r="AF10" s="22">
        <f t="shared" si="1"/>
        <v>18390</v>
      </c>
    </row>
    <row r="11" spans="1:32" ht="17.25" customHeight="1">
      <c r="A11" s="30">
        <v>8</v>
      </c>
      <c r="B11" s="171" t="s">
        <v>8208</v>
      </c>
      <c r="C11" s="172" t="s">
        <v>8209</v>
      </c>
      <c r="D11" s="97"/>
      <c r="E11" s="98">
        <v>1649.19</v>
      </c>
      <c r="F11" s="96">
        <v>7952</v>
      </c>
      <c r="G11" s="96">
        <v>1988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>
        <v>24500</v>
      </c>
      <c r="AC11" s="90">
        <v>10500</v>
      </c>
      <c r="AD11" s="20">
        <f t="shared" si="0"/>
        <v>32452</v>
      </c>
      <c r="AE11" s="21">
        <f t="shared" si="0"/>
        <v>14137.19</v>
      </c>
      <c r="AF11" s="22">
        <f t="shared" si="1"/>
        <v>46589.19</v>
      </c>
    </row>
    <row r="12" spans="1:32" ht="17.25" customHeight="1">
      <c r="A12" s="30">
        <v>9</v>
      </c>
      <c r="B12" s="171" t="s">
        <v>8210</v>
      </c>
      <c r="C12" s="172" t="s">
        <v>8211</v>
      </c>
      <c r="D12" s="88">
        <v>1014.7</v>
      </c>
      <c r="E12" s="89">
        <v>931.92</v>
      </c>
      <c r="F12" s="96">
        <v>4904</v>
      </c>
      <c r="G12" s="96">
        <v>1226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17500</v>
      </c>
      <c r="AC12" s="90">
        <v>7500</v>
      </c>
      <c r="AD12" s="20">
        <f t="shared" si="0"/>
        <v>23418.7</v>
      </c>
      <c r="AE12" s="21">
        <f t="shared" si="0"/>
        <v>9657.92</v>
      </c>
      <c r="AF12" s="22">
        <f t="shared" si="1"/>
        <v>33076.620000000003</v>
      </c>
    </row>
    <row r="13" spans="1:32" ht="17.25" customHeight="1">
      <c r="A13" s="30">
        <v>10</v>
      </c>
      <c r="B13" s="171" t="s">
        <v>8212</v>
      </c>
      <c r="C13" s="172" t="s">
        <v>8213</v>
      </c>
      <c r="D13" s="88"/>
      <c r="E13" s="89">
        <v>2286</v>
      </c>
      <c r="F13" s="96">
        <v>5736</v>
      </c>
      <c r="G13" s="96">
        <v>1434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12"/>
      <c r="AA13" s="8"/>
      <c r="AB13" s="8"/>
      <c r="AC13" s="90"/>
      <c r="AD13" s="20">
        <f t="shared" si="0"/>
        <v>15736</v>
      </c>
      <c r="AE13" s="21">
        <f t="shared" si="0"/>
        <v>6220</v>
      </c>
      <c r="AF13" s="22">
        <f t="shared" si="1"/>
        <v>21956</v>
      </c>
    </row>
    <row r="14" spans="1:32" ht="17.25" customHeight="1">
      <c r="A14" s="30">
        <v>11</v>
      </c>
      <c r="B14" s="171" t="s">
        <v>8214</v>
      </c>
      <c r="C14" s="172" t="s">
        <v>8215</v>
      </c>
      <c r="D14" s="88"/>
      <c r="E14" s="89">
        <v>2892.82</v>
      </c>
      <c r="F14" s="96">
        <v>5288</v>
      </c>
      <c r="G14" s="96">
        <v>1322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>
        <v>10000</v>
      </c>
      <c r="Y14" s="90">
        <v>2500</v>
      </c>
      <c r="Z14" s="12"/>
      <c r="AA14" s="8"/>
      <c r="AB14" s="8"/>
      <c r="AC14" s="90"/>
      <c r="AD14" s="20">
        <f t="shared" si="0"/>
        <v>15288</v>
      </c>
      <c r="AE14" s="21">
        <f t="shared" si="0"/>
        <v>6714.82</v>
      </c>
      <c r="AF14" s="22">
        <f t="shared" si="1"/>
        <v>22002.82</v>
      </c>
    </row>
    <row r="15" spans="1:32" ht="17.25" customHeight="1">
      <c r="A15" s="30">
        <v>12</v>
      </c>
      <c r="B15" s="171" t="s">
        <v>8216</v>
      </c>
      <c r="C15" s="172" t="s">
        <v>8217</v>
      </c>
      <c r="D15" s="88">
        <v>0.21</v>
      </c>
      <c r="E15" s="89"/>
      <c r="F15" s="96">
        <v>1674</v>
      </c>
      <c r="G15" s="96">
        <v>6696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>
        <v>10000</v>
      </c>
      <c r="Y15" s="90">
        <v>2500</v>
      </c>
      <c r="Z15" s="12"/>
      <c r="AA15" s="8"/>
      <c r="AB15" s="8">
        <v>16884</v>
      </c>
      <c r="AC15" s="90">
        <v>6000</v>
      </c>
      <c r="AD15" s="20">
        <f t="shared" si="0"/>
        <v>28558.21</v>
      </c>
      <c r="AE15" s="21">
        <f t="shared" si="0"/>
        <v>15196</v>
      </c>
      <c r="AF15" s="22">
        <f t="shared" si="1"/>
        <v>43754.21</v>
      </c>
    </row>
    <row r="16" spans="1:32" ht="17.25" customHeight="1">
      <c r="A16" s="30">
        <v>13</v>
      </c>
      <c r="B16" s="171" t="s">
        <v>8218</v>
      </c>
      <c r="C16" s="172" t="s">
        <v>8219</v>
      </c>
      <c r="D16" s="88">
        <v>6356.93</v>
      </c>
      <c r="E16" s="89"/>
      <c r="F16" s="96">
        <v>7752</v>
      </c>
      <c r="G16" s="96">
        <v>1938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14108.93</v>
      </c>
      <c r="AE16" s="21">
        <f t="shared" si="0"/>
        <v>1938</v>
      </c>
      <c r="AF16" s="22">
        <f t="shared" si="1"/>
        <v>16046.93</v>
      </c>
    </row>
    <row r="17" spans="1:32" ht="17.25" customHeight="1">
      <c r="A17" s="30">
        <v>14</v>
      </c>
      <c r="B17" s="171" t="s">
        <v>8220</v>
      </c>
      <c r="C17" s="172" t="s">
        <v>8221</v>
      </c>
      <c r="D17" s="88"/>
      <c r="E17" s="89">
        <v>144.96</v>
      </c>
      <c r="F17" s="96">
        <v>5640</v>
      </c>
      <c r="G17" s="96">
        <v>1410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>
        <v>10000</v>
      </c>
      <c r="Y17" s="90">
        <v>2500</v>
      </c>
      <c r="Z17" s="12"/>
      <c r="AA17" s="8"/>
      <c r="AB17" s="8"/>
      <c r="AC17" s="90"/>
      <c r="AD17" s="20">
        <f t="shared" si="0"/>
        <v>15640</v>
      </c>
      <c r="AE17" s="21">
        <f t="shared" si="0"/>
        <v>4054.96</v>
      </c>
      <c r="AF17" s="22">
        <f t="shared" si="1"/>
        <v>19694.96</v>
      </c>
    </row>
    <row r="18" spans="1:32" ht="17.25" customHeight="1">
      <c r="A18" s="30">
        <v>15</v>
      </c>
      <c r="B18" s="171" t="s">
        <v>8222</v>
      </c>
      <c r="C18" s="172" t="s">
        <v>8223</v>
      </c>
      <c r="D18" s="88"/>
      <c r="E18" s="89"/>
      <c r="F18" s="96">
        <v>2750</v>
      </c>
      <c r="G18" s="96">
        <v>2750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10500</v>
      </c>
      <c r="AC18" s="90">
        <v>4500</v>
      </c>
      <c r="AD18" s="20">
        <f t="shared" si="0"/>
        <v>13250</v>
      </c>
      <c r="AE18" s="21">
        <f t="shared" si="0"/>
        <v>7250</v>
      </c>
      <c r="AF18" s="22">
        <f t="shared" si="1"/>
        <v>20500</v>
      </c>
    </row>
    <row r="19" spans="1:32" ht="17.25" customHeight="1">
      <c r="A19" s="30">
        <v>16</v>
      </c>
      <c r="B19" s="171" t="s">
        <v>8224</v>
      </c>
      <c r="C19" s="172" t="s">
        <v>8225</v>
      </c>
      <c r="D19" s="88">
        <v>507.37</v>
      </c>
      <c r="E19" s="89">
        <v>1057.68</v>
      </c>
      <c r="F19" s="96">
        <v>2405</v>
      </c>
      <c r="G19" s="96">
        <v>2405</v>
      </c>
      <c r="H19" s="9"/>
      <c r="I19" s="10"/>
      <c r="J19" s="40"/>
      <c r="K19" s="8"/>
      <c r="L19" s="8"/>
      <c r="M19" s="8"/>
      <c r="N19" s="8">
        <v>21540</v>
      </c>
      <c r="O19" s="8">
        <v>9500</v>
      </c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10500</v>
      </c>
      <c r="AC19" s="90">
        <v>4500</v>
      </c>
      <c r="AD19" s="20">
        <f t="shared" si="0"/>
        <v>34952.369999999995</v>
      </c>
      <c r="AE19" s="21">
        <f t="shared" si="0"/>
        <v>17462.68</v>
      </c>
      <c r="AF19" s="22">
        <f t="shared" si="1"/>
        <v>52415.049999999996</v>
      </c>
    </row>
    <row r="20" spans="1:32" ht="17.25" customHeight="1">
      <c r="A20" s="30">
        <v>17</v>
      </c>
      <c r="B20" s="171" t="s">
        <v>8226</v>
      </c>
      <c r="C20" s="172" t="s">
        <v>8227</v>
      </c>
      <c r="D20" s="88"/>
      <c r="E20" s="89"/>
      <c r="F20" s="96">
        <v>2608</v>
      </c>
      <c r="G20" s="96">
        <v>652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2608</v>
      </c>
      <c r="AE20" s="21">
        <f t="shared" si="0"/>
        <v>652</v>
      </c>
      <c r="AF20" s="22">
        <f t="shared" si="1"/>
        <v>3260</v>
      </c>
    </row>
    <row r="21" spans="1:32" ht="17.25" customHeight="1">
      <c r="A21" s="30">
        <v>18</v>
      </c>
      <c r="B21" s="171" t="s">
        <v>8228</v>
      </c>
      <c r="C21" s="172" t="s">
        <v>8229</v>
      </c>
      <c r="D21" s="88">
        <v>15.56</v>
      </c>
      <c r="E21" s="89">
        <v>17.02</v>
      </c>
      <c r="F21" s="96">
        <v>10864</v>
      </c>
      <c r="G21" s="96">
        <v>2716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>
        <v>12000</v>
      </c>
      <c r="Y21" s="90">
        <v>3000</v>
      </c>
      <c r="Z21" s="12"/>
      <c r="AA21" s="8"/>
      <c r="AB21" s="8"/>
      <c r="AC21" s="90"/>
      <c r="AD21" s="20">
        <f t="shared" si="0"/>
        <v>22879.559999999998</v>
      </c>
      <c r="AE21" s="21">
        <f t="shared" si="0"/>
        <v>5733.02</v>
      </c>
      <c r="AF21" s="22">
        <f t="shared" si="1"/>
        <v>28612.579999999998</v>
      </c>
    </row>
    <row r="22" spans="1:32" ht="17.25" customHeight="1">
      <c r="A22" s="30">
        <v>19</v>
      </c>
      <c r="B22" s="171" t="s">
        <v>8230</v>
      </c>
      <c r="C22" s="172" t="s">
        <v>8231</v>
      </c>
      <c r="D22" s="88"/>
      <c r="E22" s="89"/>
      <c r="F22" s="96">
        <v>2820</v>
      </c>
      <c r="G22" s="96">
        <v>2820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>
        <v>10000</v>
      </c>
      <c r="Y22" s="90">
        <v>2500</v>
      </c>
      <c r="Z22" s="12"/>
      <c r="AA22" s="8"/>
      <c r="AB22" s="8"/>
      <c r="AC22" s="90"/>
      <c r="AD22" s="20">
        <f t="shared" si="0"/>
        <v>12820</v>
      </c>
      <c r="AE22" s="21">
        <f t="shared" si="0"/>
        <v>5320</v>
      </c>
      <c r="AF22" s="22">
        <f t="shared" si="1"/>
        <v>18140</v>
      </c>
    </row>
    <row r="23" spans="1:32" ht="17.25" customHeight="1">
      <c r="A23" s="30">
        <v>20</v>
      </c>
      <c r="B23" s="171" t="s">
        <v>8232</v>
      </c>
      <c r="C23" s="172" t="s">
        <v>8233</v>
      </c>
      <c r="D23" s="88">
        <v>30.9</v>
      </c>
      <c r="E23" s="89"/>
      <c r="F23" s="96">
        <v>8672</v>
      </c>
      <c r="G23" s="96">
        <v>2168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>
        <v>12000</v>
      </c>
      <c r="Y23" s="90">
        <v>3000</v>
      </c>
      <c r="Z23" s="12"/>
      <c r="AA23" s="8"/>
      <c r="AB23" s="8"/>
      <c r="AC23" s="90"/>
      <c r="AD23" s="20">
        <f t="shared" si="0"/>
        <v>20702.900000000001</v>
      </c>
      <c r="AE23" s="21">
        <f t="shared" si="0"/>
        <v>5168</v>
      </c>
      <c r="AF23" s="22">
        <f t="shared" si="1"/>
        <v>25870.9</v>
      </c>
    </row>
    <row r="24" spans="1:32" ht="17.25" customHeight="1">
      <c r="A24" s="30">
        <v>21</v>
      </c>
      <c r="B24" s="171" t="s">
        <v>8234</v>
      </c>
      <c r="C24" s="172" t="s">
        <v>8235</v>
      </c>
      <c r="D24" s="88"/>
      <c r="E24" s="89"/>
      <c r="F24" s="96">
        <v>664</v>
      </c>
      <c r="G24" s="96">
        <v>2656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664</v>
      </c>
      <c r="AE24" s="21">
        <f t="shared" si="0"/>
        <v>2656</v>
      </c>
      <c r="AF24" s="22">
        <f t="shared" si="1"/>
        <v>3320</v>
      </c>
    </row>
    <row r="25" spans="1:32" ht="17.25" customHeight="1">
      <c r="A25" s="30">
        <v>22</v>
      </c>
      <c r="B25" s="171" t="s">
        <v>8059</v>
      </c>
      <c r="C25" s="172" t="s">
        <v>8236</v>
      </c>
      <c r="D25" s="88">
        <v>1859.75</v>
      </c>
      <c r="E25" s="89">
        <v>2928.68</v>
      </c>
      <c r="F25" s="96">
        <v>3150</v>
      </c>
      <c r="G25" s="96">
        <v>3150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>
        <v>17083</v>
      </c>
      <c r="AC25" s="90">
        <v>6300</v>
      </c>
      <c r="AD25" s="20">
        <f t="shared" si="0"/>
        <v>22092.75</v>
      </c>
      <c r="AE25" s="21">
        <f t="shared" si="0"/>
        <v>12378.68</v>
      </c>
      <c r="AF25" s="22">
        <f t="shared" si="1"/>
        <v>34471.43</v>
      </c>
    </row>
    <row r="26" spans="1:32" ht="17.25" customHeight="1">
      <c r="A26" s="30">
        <v>23</v>
      </c>
      <c r="B26" s="171" t="s">
        <v>8237</v>
      </c>
      <c r="C26" s="172" t="s">
        <v>8238</v>
      </c>
      <c r="D26" s="88">
        <v>10223.02</v>
      </c>
      <c r="E26" s="89">
        <v>5525.11</v>
      </c>
      <c r="F26" s="96">
        <v>6320.28</v>
      </c>
      <c r="G26" s="96">
        <v>1580.07</v>
      </c>
      <c r="H26" s="9"/>
      <c r="I26" s="10"/>
      <c r="J26" s="40"/>
      <c r="K26" s="8"/>
      <c r="L26" s="8"/>
      <c r="M26" s="8"/>
      <c r="N26" s="8"/>
      <c r="O26" s="8"/>
      <c r="P26" s="8">
        <v>18550</v>
      </c>
      <c r="Q26" s="11">
        <v>2250</v>
      </c>
      <c r="R26" s="12"/>
      <c r="S26" s="8"/>
      <c r="T26" s="8"/>
      <c r="U26" s="90"/>
      <c r="V26" s="12"/>
      <c r="W26" s="8"/>
      <c r="X26" s="8">
        <v>12000</v>
      </c>
      <c r="Y26" s="90">
        <v>3000</v>
      </c>
      <c r="Z26" s="12"/>
      <c r="AA26" s="8"/>
      <c r="AB26" s="8">
        <v>17500</v>
      </c>
      <c r="AC26" s="90">
        <v>7500</v>
      </c>
      <c r="AD26" s="20">
        <f t="shared" si="0"/>
        <v>64593.3</v>
      </c>
      <c r="AE26" s="21">
        <f t="shared" si="0"/>
        <v>19855.18</v>
      </c>
      <c r="AF26" s="22">
        <f t="shared" si="1"/>
        <v>84448.48000000001</v>
      </c>
    </row>
    <row r="27" spans="1:32" ht="17.25" customHeight="1">
      <c r="A27" s="30">
        <v>24</v>
      </c>
      <c r="B27" s="171" t="s">
        <v>8239</v>
      </c>
      <c r="C27" s="172" t="s">
        <v>8240</v>
      </c>
      <c r="D27" s="88">
        <v>7000</v>
      </c>
      <c r="E27" s="89"/>
      <c r="F27" s="96">
        <v>1705.4</v>
      </c>
      <c r="G27" s="96">
        <v>1705.4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8705.4</v>
      </c>
      <c r="AE27" s="21">
        <f t="shared" si="0"/>
        <v>1705.4</v>
      </c>
      <c r="AF27" s="22">
        <f t="shared" si="1"/>
        <v>10410.799999999999</v>
      </c>
    </row>
    <row r="28" spans="1:32" ht="17.25" customHeight="1">
      <c r="A28" s="30">
        <v>25</v>
      </c>
      <c r="B28" s="171" t="s">
        <v>8241</v>
      </c>
      <c r="C28" s="172" t="s">
        <v>8242</v>
      </c>
      <c r="D28" s="88">
        <v>21.72</v>
      </c>
      <c r="E28" s="89">
        <v>40.479999999999997</v>
      </c>
      <c r="F28" s="96">
        <v>1938</v>
      </c>
      <c r="G28" s="96">
        <v>4522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>
        <v>10000</v>
      </c>
      <c r="Y28" s="90">
        <v>2500</v>
      </c>
      <c r="Z28" s="12"/>
      <c r="AA28" s="8"/>
      <c r="AB28" s="8"/>
      <c r="AC28" s="90"/>
      <c r="AD28" s="20">
        <f t="shared" si="0"/>
        <v>11959.72</v>
      </c>
      <c r="AE28" s="21">
        <f t="shared" si="0"/>
        <v>7062.48</v>
      </c>
      <c r="AF28" s="22">
        <f t="shared" si="1"/>
        <v>19022.199999999997</v>
      </c>
    </row>
    <row r="29" spans="1:32" ht="17.25" customHeight="1">
      <c r="A29" s="30">
        <v>26</v>
      </c>
      <c r="B29" s="171" t="s">
        <v>8243</v>
      </c>
      <c r="C29" s="172" t="s">
        <v>8244</v>
      </c>
      <c r="D29" s="88">
        <v>51.29</v>
      </c>
      <c r="E29" s="89"/>
      <c r="F29" s="96">
        <v>4872</v>
      </c>
      <c r="G29" s="96">
        <v>1218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4923.29</v>
      </c>
      <c r="AE29" s="21">
        <f t="shared" si="0"/>
        <v>1218</v>
      </c>
      <c r="AF29" s="22">
        <f t="shared" si="1"/>
        <v>6141.29</v>
      </c>
    </row>
    <row r="30" spans="1:32" ht="17.25" customHeight="1">
      <c r="A30" s="30">
        <v>27</v>
      </c>
      <c r="B30" s="171" t="s">
        <v>8245</v>
      </c>
      <c r="C30" s="172" t="s">
        <v>8246</v>
      </c>
      <c r="D30" s="88">
        <v>2121.3000000000002</v>
      </c>
      <c r="E30" s="89"/>
      <c r="F30" s="96">
        <v>8096</v>
      </c>
      <c r="G30" s="96">
        <v>2024</v>
      </c>
      <c r="H30" s="9"/>
      <c r="I30" s="10"/>
      <c r="J30" s="40"/>
      <c r="K30" s="8"/>
      <c r="L30" s="8"/>
      <c r="M30" s="8"/>
      <c r="N30" s="8"/>
      <c r="O30" s="8"/>
      <c r="P30" s="8">
        <v>22950</v>
      </c>
      <c r="Q30" s="11">
        <v>2400</v>
      </c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17500</v>
      </c>
      <c r="AC30" s="90">
        <v>7500</v>
      </c>
      <c r="AD30" s="20">
        <f t="shared" si="0"/>
        <v>50667.3</v>
      </c>
      <c r="AE30" s="21">
        <f t="shared" si="0"/>
        <v>11924</v>
      </c>
      <c r="AF30" s="22">
        <f t="shared" si="1"/>
        <v>62591.3</v>
      </c>
    </row>
    <row r="31" spans="1:32" ht="17.25" customHeight="1">
      <c r="A31" s="30">
        <v>28</v>
      </c>
      <c r="B31" s="171" t="s">
        <v>8247</v>
      </c>
      <c r="C31" s="172" t="s">
        <v>8248</v>
      </c>
      <c r="D31" s="88">
        <v>2672.82</v>
      </c>
      <c r="E31" s="89">
        <v>934</v>
      </c>
      <c r="F31" s="96">
        <v>5968</v>
      </c>
      <c r="G31" s="96">
        <v>1492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10000</v>
      </c>
      <c r="Y31" s="90">
        <v>2500</v>
      </c>
      <c r="Z31" s="12"/>
      <c r="AA31" s="8"/>
      <c r="AB31" s="8">
        <v>14000</v>
      </c>
      <c r="AC31" s="90">
        <v>6000</v>
      </c>
      <c r="AD31" s="20">
        <f t="shared" si="0"/>
        <v>32640.82</v>
      </c>
      <c r="AE31" s="21">
        <f t="shared" si="0"/>
        <v>10926</v>
      </c>
      <c r="AF31" s="22">
        <f t="shared" si="1"/>
        <v>43566.82</v>
      </c>
    </row>
    <row r="32" spans="1:32" ht="17.25" customHeight="1">
      <c r="A32" s="30">
        <v>29</v>
      </c>
      <c r="B32" s="171" t="s">
        <v>8249</v>
      </c>
      <c r="C32" s="172" t="s">
        <v>8250</v>
      </c>
      <c r="D32" s="88"/>
      <c r="E32" s="89">
        <v>107.96</v>
      </c>
      <c r="F32" s="96">
        <v>3432</v>
      </c>
      <c r="G32" s="96">
        <v>858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>
        <v>21065</v>
      </c>
      <c r="AC32" s="90">
        <v>8400</v>
      </c>
      <c r="AD32" s="20">
        <f t="shared" si="0"/>
        <v>24497</v>
      </c>
      <c r="AE32" s="21">
        <f t="shared" si="0"/>
        <v>9365.9599999999991</v>
      </c>
      <c r="AF32" s="22">
        <f t="shared" si="1"/>
        <v>33862.959999999999</v>
      </c>
    </row>
    <row r="33" spans="1:32" ht="17.25" customHeight="1">
      <c r="A33" s="30">
        <v>30</v>
      </c>
      <c r="B33" s="171" t="s">
        <v>8251</v>
      </c>
      <c r="C33" s="172" t="s">
        <v>8252</v>
      </c>
      <c r="D33" s="88"/>
      <c r="E33" s="89"/>
      <c r="F33" s="96">
        <v>3157</v>
      </c>
      <c r="G33" s="96">
        <v>1353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3157</v>
      </c>
      <c r="AE33" s="21">
        <f t="shared" si="0"/>
        <v>1353</v>
      </c>
      <c r="AF33" s="22">
        <f t="shared" si="1"/>
        <v>4510</v>
      </c>
    </row>
    <row r="34" spans="1:32" ht="17.25" customHeight="1">
      <c r="A34" s="30">
        <v>31</v>
      </c>
      <c r="B34" s="171" t="s">
        <v>8253</v>
      </c>
      <c r="C34" s="172" t="s">
        <v>8254</v>
      </c>
      <c r="D34" s="88">
        <v>211.37</v>
      </c>
      <c r="E34" s="89"/>
      <c r="F34" s="96">
        <v>12136</v>
      </c>
      <c r="G34" s="96">
        <v>3034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12000</v>
      </c>
      <c r="Y34" s="90">
        <v>3000</v>
      </c>
      <c r="Z34" s="12"/>
      <c r="AA34" s="8"/>
      <c r="AB34" s="8"/>
      <c r="AC34" s="90"/>
      <c r="AD34" s="20">
        <f t="shared" si="0"/>
        <v>24347.370000000003</v>
      </c>
      <c r="AE34" s="21">
        <f t="shared" si="0"/>
        <v>6034</v>
      </c>
      <c r="AF34" s="22">
        <f t="shared" si="1"/>
        <v>30381.370000000003</v>
      </c>
    </row>
    <row r="35" spans="1:32" ht="17.25" customHeight="1">
      <c r="A35" s="30">
        <v>32</v>
      </c>
      <c r="B35" s="171" t="s">
        <v>8255</v>
      </c>
      <c r="C35" s="172" t="s">
        <v>8256</v>
      </c>
      <c r="D35" s="88">
        <v>45.6</v>
      </c>
      <c r="E35" s="89">
        <v>5.4</v>
      </c>
      <c r="F35" s="96">
        <v>3496</v>
      </c>
      <c r="G35" s="96">
        <v>874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/>
      <c r="AC35" s="90"/>
      <c r="AD35" s="20">
        <f t="shared" si="0"/>
        <v>3541.6</v>
      </c>
      <c r="AE35" s="21">
        <f t="shared" si="0"/>
        <v>879.4</v>
      </c>
      <c r="AF35" s="22">
        <f t="shared" si="1"/>
        <v>4421</v>
      </c>
    </row>
    <row r="36" spans="1:32" ht="17.25" customHeight="1">
      <c r="A36" s="30">
        <v>33</v>
      </c>
      <c r="B36" s="171" t="s">
        <v>8257</v>
      </c>
      <c r="C36" s="172" t="s">
        <v>8258</v>
      </c>
      <c r="D36" s="88"/>
      <c r="E36" s="89">
        <v>79.599999999999994</v>
      </c>
      <c r="F36" s="96">
        <v>0</v>
      </c>
      <c r="G36" s="96">
        <v>12240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>
        <v>30713</v>
      </c>
      <c r="AC36" s="90">
        <v>12000</v>
      </c>
      <c r="AD36" s="20">
        <f t="shared" si="0"/>
        <v>30713</v>
      </c>
      <c r="AE36" s="21">
        <f t="shared" si="0"/>
        <v>24319.599999999999</v>
      </c>
      <c r="AF36" s="22">
        <f t="shared" si="1"/>
        <v>55032.6</v>
      </c>
    </row>
    <row r="37" spans="1:32" ht="17.25" customHeight="1">
      <c r="A37" s="30">
        <v>34</v>
      </c>
      <c r="B37" s="171" t="s">
        <v>8259</v>
      </c>
      <c r="C37" s="172" t="s">
        <v>8260</v>
      </c>
      <c r="D37" s="88"/>
      <c r="E37" s="89"/>
      <c r="F37" s="96">
        <v>4472</v>
      </c>
      <c r="G37" s="96">
        <v>1118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>
        <v>10000</v>
      </c>
      <c r="Y37" s="90">
        <v>2500</v>
      </c>
      <c r="Z37" s="12"/>
      <c r="AA37" s="8"/>
      <c r="AB37" s="8"/>
      <c r="AC37" s="90"/>
      <c r="AD37" s="20">
        <f t="shared" si="0"/>
        <v>14472</v>
      </c>
      <c r="AE37" s="21">
        <f t="shared" si="0"/>
        <v>3618</v>
      </c>
      <c r="AF37" s="22">
        <f t="shared" si="1"/>
        <v>18090</v>
      </c>
    </row>
    <row r="38" spans="1:32" ht="17.25" customHeight="1">
      <c r="A38" s="30">
        <v>35</v>
      </c>
      <c r="B38" s="171" t="s">
        <v>8261</v>
      </c>
      <c r="C38" s="172" t="s">
        <v>8262</v>
      </c>
      <c r="D38" s="88">
        <v>15939.97</v>
      </c>
      <c r="E38" s="89">
        <v>5188.34</v>
      </c>
      <c r="F38" s="96">
        <v>2168.14</v>
      </c>
      <c r="G38" s="96">
        <v>929.2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18108.11</v>
      </c>
      <c r="AE38" s="21">
        <f t="shared" si="0"/>
        <v>6117.54</v>
      </c>
      <c r="AF38" s="22">
        <f t="shared" si="1"/>
        <v>24225.65</v>
      </c>
    </row>
    <row r="39" spans="1:32" ht="17.25" customHeight="1">
      <c r="A39" s="30">
        <v>36</v>
      </c>
      <c r="B39" s="171" t="s">
        <v>8263</v>
      </c>
      <c r="C39" s="172" t="s">
        <v>8264</v>
      </c>
      <c r="D39" s="88"/>
      <c r="E39" s="89"/>
      <c r="F39" s="96">
        <v>3832</v>
      </c>
      <c r="G39" s="96">
        <v>958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>
        <v>19600</v>
      </c>
      <c r="AC39" s="90">
        <v>8400</v>
      </c>
      <c r="AD39" s="20">
        <f t="shared" si="0"/>
        <v>23432</v>
      </c>
      <c r="AE39" s="21">
        <f t="shared" si="0"/>
        <v>9358</v>
      </c>
      <c r="AF39" s="22">
        <f t="shared" si="1"/>
        <v>32790</v>
      </c>
    </row>
    <row r="40" spans="1:32" ht="17.25" customHeight="1">
      <c r="A40" s="30">
        <v>37</v>
      </c>
      <c r="B40" s="171" t="s">
        <v>8265</v>
      </c>
      <c r="C40" s="172" t="s">
        <v>8266</v>
      </c>
      <c r="D40" s="88">
        <v>48.4</v>
      </c>
      <c r="E40" s="89">
        <v>1087</v>
      </c>
      <c r="F40" s="96">
        <v>1765</v>
      </c>
      <c r="G40" s="96">
        <v>1765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>
        <v>10500</v>
      </c>
      <c r="AC40" s="90">
        <v>4500</v>
      </c>
      <c r="AD40" s="20">
        <f t="shared" si="0"/>
        <v>12313.4</v>
      </c>
      <c r="AE40" s="21">
        <f t="shared" si="0"/>
        <v>7352</v>
      </c>
      <c r="AF40" s="22">
        <f t="shared" si="1"/>
        <v>19665.400000000001</v>
      </c>
    </row>
    <row r="41" spans="1:32" ht="17.25" customHeight="1">
      <c r="A41" s="30">
        <v>38</v>
      </c>
      <c r="B41" s="171" t="s">
        <v>8267</v>
      </c>
      <c r="C41" s="172" t="s">
        <v>8268</v>
      </c>
      <c r="D41" s="88"/>
      <c r="E41" s="89">
        <v>73.61</v>
      </c>
      <c r="F41" s="96">
        <v>2416</v>
      </c>
      <c r="G41" s="96">
        <v>604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/>
      <c r="AC41" s="90"/>
      <c r="AD41" s="20">
        <f t="shared" si="0"/>
        <v>2416</v>
      </c>
      <c r="AE41" s="21">
        <f t="shared" si="0"/>
        <v>677.61</v>
      </c>
      <c r="AF41" s="22">
        <f t="shared" si="1"/>
        <v>3093.61</v>
      </c>
    </row>
    <row r="42" spans="1:32" ht="17.25" customHeight="1">
      <c r="A42" s="30">
        <v>39</v>
      </c>
      <c r="B42" s="171" t="s">
        <v>8269</v>
      </c>
      <c r="C42" s="172" t="s">
        <v>8270</v>
      </c>
      <c r="D42" s="88"/>
      <c r="E42" s="89"/>
      <c r="F42" s="96">
        <v>0</v>
      </c>
      <c r="G42" s="96">
        <v>13670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>
        <v>12000</v>
      </c>
      <c r="Y42" s="90">
        <v>3000</v>
      </c>
      <c r="Z42" s="12"/>
      <c r="AA42" s="8"/>
      <c r="AB42" s="8">
        <v>17500</v>
      </c>
      <c r="AC42" s="90">
        <v>7500</v>
      </c>
      <c r="AD42" s="20">
        <f t="shared" si="0"/>
        <v>29500</v>
      </c>
      <c r="AE42" s="21">
        <f t="shared" si="0"/>
        <v>24170</v>
      </c>
      <c r="AF42" s="22">
        <f t="shared" si="1"/>
        <v>53670</v>
      </c>
    </row>
    <row r="43" spans="1:32" ht="17.25" customHeight="1">
      <c r="A43" s="30">
        <v>40</v>
      </c>
      <c r="B43" s="171" t="s">
        <v>8271</v>
      </c>
      <c r="C43" s="172" t="s">
        <v>8272</v>
      </c>
      <c r="D43" s="88"/>
      <c r="E43" s="89"/>
      <c r="F43" s="96">
        <v>1048</v>
      </c>
      <c r="G43" s="96">
        <v>4192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>
        <v>8000</v>
      </c>
      <c r="Y43" s="90">
        <v>2000</v>
      </c>
      <c r="Z43" s="12"/>
      <c r="AA43" s="8"/>
      <c r="AB43" s="8"/>
      <c r="AC43" s="90"/>
      <c r="AD43" s="20">
        <f t="shared" si="0"/>
        <v>9048</v>
      </c>
      <c r="AE43" s="21">
        <f t="shared" si="0"/>
        <v>6192</v>
      </c>
      <c r="AF43" s="22">
        <f t="shared" si="1"/>
        <v>15240</v>
      </c>
    </row>
    <row r="44" spans="1:32" ht="17.25" customHeight="1">
      <c r="A44" s="30">
        <v>41</v>
      </c>
      <c r="B44" s="171" t="s">
        <v>8273</v>
      </c>
      <c r="C44" s="172" t="s">
        <v>8274</v>
      </c>
      <c r="D44" s="88"/>
      <c r="E44" s="89"/>
      <c r="F44" s="96">
        <v>0</v>
      </c>
      <c r="G44" s="96">
        <v>9290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>
        <v>10000</v>
      </c>
      <c r="Y44" s="90">
        <v>2500</v>
      </c>
      <c r="Z44" s="12"/>
      <c r="AA44" s="8"/>
      <c r="AB44" s="8">
        <v>19600</v>
      </c>
      <c r="AC44" s="90">
        <v>8400</v>
      </c>
      <c r="AD44" s="20">
        <f t="shared" si="0"/>
        <v>29600</v>
      </c>
      <c r="AE44" s="21">
        <f t="shared" si="0"/>
        <v>20190</v>
      </c>
      <c r="AF44" s="22">
        <f t="shared" si="1"/>
        <v>49790</v>
      </c>
    </row>
    <row r="45" spans="1:32" ht="17.25" customHeight="1">
      <c r="A45" s="30">
        <v>42</v>
      </c>
      <c r="B45" s="171" t="s">
        <v>8275</v>
      </c>
      <c r="C45" s="172" t="s">
        <v>8276</v>
      </c>
      <c r="D45" s="88"/>
      <c r="E45" s="89"/>
      <c r="F45" s="96">
        <v>6112</v>
      </c>
      <c r="G45" s="96">
        <v>1528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>
        <v>10000</v>
      </c>
      <c r="Y45" s="90">
        <v>2500</v>
      </c>
      <c r="Z45" s="12"/>
      <c r="AA45" s="8"/>
      <c r="AB45" s="8"/>
      <c r="AC45" s="90"/>
      <c r="AD45" s="20">
        <f t="shared" si="0"/>
        <v>16112</v>
      </c>
      <c r="AE45" s="21">
        <f t="shared" si="0"/>
        <v>4028</v>
      </c>
      <c r="AF45" s="22">
        <f t="shared" si="1"/>
        <v>20140</v>
      </c>
    </row>
    <row r="46" spans="1:32" ht="17.25" customHeight="1">
      <c r="A46" s="30">
        <v>43</v>
      </c>
      <c r="B46" s="171" t="s">
        <v>8277</v>
      </c>
      <c r="C46" s="172" t="s">
        <v>8278</v>
      </c>
      <c r="D46" s="88">
        <v>122.21</v>
      </c>
      <c r="E46" s="89"/>
      <c r="F46" s="96">
        <v>1878</v>
      </c>
      <c r="G46" s="96">
        <v>7512</v>
      </c>
      <c r="H46" s="9"/>
      <c r="I46" s="10"/>
      <c r="J46" s="40">
        <v>15370.39</v>
      </c>
      <c r="K46" s="8">
        <v>4459.13</v>
      </c>
      <c r="L46" s="8"/>
      <c r="M46" s="8"/>
      <c r="N46" s="8"/>
      <c r="O46" s="8"/>
      <c r="P46" s="8">
        <v>23500</v>
      </c>
      <c r="Q46" s="11">
        <v>2500</v>
      </c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/>
      <c r="AC46" s="90"/>
      <c r="AD46" s="20">
        <f t="shared" si="0"/>
        <v>40870.6</v>
      </c>
      <c r="AE46" s="21">
        <f t="shared" si="0"/>
        <v>14471.130000000001</v>
      </c>
      <c r="AF46" s="22">
        <f t="shared" si="1"/>
        <v>55341.729999999996</v>
      </c>
    </row>
    <row r="47" spans="1:32" ht="17.25" customHeight="1">
      <c r="A47" s="30">
        <v>44</v>
      </c>
      <c r="B47" s="171" t="s">
        <v>8279</v>
      </c>
      <c r="C47" s="172" t="s">
        <v>8280</v>
      </c>
      <c r="D47" s="88"/>
      <c r="E47" s="89"/>
      <c r="F47" s="96">
        <v>4800</v>
      </c>
      <c r="G47" s="96">
        <v>7200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>
        <v>12000</v>
      </c>
      <c r="Y47" s="90">
        <v>3000</v>
      </c>
      <c r="Z47" s="12"/>
      <c r="AA47" s="8"/>
      <c r="AB47" s="8">
        <v>14000</v>
      </c>
      <c r="AC47" s="90">
        <v>6000</v>
      </c>
      <c r="AD47" s="20">
        <f t="shared" si="0"/>
        <v>30800</v>
      </c>
      <c r="AE47" s="21">
        <f t="shared" si="0"/>
        <v>16200</v>
      </c>
      <c r="AF47" s="22">
        <f t="shared" si="1"/>
        <v>47000</v>
      </c>
    </row>
    <row r="48" spans="1:32" ht="17.25" customHeight="1">
      <c r="A48" s="30">
        <v>45</v>
      </c>
      <c r="B48" s="171" t="s">
        <v>8281</v>
      </c>
      <c r="C48" s="172" t="s">
        <v>8282</v>
      </c>
      <c r="D48" s="88"/>
      <c r="E48" s="89">
        <v>291</v>
      </c>
      <c r="F48" s="96">
        <v>3728</v>
      </c>
      <c r="G48" s="96">
        <v>932</v>
      </c>
      <c r="H48" s="9"/>
      <c r="I48" s="10"/>
      <c r="J48" s="40">
        <v>2594.7800000000002</v>
      </c>
      <c r="K48" s="8">
        <v>2517.25</v>
      </c>
      <c r="L48" s="8"/>
      <c r="M48" s="8"/>
      <c r="N48" s="8"/>
      <c r="O48" s="8"/>
      <c r="P48" s="8">
        <v>16100</v>
      </c>
      <c r="Q48" s="11">
        <v>1500</v>
      </c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>
        <v>9000</v>
      </c>
      <c r="AC48" s="90">
        <v>1000</v>
      </c>
      <c r="AD48" s="20">
        <f t="shared" si="0"/>
        <v>31422.78</v>
      </c>
      <c r="AE48" s="21">
        <f t="shared" si="0"/>
        <v>6240.25</v>
      </c>
      <c r="AF48" s="22">
        <f t="shared" si="1"/>
        <v>37663.03</v>
      </c>
    </row>
    <row r="49" spans="1:32" ht="17.25" customHeight="1">
      <c r="A49" s="30">
        <v>46</v>
      </c>
      <c r="B49" s="171" t="s">
        <v>8283</v>
      </c>
      <c r="C49" s="172" t="s">
        <v>8284</v>
      </c>
      <c r="D49" s="88"/>
      <c r="E49" s="89"/>
      <c r="F49" s="96">
        <v>1480</v>
      </c>
      <c r="G49" s="96">
        <v>5920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/>
      <c r="AC49" s="90"/>
      <c r="AD49" s="20">
        <f t="shared" si="0"/>
        <v>1480</v>
      </c>
      <c r="AE49" s="21">
        <f t="shared" si="0"/>
        <v>5920</v>
      </c>
      <c r="AF49" s="22">
        <f t="shared" si="1"/>
        <v>7400</v>
      </c>
    </row>
    <row r="50" spans="1:32" ht="17.25" customHeight="1">
      <c r="A50" s="30">
        <v>47</v>
      </c>
      <c r="B50" s="171" t="s">
        <v>8285</v>
      </c>
      <c r="C50" s="172" t="s">
        <v>8286</v>
      </c>
      <c r="D50" s="88">
        <v>1729.2</v>
      </c>
      <c r="E50" s="89">
        <v>1051.2</v>
      </c>
      <c r="F50" s="96">
        <v>1990</v>
      </c>
      <c r="G50" s="96">
        <v>1990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>
        <v>8000</v>
      </c>
      <c r="Y50" s="90">
        <v>2000</v>
      </c>
      <c r="Z50" s="12"/>
      <c r="AA50" s="8"/>
      <c r="AB50" s="8"/>
      <c r="AC50" s="90"/>
      <c r="AD50" s="20">
        <f t="shared" si="0"/>
        <v>11719.2</v>
      </c>
      <c r="AE50" s="21">
        <f t="shared" si="0"/>
        <v>5041.2</v>
      </c>
      <c r="AF50" s="22">
        <f t="shared" si="1"/>
        <v>16760.400000000001</v>
      </c>
    </row>
    <row r="51" spans="1:32" ht="17.25" customHeight="1">
      <c r="A51" s="30">
        <v>48</v>
      </c>
      <c r="B51" s="171" t="s">
        <v>8287</v>
      </c>
      <c r="C51" s="172" t="s">
        <v>8288</v>
      </c>
      <c r="D51" s="88"/>
      <c r="E51" s="89">
        <v>56</v>
      </c>
      <c r="F51" s="96">
        <v>10240</v>
      </c>
      <c r="G51" s="96">
        <v>2560</v>
      </c>
      <c r="H51" s="9"/>
      <c r="I51" s="10"/>
      <c r="J51" s="40">
        <v>19270.96</v>
      </c>
      <c r="K51" s="8">
        <v>0</v>
      </c>
      <c r="L51" s="173">
        <v>12638.32</v>
      </c>
      <c r="M51" s="174">
        <v>1903.2</v>
      </c>
      <c r="N51" s="8"/>
      <c r="O51" s="8"/>
      <c r="P51" s="8">
        <v>27793</v>
      </c>
      <c r="Q51" s="11">
        <v>2950</v>
      </c>
      <c r="R51" s="12">
        <v>0.73</v>
      </c>
      <c r="S51" s="8"/>
      <c r="T51" s="8"/>
      <c r="U51" s="90"/>
      <c r="V51" s="12"/>
      <c r="W51" s="8"/>
      <c r="X51" s="8">
        <v>12000</v>
      </c>
      <c r="Y51" s="90">
        <v>3000</v>
      </c>
      <c r="Z51" s="12"/>
      <c r="AA51" s="8"/>
      <c r="AB51" s="8"/>
      <c r="AC51" s="90"/>
      <c r="AD51" s="20">
        <f t="shared" si="0"/>
        <v>81943.009999999995</v>
      </c>
      <c r="AE51" s="21">
        <f t="shared" si="0"/>
        <v>10469.200000000001</v>
      </c>
      <c r="AF51" s="22">
        <f t="shared" si="1"/>
        <v>92412.209999999992</v>
      </c>
    </row>
    <row r="52" spans="1:32" ht="17.25" customHeight="1">
      <c r="A52" s="30">
        <v>49</v>
      </c>
      <c r="B52" s="171" t="s">
        <v>8289</v>
      </c>
      <c r="C52" s="172" t="s">
        <v>8290</v>
      </c>
      <c r="D52" s="88">
        <v>162.72999999999999</v>
      </c>
      <c r="E52" s="89">
        <v>160</v>
      </c>
      <c r="F52" s="96">
        <v>2328</v>
      </c>
      <c r="G52" s="96">
        <v>582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/>
      <c r="AC52" s="90"/>
      <c r="AD52" s="20">
        <f t="shared" si="0"/>
        <v>2490.73</v>
      </c>
      <c r="AE52" s="21">
        <f t="shared" si="0"/>
        <v>742</v>
      </c>
      <c r="AF52" s="22">
        <f t="shared" si="1"/>
        <v>3232.73</v>
      </c>
    </row>
    <row r="53" spans="1:32" ht="17.25" customHeight="1" thickBot="1">
      <c r="A53" s="30">
        <v>50</v>
      </c>
      <c r="B53" s="171" t="s">
        <v>8291</v>
      </c>
      <c r="C53" s="172" t="s">
        <v>8292</v>
      </c>
      <c r="D53" s="88">
        <v>1961.85</v>
      </c>
      <c r="E53" s="89">
        <v>1125.04</v>
      </c>
      <c r="F53" s="96">
        <v>7968</v>
      </c>
      <c r="G53" s="96">
        <v>1992</v>
      </c>
      <c r="H53" s="9"/>
      <c r="I53" s="10"/>
      <c r="J53" s="40"/>
      <c r="K53" s="154"/>
      <c r="L53" s="154"/>
      <c r="M53" s="154"/>
      <c r="N53" s="154"/>
      <c r="O53" s="154"/>
      <c r="P53" s="8"/>
      <c r="Q53" s="11"/>
      <c r="R53" s="12"/>
      <c r="S53" s="8"/>
      <c r="T53" s="8"/>
      <c r="U53" s="90"/>
      <c r="V53" s="12"/>
      <c r="W53" s="8"/>
      <c r="X53" s="8"/>
      <c r="Y53" s="90"/>
      <c r="Z53" s="12"/>
      <c r="AA53" s="8"/>
      <c r="AB53" s="8">
        <v>14000</v>
      </c>
      <c r="AC53" s="90">
        <v>6000</v>
      </c>
      <c r="AD53" s="20">
        <f t="shared" si="0"/>
        <v>23929.85</v>
      </c>
      <c r="AE53" s="21">
        <f t="shared" si="0"/>
        <v>9117.0400000000009</v>
      </c>
      <c r="AF53" s="22">
        <f t="shared" si="1"/>
        <v>33046.89</v>
      </c>
    </row>
    <row r="54" spans="1:32" s="48" customFormat="1" ht="27.75" customHeight="1" thickTop="1" thickBot="1">
      <c r="A54" s="214"/>
      <c r="B54" s="301" t="s">
        <v>15</v>
      </c>
      <c r="C54" s="302"/>
      <c r="D54" s="42">
        <f t="shared" ref="D54:AF54" si="2">SUM(D4:D53)</f>
        <v>57046.66</v>
      </c>
      <c r="E54" s="43">
        <f t="shared" si="2"/>
        <v>29453.32</v>
      </c>
      <c r="F54" s="43">
        <f t="shared" si="2"/>
        <v>212954.82</v>
      </c>
      <c r="G54" s="43">
        <f t="shared" si="2"/>
        <v>138643.66999999998</v>
      </c>
      <c r="H54" s="43">
        <f t="shared" si="2"/>
        <v>0</v>
      </c>
      <c r="I54" s="46">
        <f t="shared" si="2"/>
        <v>0</v>
      </c>
      <c r="J54" s="42">
        <f t="shared" si="2"/>
        <v>42359.13</v>
      </c>
      <c r="K54" s="43">
        <f t="shared" si="2"/>
        <v>6976.38</v>
      </c>
      <c r="L54" s="43">
        <f t="shared" si="2"/>
        <v>12638.32</v>
      </c>
      <c r="M54" s="43">
        <f t="shared" si="2"/>
        <v>1903.2</v>
      </c>
      <c r="N54" s="43">
        <f t="shared" si="2"/>
        <v>21540</v>
      </c>
      <c r="O54" s="43">
        <f t="shared" si="2"/>
        <v>9500</v>
      </c>
      <c r="P54" s="43">
        <f t="shared" si="2"/>
        <v>133143</v>
      </c>
      <c r="Q54" s="46">
        <f t="shared" si="2"/>
        <v>15900</v>
      </c>
      <c r="R54" s="42">
        <f t="shared" si="2"/>
        <v>0.73</v>
      </c>
      <c r="S54" s="43">
        <f t="shared" si="2"/>
        <v>0</v>
      </c>
      <c r="T54" s="43">
        <f t="shared" si="2"/>
        <v>0</v>
      </c>
      <c r="U54" s="44">
        <f t="shared" si="2"/>
        <v>0</v>
      </c>
      <c r="V54" s="42">
        <f t="shared" si="2"/>
        <v>0</v>
      </c>
      <c r="W54" s="43">
        <f t="shared" si="2"/>
        <v>0</v>
      </c>
      <c r="X54" s="43">
        <f t="shared" si="2"/>
        <v>220000</v>
      </c>
      <c r="Y54" s="44">
        <f t="shared" si="2"/>
        <v>55000</v>
      </c>
      <c r="Z54" s="42">
        <f t="shared" si="2"/>
        <v>0</v>
      </c>
      <c r="AA54" s="43">
        <f t="shared" si="2"/>
        <v>0</v>
      </c>
      <c r="AB54" s="43">
        <f t="shared" si="2"/>
        <v>322945</v>
      </c>
      <c r="AC54" s="44">
        <f t="shared" si="2"/>
        <v>131500</v>
      </c>
      <c r="AD54" s="49">
        <f t="shared" si="2"/>
        <v>1022627.6599999998</v>
      </c>
      <c r="AE54" s="50">
        <f t="shared" si="2"/>
        <v>388876.57</v>
      </c>
      <c r="AF54" s="51">
        <f t="shared" si="2"/>
        <v>1411504.23</v>
      </c>
    </row>
    <row r="55" spans="1:32" ht="9.75" customHeight="1" thickTop="1">
      <c r="A55" s="2"/>
      <c r="B55" s="3"/>
      <c r="C55" s="4"/>
      <c r="D55" s="5"/>
      <c r="E55" s="5"/>
      <c r="F55" s="5"/>
      <c r="G55" s="5"/>
      <c r="H55" s="6"/>
      <c r="I55" s="6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>
      <c r="L56" s="307" t="s">
        <v>381</v>
      </c>
      <c r="M56" s="307"/>
    </row>
    <row r="57" spans="1:32">
      <c r="L57" s="307"/>
      <c r="M57" s="307"/>
    </row>
    <row r="58" spans="1:32">
      <c r="L58" s="307"/>
      <c r="M58" s="307"/>
    </row>
  </sheetData>
  <mergeCells count="8">
    <mergeCell ref="V2:Y2"/>
    <mergeCell ref="Z2:AC2"/>
    <mergeCell ref="AD2:AE2"/>
    <mergeCell ref="B54:C54"/>
    <mergeCell ref="L56:M5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6.xml><?xml version="1.0" encoding="utf-8"?>
<worksheet xmlns="http://schemas.openxmlformats.org/spreadsheetml/2006/main" xmlns:r="http://schemas.openxmlformats.org/officeDocument/2006/relationships">
  <dimension ref="A1:AF83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61.42578125" style="1" customWidth="1"/>
    <col min="3" max="3" width="16.7109375" style="1" customWidth="1"/>
    <col min="4" max="29" width="13.7109375" style="1" customWidth="1"/>
    <col min="30" max="30" width="15.7109375" style="1" customWidth="1"/>
    <col min="31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8293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8294</v>
      </c>
      <c r="C4" s="172" t="s">
        <v>8295</v>
      </c>
      <c r="D4" s="82">
        <v>2658.58</v>
      </c>
      <c r="E4" s="83">
        <v>200.07</v>
      </c>
      <c r="F4" s="96">
        <v>5728</v>
      </c>
      <c r="G4" s="96">
        <v>1432</v>
      </c>
      <c r="H4" s="129"/>
      <c r="I4" s="53"/>
      <c r="J4" s="39"/>
      <c r="K4" s="17"/>
      <c r="L4" s="17"/>
      <c r="M4" s="17"/>
      <c r="N4" s="17"/>
      <c r="O4" s="17"/>
      <c r="P4" s="17">
        <v>14750</v>
      </c>
      <c r="Q4" s="18">
        <v>1950</v>
      </c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23136.58</v>
      </c>
      <c r="AE4" s="21">
        <f>SUM(E4,G4,I4,K4,M4,O4,Q4,S4,U4,W4,Y4,AA4,AC4)</f>
        <v>3582.0699999999997</v>
      </c>
      <c r="AF4" s="22">
        <f>AD4+AE4</f>
        <v>26718.65</v>
      </c>
    </row>
    <row r="5" spans="1:32" ht="17.25" customHeight="1">
      <c r="A5" s="30">
        <v>2</v>
      </c>
      <c r="B5" s="171" t="s">
        <v>8296</v>
      </c>
      <c r="C5" s="172" t="s">
        <v>8297</v>
      </c>
      <c r="D5" s="88"/>
      <c r="E5" s="89"/>
      <c r="F5" s="96">
        <v>6784</v>
      </c>
      <c r="G5" s="96">
        <v>1696</v>
      </c>
      <c r="H5" s="9"/>
      <c r="I5" s="10"/>
      <c r="J5" s="40"/>
      <c r="K5" s="8"/>
      <c r="L5" s="8"/>
      <c r="M5" s="8"/>
      <c r="N5" s="8"/>
      <c r="O5" s="8"/>
      <c r="P5" s="8">
        <v>8350</v>
      </c>
      <c r="Q5" s="11">
        <v>3000</v>
      </c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/>
      <c r="AA5" s="8"/>
      <c r="AB5" s="8"/>
      <c r="AC5" s="90"/>
      <c r="AD5" s="20">
        <f t="shared" ref="AD5:AE68" si="0">SUM(D5,F5,H5,J5,L5,N5,P5,R5,T5,V5,X5,Z5,AB5)</f>
        <v>25134</v>
      </c>
      <c r="AE5" s="21">
        <f t="shared" si="0"/>
        <v>7196</v>
      </c>
      <c r="AF5" s="22">
        <f t="shared" ref="AF5:AF68" si="1">AD5+AE5</f>
        <v>32330</v>
      </c>
    </row>
    <row r="6" spans="1:32" ht="17.25" customHeight="1">
      <c r="A6" s="30">
        <v>3</v>
      </c>
      <c r="B6" s="171" t="s">
        <v>8298</v>
      </c>
      <c r="C6" s="172" t="s">
        <v>8299</v>
      </c>
      <c r="D6" s="88"/>
      <c r="E6" s="89">
        <v>821.84</v>
      </c>
      <c r="F6" s="96">
        <v>5064</v>
      </c>
      <c r="G6" s="96">
        <v>1266</v>
      </c>
      <c r="H6" s="9"/>
      <c r="I6" s="10"/>
      <c r="J6" s="40"/>
      <c r="K6" s="8"/>
      <c r="L6" s="8"/>
      <c r="M6" s="8"/>
      <c r="N6" s="8"/>
      <c r="O6" s="8"/>
      <c r="P6" s="8">
        <v>19850</v>
      </c>
      <c r="Q6" s="11">
        <v>2450</v>
      </c>
      <c r="R6" s="12"/>
      <c r="S6" s="8"/>
      <c r="T6" s="8"/>
      <c r="U6" s="90"/>
      <c r="V6" s="12"/>
      <c r="W6" s="8"/>
      <c r="X6" s="8">
        <v>10000</v>
      </c>
      <c r="Y6" s="90">
        <v>2500</v>
      </c>
      <c r="Z6" s="12"/>
      <c r="AA6" s="8"/>
      <c r="AB6" s="8">
        <v>10500</v>
      </c>
      <c r="AC6" s="90">
        <v>4500</v>
      </c>
      <c r="AD6" s="20">
        <f t="shared" si="0"/>
        <v>45414</v>
      </c>
      <c r="AE6" s="21">
        <f t="shared" si="0"/>
        <v>11537.84</v>
      </c>
      <c r="AF6" s="22">
        <f t="shared" si="1"/>
        <v>56951.839999999997</v>
      </c>
    </row>
    <row r="7" spans="1:32" ht="17.25" customHeight="1">
      <c r="A7" s="30">
        <v>4</v>
      </c>
      <c r="B7" s="171" t="s">
        <v>8300</v>
      </c>
      <c r="C7" s="172" t="s">
        <v>8301</v>
      </c>
      <c r="D7" s="88">
        <v>4881.79</v>
      </c>
      <c r="E7" s="89">
        <v>446.71</v>
      </c>
      <c r="F7" s="96">
        <v>6672</v>
      </c>
      <c r="G7" s="96">
        <v>1668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14000</v>
      </c>
      <c r="AC7" s="90">
        <v>6000</v>
      </c>
      <c r="AD7" s="20">
        <f t="shared" si="0"/>
        <v>25553.79</v>
      </c>
      <c r="AE7" s="21">
        <f t="shared" si="0"/>
        <v>8114.71</v>
      </c>
      <c r="AF7" s="22">
        <f t="shared" si="1"/>
        <v>33668.5</v>
      </c>
    </row>
    <row r="8" spans="1:32" ht="17.25" customHeight="1">
      <c r="A8" s="30">
        <v>5</v>
      </c>
      <c r="B8" s="171" t="s">
        <v>8302</v>
      </c>
      <c r="C8" s="172" t="s">
        <v>8303</v>
      </c>
      <c r="D8" s="88"/>
      <c r="E8" s="89">
        <v>52</v>
      </c>
      <c r="F8" s="96">
        <v>46424</v>
      </c>
      <c r="G8" s="96">
        <v>11606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12000</v>
      </c>
      <c r="Y8" s="90">
        <v>3000</v>
      </c>
      <c r="Z8" s="12"/>
      <c r="AA8" s="8"/>
      <c r="AB8" s="8"/>
      <c r="AC8" s="90"/>
      <c r="AD8" s="20">
        <f t="shared" si="0"/>
        <v>58424</v>
      </c>
      <c r="AE8" s="21">
        <f t="shared" si="0"/>
        <v>14658</v>
      </c>
      <c r="AF8" s="22">
        <f t="shared" si="1"/>
        <v>73082</v>
      </c>
    </row>
    <row r="9" spans="1:32" ht="17.25" customHeight="1">
      <c r="A9" s="30">
        <v>6</v>
      </c>
      <c r="B9" s="171" t="s">
        <v>8304</v>
      </c>
      <c r="C9" s="172" t="s">
        <v>8305</v>
      </c>
      <c r="D9" s="88"/>
      <c r="E9" s="89">
        <v>3981.12</v>
      </c>
      <c r="F9" s="96">
        <v>8592</v>
      </c>
      <c r="G9" s="96">
        <v>2148</v>
      </c>
      <c r="H9" s="9"/>
      <c r="I9" s="10"/>
      <c r="J9" s="40"/>
      <c r="K9" s="8"/>
      <c r="L9" s="8"/>
      <c r="M9" s="8"/>
      <c r="N9" s="8"/>
      <c r="O9" s="8"/>
      <c r="P9" s="8">
        <v>26100</v>
      </c>
      <c r="Q9" s="11">
        <v>2450</v>
      </c>
      <c r="R9" s="12"/>
      <c r="S9" s="8"/>
      <c r="T9" s="8"/>
      <c r="U9" s="90"/>
      <c r="V9" s="12"/>
      <c r="W9" s="8"/>
      <c r="X9" s="8">
        <v>12000</v>
      </c>
      <c r="Y9" s="90">
        <v>3000</v>
      </c>
      <c r="Z9" s="12"/>
      <c r="AA9" s="8"/>
      <c r="AB9" s="8">
        <v>17247</v>
      </c>
      <c r="AC9" s="90">
        <v>6000</v>
      </c>
      <c r="AD9" s="20">
        <f t="shared" si="0"/>
        <v>63939</v>
      </c>
      <c r="AE9" s="21">
        <f t="shared" si="0"/>
        <v>17579.12</v>
      </c>
      <c r="AF9" s="22">
        <f t="shared" si="1"/>
        <v>81518.12</v>
      </c>
    </row>
    <row r="10" spans="1:32" ht="17.25" customHeight="1">
      <c r="A10" s="30">
        <v>7</v>
      </c>
      <c r="B10" s="171" t="s">
        <v>8306</v>
      </c>
      <c r="C10" s="172" t="s">
        <v>8307</v>
      </c>
      <c r="D10" s="88"/>
      <c r="E10" s="89"/>
      <c r="F10" s="96">
        <v>6616</v>
      </c>
      <c r="G10" s="96">
        <v>1654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>
        <v>23233</v>
      </c>
      <c r="AC10" s="90">
        <v>9000</v>
      </c>
      <c r="AD10" s="20">
        <f t="shared" si="0"/>
        <v>29849</v>
      </c>
      <c r="AE10" s="21">
        <f t="shared" si="0"/>
        <v>10654</v>
      </c>
      <c r="AF10" s="22">
        <f t="shared" si="1"/>
        <v>40503</v>
      </c>
    </row>
    <row r="11" spans="1:32" ht="17.25" customHeight="1">
      <c r="A11" s="30">
        <v>8</v>
      </c>
      <c r="B11" s="171" t="s">
        <v>8308</v>
      </c>
      <c r="C11" s="172" t="s">
        <v>8309</v>
      </c>
      <c r="D11" s="97">
        <v>2182.87</v>
      </c>
      <c r="E11" s="98">
        <v>3144.2</v>
      </c>
      <c r="F11" s="96">
        <v>6152</v>
      </c>
      <c r="G11" s="96">
        <v>1538</v>
      </c>
      <c r="H11" s="13"/>
      <c r="I11" s="14"/>
      <c r="J11" s="40"/>
      <c r="K11" s="8"/>
      <c r="L11" s="8"/>
      <c r="M11" s="8"/>
      <c r="N11" s="8">
        <v>38500</v>
      </c>
      <c r="O11" s="8">
        <v>6000</v>
      </c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>
        <v>17500</v>
      </c>
      <c r="AC11" s="90">
        <v>7500</v>
      </c>
      <c r="AD11" s="20">
        <f t="shared" si="0"/>
        <v>64334.869999999995</v>
      </c>
      <c r="AE11" s="21">
        <f t="shared" si="0"/>
        <v>18182.2</v>
      </c>
      <c r="AF11" s="22">
        <f t="shared" si="1"/>
        <v>82517.069999999992</v>
      </c>
    </row>
    <row r="12" spans="1:32" ht="17.25" customHeight="1">
      <c r="A12" s="30">
        <v>9</v>
      </c>
      <c r="B12" s="171" t="s">
        <v>8310</v>
      </c>
      <c r="C12" s="172" t="s">
        <v>8311</v>
      </c>
      <c r="D12" s="88">
        <v>4143.79</v>
      </c>
      <c r="E12" s="89">
        <v>3747.79</v>
      </c>
      <c r="F12" s="96">
        <v>9584</v>
      </c>
      <c r="G12" s="96">
        <v>2396</v>
      </c>
      <c r="H12" s="9"/>
      <c r="I12" s="10"/>
      <c r="J12" s="40"/>
      <c r="K12" s="8"/>
      <c r="L12" s="8"/>
      <c r="M12" s="8"/>
      <c r="N12" s="8"/>
      <c r="O12" s="8"/>
      <c r="P12" s="8">
        <v>17000</v>
      </c>
      <c r="Q12" s="11">
        <v>2750</v>
      </c>
      <c r="R12" s="12"/>
      <c r="S12" s="8"/>
      <c r="T12" s="8"/>
      <c r="U12" s="90"/>
      <c r="V12" s="12"/>
      <c r="W12" s="8"/>
      <c r="X12" s="8">
        <v>12000</v>
      </c>
      <c r="Y12" s="90">
        <v>3000</v>
      </c>
      <c r="Z12" s="12"/>
      <c r="AA12" s="8"/>
      <c r="AB12" s="8">
        <v>14000</v>
      </c>
      <c r="AC12" s="90">
        <v>6000</v>
      </c>
      <c r="AD12" s="20">
        <f t="shared" si="0"/>
        <v>56727.79</v>
      </c>
      <c r="AE12" s="21">
        <f t="shared" si="0"/>
        <v>17893.79</v>
      </c>
      <c r="AF12" s="22">
        <f t="shared" si="1"/>
        <v>74621.58</v>
      </c>
    </row>
    <row r="13" spans="1:32" ht="17.25" customHeight="1">
      <c r="A13" s="30">
        <v>10</v>
      </c>
      <c r="B13" s="171" t="s">
        <v>8312</v>
      </c>
      <c r="C13" s="172" t="s">
        <v>8313</v>
      </c>
      <c r="D13" s="88">
        <v>6938.52</v>
      </c>
      <c r="E13" s="89">
        <v>9946.81</v>
      </c>
      <c r="F13" s="96">
        <v>212.91</v>
      </c>
      <c r="G13" s="96">
        <v>53.23</v>
      </c>
      <c r="H13" s="9"/>
      <c r="I13" s="10"/>
      <c r="J13" s="40"/>
      <c r="K13" s="8"/>
      <c r="L13" s="8"/>
      <c r="M13" s="8"/>
      <c r="N13" s="8"/>
      <c r="O13" s="8"/>
      <c r="P13" s="8">
        <v>17800</v>
      </c>
      <c r="Q13" s="11">
        <v>2250</v>
      </c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24951.43</v>
      </c>
      <c r="AE13" s="21">
        <f t="shared" si="0"/>
        <v>12250.039999999999</v>
      </c>
      <c r="AF13" s="22">
        <f t="shared" si="1"/>
        <v>37201.47</v>
      </c>
    </row>
    <row r="14" spans="1:32" ht="17.25" customHeight="1">
      <c r="A14" s="30">
        <v>11</v>
      </c>
      <c r="B14" s="171" t="s">
        <v>8314</v>
      </c>
      <c r="C14" s="172" t="s">
        <v>8315</v>
      </c>
      <c r="D14" s="88">
        <v>1055.25</v>
      </c>
      <c r="E14" s="89">
        <v>112.88</v>
      </c>
      <c r="F14" s="96">
        <v>3416</v>
      </c>
      <c r="G14" s="96">
        <v>854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4471.25</v>
      </c>
      <c r="AE14" s="21">
        <f t="shared" si="0"/>
        <v>966.88</v>
      </c>
      <c r="AF14" s="22">
        <f t="shared" si="1"/>
        <v>5438.13</v>
      </c>
    </row>
    <row r="15" spans="1:32" ht="17.25" customHeight="1">
      <c r="A15" s="30">
        <v>12</v>
      </c>
      <c r="B15" s="171" t="s">
        <v>8316</v>
      </c>
      <c r="C15" s="172" t="s">
        <v>8317</v>
      </c>
      <c r="D15" s="88">
        <v>707.01</v>
      </c>
      <c r="E15" s="89">
        <v>363.98</v>
      </c>
      <c r="F15" s="96">
        <v>9304</v>
      </c>
      <c r="G15" s="96">
        <v>2326</v>
      </c>
      <c r="H15" s="9"/>
      <c r="I15" s="10"/>
      <c r="J15" s="40"/>
      <c r="K15" s="8"/>
      <c r="L15" s="8"/>
      <c r="M15" s="8"/>
      <c r="N15" s="8">
        <v>27800</v>
      </c>
      <c r="O15" s="8">
        <v>6100</v>
      </c>
      <c r="P15" s="8"/>
      <c r="Q15" s="11"/>
      <c r="R15" s="12"/>
      <c r="S15" s="8"/>
      <c r="T15" s="8"/>
      <c r="U15" s="90"/>
      <c r="V15" s="12"/>
      <c r="W15" s="8"/>
      <c r="X15" s="8">
        <v>12000</v>
      </c>
      <c r="Y15" s="90">
        <v>3000</v>
      </c>
      <c r="Z15" s="12">
        <v>8612.82</v>
      </c>
      <c r="AA15" s="8">
        <v>2234</v>
      </c>
      <c r="AB15" s="8">
        <v>16137.87</v>
      </c>
      <c r="AC15" s="90">
        <v>5577.37</v>
      </c>
      <c r="AD15" s="20">
        <f t="shared" si="0"/>
        <v>74561.7</v>
      </c>
      <c r="AE15" s="21">
        <f t="shared" si="0"/>
        <v>19601.349999999999</v>
      </c>
      <c r="AF15" s="22">
        <f t="shared" si="1"/>
        <v>94163.049999999988</v>
      </c>
    </row>
    <row r="16" spans="1:32" ht="17.25" customHeight="1">
      <c r="A16" s="30">
        <v>13</v>
      </c>
      <c r="B16" s="171" t="s">
        <v>8318</v>
      </c>
      <c r="C16" s="172" t="s">
        <v>8319</v>
      </c>
      <c r="D16" s="88">
        <v>145.86000000000001</v>
      </c>
      <c r="E16" s="89">
        <v>39.1</v>
      </c>
      <c r="F16" s="96">
        <v>9200</v>
      </c>
      <c r="G16" s="96">
        <v>2300</v>
      </c>
      <c r="H16" s="9"/>
      <c r="I16" s="10"/>
      <c r="J16" s="40"/>
      <c r="K16" s="8"/>
      <c r="L16" s="8"/>
      <c r="M16" s="8"/>
      <c r="N16" s="8"/>
      <c r="O16" s="8"/>
      <c r="P16" s="8">
        <v>3000</v>
      </c>
      <c r="Q16" s="11">
        <v>1000</v>
      </c>
      <c r="R16" s="12"/>
      <c r="S16" s="8"/>
      <c r="T16" s="8"/>
      <c r="U16" s="90"/>
      <c r="V16" s="12"/>
      <c r="W16" s="8"/>
      <c r="X16" s="8">
        <v>12000</v>
      </c>
      <c r="Y16" s="90">
        <v>3000</v>
      </c>
      <c r="Z16" s="12"/>
      <c r="AA16" s="8"/>
      <c r="AB16" s="8">
        <v>17500</v>
      </c>
      <c r="AC16" s="90">
        <v>7500</v>
      </c>
      <c r="AD16" s="20">
        <f t="shared" si="0"/>
        <v>41845.86</v>
      </c>
      <c r="AE16" s="21">
        <f t="shared" si="0"/>
        <v>13839.1</v>
      </c>
      <c r="AF16" s="22">
        <f t="shared" si="1"/>
        <v>55684.959999999999</v>
      </c>
    </row>
    <row r="17" spans="1:32" ht="17.25" customHeight="1">
      <c r="A17" s="30">
        <v>14</v>
      </c>
      <c r="B17" s="171" t="s">
        <v>8320</v>
      </c>
      <c r="C17" s="172" t="s">
        <v>8321</v>
      </c>
      <c r="D17" s="88">
        <v>10343.31</v>
      </c>
      <c r="E17" s="89">
        <v>8439.98</v>
      </c>
      <c r="F17" s="96">
        <v>1465.17</v>
      </c>
      <c r="G17" s="96">
        <v>366.29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>
        <v>5574.89</v>
      </c>
      <c r="S17" s="8">
        <v>355.5</v>
      </c>
      <c r="T17" s="8"/>
      <c r="U17" s="90"/>
      <c r="V17" s="12"/>
      <c r="W17" s="8"/>
      <c r="X17" s="8"/>
      <c r="Y17" s="90"/>
      <c r="Z17" s="12">
        <v>3575</v>
      </c>
      <c r="AA17" s="8">
        <v>2150</v>
      </c>
      <c r="AB17" s="8">
        <v>12190</v>
      </c>
      <c r="AC17" s="90">
        <v>4500</v>
      </c>
      <c r="AD17" s="20">
        <f t="shared" si="0"/>
        <v>33148.369999999995</v>
      </c>
      <c r="AE17" s="21">
        <f t="shared" si="0"/>
        <v>15811.77</v>
      </c>
      <c r="AF17" s="22">
        <f t="shared" si="1"/>
        <v>48960.14</v>
      </c>
    </row>
    <row r="18" spans="1:32" ht="17.25" customHeight="1">
      <c r="A18" s="30">
        <v>15</v>
      </c>
      <c r="B18" s="171" t="s">
        <v>8322</v>
      </c>
      <c r="C18" s="172" t="s">
        <v>8323</v>
      </c>
      <c r="D18" s="88"/>
      <c r="E18" s="89">
        <v>27.93</v>
      </c>
      <c r="F18" s="96">
        <v>5944</v>
      </c>
      <c r="G18" s="96">
        <v>1486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/>
      <c r="AC18" s="90"/>
      <c r="AD18" s="20">
        <f t="shared" si="0"/>
        <v>5944</v>
      </c>
      <c r="AE18" s="21">
        <f t="shared" si="0"/>
        <v>1513.93</v>
      </c>
      <c r="AF18" s="22">
        <f t="shared" si="1"/>
        <v>7457.93</v>
      </c>
    </row>
    <row r="19" spans="1:32" ht="17.25" customHeight="1">
      <c r="A19" s="30">
        <v>16</v>
      </c>
      <c r="B19" s="171" t="s">
        <v>8324</v>
      </c>
      <c r="C19" s="172" t="s">
        <v>8325</v>
      </c>
      <c r="D19" s="88"/>
      <c r="E19" s="89">
        <v>480.1</v>
      </c>
      <c r="F19" s="96">
        <v>11040</v>
      </c>
      <c r="G19" s="96">
        <v>2760</v>
      </c>
      <c r="H19" s="9"/>
      <c r="I19" s="10"/>
      <c r="J19" s="40"/>
      <c r="K19" s="8"/>
      <c r="L19" s="8"/>
      <c r="M19" s="8"/>
      <c r="N19" s="8"/>
      <c r="O19" s="8"/>
      <c r="P19" s="8">
        <v>30350</v>
      </c>
      <c r="Q19" s="11">
        <v>8750</v>
      </c>
      <c r="R19" s="12"/>
      <c r="S19" s="8"/>
      <c r="T19" s="8"/>
      <c r="U19" s="90"/>
      <c r="V19" s="12"/>
      <c r="W19" s="8"/>
      <c r="X19" s="8">
        <v>12000</v>
      </c>
      <c r="Y19" s="90">
        <v>3000</v>
      </c>
      <c r="Z19" s="12"/>
      <c r="AA19" s="8"/>
      <c r="AB19" s="8">
        <v>14000</v>
      </c>
      <c r="AC19" s="90">
        <v>6000</v>
      </c>
      <c r="AD19" s="20">
        <f t="shared" si="0"/>
        <v>67390</v>
      </c>
      <c r="AE19" s="21">
        <f t="shared" si="0"/>
        <v>20990.1</v>
      </c>
      <c r="AF19" s="22">
        <f t="shared" si="1"/>
        <v>88380.1</v>
      </c>
    </row>
    <row r="20" spans="1:32" ht="17.25" customHeight="1">
      <c r="A20" s="30">
        <v>17</v>
      </c>
      <c r="B20" s="171" t="s">
        <v>8326</v>
      </c>
      <c r="C20" s="172" t="s">
        <v>8327</v>
      </c>
      <c r="D20" s="88">
        <v>213.06</v>
      </c>
      <c r="E20" s="89">
        <v>63.42</v>
      </c>
      <c r="F20" s="96">
        <v>3712</v>
      </c>
      <c r="G20" s="96">
        <v>928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>
        <v>8000</v>
      </c>
      <c r="Y20" s="90">
        <v>2000</v>
      </c>
      <c r="Z20" s="12"/>
      <c r="AA20" s="8"/>
      <c r="AB20" s="8"/>
      <c r="AC20" s="90"/>
      <c r="AD20" s="20">
        <f t="shared" si="0"/>
        <v>11925.06</v>
      </c>
      <c r="AE20" s="21">
        <f t="shared" si="0"/>
        <v>2991.42</v>
      </c>
      <c r="AF20" s="22">
        <f t="shared" si="1"/>
        <v>14916.48</v>
      </c>
    </row>
    <row r="21" spans="1:32" ht="17.25" customHeight="1">
      <c r="A21" s="30">
        <v>18</v>
      </c>
      <c r="B21" s="171" t="s">
        <v>8328</v>
      </c>
      <c r="C21" s="172" t="s">
        <v>8329</v>
      </c>
      <c r="D21" s="88"/>
      <c r="E21" s="89"/>
      <c r="F21" s="96">
        <v>5016</v>
      </c>
      <c r="G21" s="96">
        <v>1254</v>
      </c>
      <c r="H21" s="9"/>
      <c r="I21" s="10"/>
      <c r="J21" s="40"/>
      <c r="K21" s="8"/>
      <c r="L21" s="8"/>
      <c r="M21" s="8"/>
      <c r="N21" s="8"/>
      <c r="O21" s="8"/>
      <c r="P21" s="8">
        <v>15800</v>
      </c>
      <c r="Q21" s="11">
        <v>1750</v>
      </c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20816</v>
      </c>
      <c r="AE21" s="21">
        <f t="shared" si="0"/>
        <v>3004</v>
      </c>
      <c r="AF21" s="22">
        <f t="shared" si="1"/>
        <v>23820</v>
      </c>
    </row>
    <row r="22" spans="1:32" ht="17.25" customHeight="1">
      <c r="A22" s="30">
        <v>19</v>
      </c>
      <c r="B22" s="171" t="s">
        <v>8330</v>
      </c>
      <c r="C22" s="172" t="s">
        <v>8331</v>
      </c>
      <c r="D22" s="88"/>
      <c r="E22" s="89"/>
      <c r="F22" s="96">
        <v>3184</v>
      </c>
      <c r="G22" s="96">
        <v>796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3184</v>
      </c>
      <c r="AE22" s="21">
        <f t="shared" si="0"/>
        <v>796</v>
      </c>
      <c r="AF22" s="22">
        <f t="shared" si="1"/>
        <v>3980</v>
      </c>
    </row>
    <row r="23" spans="1:32" ht="17.25" customHeight="1">
      <c r="A23" s="30">
        <v>20</v>
      </c>
      <c r="B23" s="171" t="s">
        <v>8332</v>
      </c>
      <c r="C23" s="172" t="s">
        <v>8333</v>
      </c>
      <c r="D23" s="88"/>
      <c r="E23" s="89">
        <v>887.62</v>
      </c>
      <c r="F23" s="96">
        <v>9912</v>
      </c>
      <c r="G23" s="96">
        <v>2478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>
        <v>12000</v>
      </c>
      <c r="Y23" s="90">
        <v>3000</v>
      </c>
      <c r="Z23" s="12"/>
      <c r="AA23" s="8"/>
      <c r="AB23" s="8"/>
      <c r="AC23" s="90"/>
      <c r="AD23" s="20">
        <f t="shared" si="0"/>
        <v>21912</v>
      </c>
      <c r="AE23" s="21">
        <f t="shared" si="0"/>
        <v>6365.62</v>
      </c>
      <c r="AF23" s="22">
        <f t="shared" si="1"/>
        <v>28277.62</v>
      </c>
    </row>
    <row r="24" spans="1:32" ht="17.25" customHeight="1">
      <c r="A24" s="30">
        <v>21</v>
      </c>
      <c r="B24" s="171" t="s">
        <v>8334</v>
      </c>
      <c r="C24" s="172" t="s">
        <v>8335</v>
      </c>
      <c r="D24" s="88">
        <v>388.22</v>
      </c>
      <c r="E24" s="89">
        <v>3715.62</v>
      </c>
      <c r="F24" s="96">
        <v>5112</v>
      </c>
      <c r="G24" s="96">
        <v>1278</v>
      </c>
      <c r="H24" s="9"/>
      <c r="I24" s="10"/>
      <c r="J24" s="40"/>
      <c r="K24" s="8"/>
      <c r="L24" s="8"/>
      <c r="M24" s="8"/>
      <c r="N24" s="8"/>
      <c r="O24" s="8"/>
      <c r="P24" s="8">
        <v>14100</v>
      </c>
      <c r="Q24" s="11">
        <v>4300</v>
      </c>
      <c r="R24" s="12"/>
      <c r="S24" s="8"/>
      <c r="T24" s="8"/>
      <c r="U24" s="90"/>
      <c r="V24" s="12"/>
      <c r="W24" s="8"/>
      <c r="X24" s="8">
        <v>10000</v>
      </c>
      <c r="Y24" s="90">
        <v>2500</v>
      </c>
      <c r="Z24" s="12"/>
      <c r="AA24" s="8"/>
      <c r="AB24" s="8"/>
      <c r="AC24" s="90"/>
      <c r="AD24" s="20">
        <f t="shared" si="0"/>
        <v>29600.22</v>
      </c>
      <c r="AE24" s="21">
        <f t="shared" si="0"/>
        <v>11793.619999999999</v>
      </c>
      <c r="AF24" s="22">
        <f t="shared" si="1"/>
        <v>41393.839999999997</v>
      </c>
    </row>
    <row r="25" spans="1:32" ht="17.25" customHeight="1">
      <c r="A25" s="30">
        <v>22</v>
      </c>
      <c r="B25" s="171" t="s">
        <v>8165</v>
      </c>
      <c r="C25" s="172" t="s">
        <v>8336</v>
      </c>
      <c r="D25" s="88">
        <v>728.54</v>
      </c>
      <c r="E25" s="89">
        <v>2175.7600000000002</v>
      </c>
      <c r="F25" s="96">
        <v>8376</v>
      </c>
      <c r="G25" s="96">
        <v>2094</v>
      </c>
      <c r="H25" s="9"/>
      <c r="I25" s="10"/>
      <c r="J25" s="40">
        <v>2021.52</v>
      </c>
      <c r="K25" s="8">
        <v>2579.8000000000002</v>
      </c>
      <c r="L25" s="173">
        <v>13836.96</v>
      </c>
      <c r="M25" s="174">
        <v>4026.01</v>
      </c>
      <c r="N25" s="8"/>
      <c r="O25" s="8"/>
      <c r="P25" s="8">
        <v>32031.75</v>
      </c>
      <c r="Q25" s="11">
        <v>2618.2600000000002</v>
      </c>
      <c r="R25" s="12"/>
      <c r="S25" s="8"/>
      <c r="T25" s="8"/>
      <c r="U25" s="90"/>
      <c r="V25" s="12"/>
      <c r="W25" s="8"/>
      <c r="X25" s="8">
        <v>10000</v>
      </c>
      <c r="Y25" s="90">
        <v>2500</v>
      </c>
      <c r="Z25" s="12">
        <v>77.28</v>
      </c>
      <c r="AA25" s="8">
        <v>163</v>
      </c>
      <c r="AB25" s="8">
        <v>23250</v>
      </c>
      <c r="AC25" s="90">
        <v>7250</v>
      </c>
      <c r="AD25" s="20">
        <f t="shared" si="0"/>
        <v>90322.05</v>
      </c>
      <c r="AE25" s="21">
        <f t="shared" si="0"/>
        <v>23406.83</v>
      </c>
      <c r="AF25" s="22">
        <f t="shared" si="1"/>
        <v>113728.88</v>
      </c>
    </row>
    <row r="26" spans="1:32" ht="17.25" customHeight="1">
      <c r="A26" s="30">
        <v>23</v>
      </c>
      <c r="B26" s="171" t="s">
        <v>8337</v>
      </c>
      <c r="C26" s="172" t="s">
        <v>8338</v>
      </c>
      <c r="D26" s="88"/>
      <c r="E26" s="89">
        <v>1190.2</v>
      </c>
      <c r="F26" s="96">
        <v>8808</v>
      </c>
      <c r="G26" s="96">
        <v>2202</v>
      </c>
      <c r="H26" s="9"/>
      <c r="I26" s="10"/>
      <c r="J26" s="40"/>
      <c r="K26" s="8"/>
      <c r="L26" s="8"/>
      <c r="M26" s="8"/>
      <c r="N26" s="8"/>
      <c r="O26" s="8"/>
      <c r="P26" s="8">
        <v>21750</v>
      </c>
      <c r="Q26" s="11">
        <v>2200</v>
      </c>
      <c r="R26" s="12"/>
      <c r="S26" s="8"/>
      <c r="T26" s="8"/>
      <c r="U26" s="90"/>
      <c r="V26" s="12"/>
      <c r="W26" s="8"/>
      <c r="X26" s="8">
        <v>12000</v>
      </c>
      <c r="Y26" s="90">
        <v>3000</v>
      </c>
      <c r="Z26" s="12"/>
      <c r="AA26" s="8">
        <v>1111.2</v>
      </c>
      <c r="AB26" s="8">
        <v>17484</v>
      </c>
      <c r="AC26" s="90">
        <v>6000</v>
      </c>
      <c r="AD26" s="20">
        <f t="shared" si="0"/>
        <v>60042</v>
      </c>
      <c r="AE26" s="21">
        <f t="shared" si="0"/>
        <v>15703.400000000001</v>
      </c>
      <c r="AF26" s="22">
        <f t="shared" si="1"/>
        <v>75745.399999999994</v>
      </c>
    </row>
    <row r="27" spans="1:32" ht="17.25" customHeight="1">
      <c r="A27" s="30">
        <v>24</v>
      </c>
      <c r="B27" s="171" t="s">
        <v>8339</v>
      </c>
      <c r="C27" s="172" t="s">
        <v>8340</v>
      </c>
      <c r="D27" s="88"/>
      <c r="E27" s="89">
        <v>3411.22</v>
      </c>
      <c r="F27" s="96">
        <v>6968</v>
      </c>
      <c r="G27" s="96">
        <v>1742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>
        <v>23350</v>
      </c>
      <c r="AC27" s="90">
        <v>9000</v>
      </c>
      <c r="AD27" s="20">
        <f t="shared" si="0"/>
        <v>40318</v>
      </c>
      <c r="AE27" s="21">
        <f t="shared" si="0"/>
        <v>16653.22</v>
      </c>
      <c r="AF27" s="22">
        <f t="shared" si="1"/>
        <v>56971.22</v>
      </c>
    </row>
    <row r="28" spans="1:32" ht="17.25" customHeight="1">
      <c r="A28" s="30">
        <v>25</v>
      </c>
      <c r="B28" s="171" t="s">
        <v>8341</v>
      </c>
      <c r="C28" s="172" t="s">
        <v>8342</v>
      </c>
      <c r="D28" s="88">
        <v>69.3</v>
      </c>
      <c r="E28" s="89">
        <v>2451.4</v>
      </c>
      <c r="F28" s="96">
        <v>11328</v>
      </c>
      <c r="G28" s="96">
        <v>2832</v>
      </c>
      <c r="H28" s="9"/>
      <c r="I28" s="10"/>
      <c r="J28" s="40">
        <v>27673.54</v>
      </c>
      <c r="K28" s="8">
        <v>3588.74</v>
      </c>
      <c r="L28" s="8"/>
      <c r="M28" s="8"/>
      <c r="N28" s="8"/>
      <c r="O28" s="8"/>
      <c r="P28" s="8">
        <v>24650</v>
      </c>
      <c r="Q28" s="11">
        <v>2450</v>
      </c>
      <c r="R28" s="12"/>
      <c r="S28" s="8"/>
      <c r="T28" s="8"/>
      <c r="U28" s="90"/>
      <c r="V28" s="12"/>
      <c r="W28" s="8"/>
      <c r="X28" s="8">
        <v>12000</v>
      </c>
      <c r="Y28" s="90">
        <v>3000</v>
      </c>
      <c r="Z28" s="12"/>
      <c r="AA28" s="8"/>
      <c r="AB28" s="8"/>
      <c r="AC28" s="90"/>
      <c r="AD28" s="20">
        <f t="shared" si="0"/>
        <v>75720.84</v>
      </c>
      <c r="AE28" s="21">
        <f t="shared" si="0"/>
        <v>14322.14</v>
      </c>
      <c r="AF28" s="22">
        <f t="shared" si="1"/>
        <v>90042.98</v>
      </c>
    </row>
    <row r="29" spans="1:32" ht="17.25" customHeight="1">
      <c r="A29" s="30">
        <v>26</v>
      </c>
      <c r="B29" s="171" t="s">
        <v>8343</v>
      </c>
      <c r="C29" s="172" t="s">
        <v>8344</v>
      </c>
      <c r="D29" s="88"/>
      <c r="E29" s="89">
        <v>0.03</v>
      </c>
      <c r="F29" s="96">
        <v>2320</v>
      </c>
      <c r="G29" s="96">
        <v>580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>
        <v>8000</v>
      </c>
      <c r="Y29" s="90">
        <v>2000</v>
      </c>
      <c r="Z29" s="12"/>
      <c r="AA29" s="8"/>
      <c r="AB29" s="8"/>
      <c r="AC29" s="90"/>
      <c r="AD29" s="20">
        <f t="shared" si="0"/>
        <v>10320</v>
      </c>
      <c r="AE29" s="21">
        <f t="shared" si="0"/>
        <v>2580.0299999999997</v>
      </c>
      <c r="AF29" s="22">
        <f t="shared" si="1"/>
        <v>12900.029999999999</v>
      </c>
    </row>
    <row r="30" spans="1:32" ht="17.25" customHeight="1">
      <c r="A30" s="30">
        <v>27</v>
      </c>
      <c r="B30" s="171" t="s">
        <v>8345</v>
      </c>
      <c r="C30" s="172" t="s">
        <v>8346</v>
      </c>
      <c r="D30" s="88">
        <v>501.29</v>
      </c>
      <c r="E30" s="89">
        <v>259.20999999999998</v>
      </c>
      <c r="F30" s="96">
        <v>2944</v>
      </c>
      <c r="G30" s="96">
        <v>736</v>
      </c>
      <c r="H30" s="9"/>
      <c r="I30" s="10"/>
      <c r="J30" s="40"/>
      <c r="K30" s="8"/>
      <c r="L30" s="8"/>
      <c r="M30" s="8"/>
      <c r="N30" s="8"/>
      <c r="O30" s="8"/>
      <c r="P30" s="8">
        <v>26300</v>
      </c>
      <c r="Q30" s="11">
        <v>2200</v>
      </c>
      <c r="R30" s="12"/>
      <c r="S30" s="8"/>
      <c r="T30" s="8"/>
      <c r="U30" s="90"/>
      <c r="V30" s="12"/>
      <c r="W30" s="8"/>
      <c r="X30" s="8">
        <v>8000</v>
      </c>
      <c r="Y30" s="90">
        <v>2000</v>
      </c>
      <c r="Z30" s="12"/>
      <c r="AA30" s="8"/>
      <c r="AB30" s="8"/>
      <c r="AC30" s="90"/>
      <c r="AD30" s="20">
        <f t="shared" si="0"/>
        <v>37745.29</v>
      </c>
      <c r="AE30" s="21">
        <f t="shared" si="0"/>
        <v>5195.21</v>
      </c>
      <c r="AF30" s="22">
        <f t="shared" si="1"/>
        <v>42940.5</v>
      </c>
    </row>
    <row r="31" spans="1:32" ht="17.25" customHeight="1">
      <c r="A31" s="30">
        <v>28</v>
      </c>
      <c r="B31" s="171" t="s">
        <v>8347</v>
      </c>
      <c r="C31" s="172" t="s">
        <v>8348</v>
      </c>
      <c r="D31" s="88"/>
      <c r="E31" s="89">
        <v>575</v>
      </c>
      <c r="F31" s="96">
        <v>8808</v>
      </c>
      <c r="G31" s="96">
        <v>2202</v>
      </c>
      <c r="H31" s="9"/>
      <c r="I31" s="10"/>
      <c r="J31" s="40"/>
      <c r="K31" s="8"/>
      <c r="L31" s="8"/>
      <c r="M31" s="8"/>
      <c r="N31" s="8"/>
      <c r="O31" s="8"/>
      <c r="P31" s="8">
        <v>34600</v>
      </c>
      <c r="Q31" s="11">
        <v>3450</v>
      </c>
      <c r="R31" s="12"/>
      <c r="S31" s="8"/>
      <c r="T31" s="8"/>
      <c r="U31" s="90"/>
      <c r="V31" s="12"/>
      <c r="W31" s="8"/>
      <c r="X31" s="8">
        <v>12000</v>
      </c>
      <c r="Y31" s="90">
        <v>3000</v>
      </c>
      <c r="Z31" s="12"/>
      <c r="AA31" s="8"/>
      <c r="AB31" s="8"/>
      <c r="AC31" s="90"/>
      <c r="AD31" s="20">
        <f t="shared" si="0"/>
        <v>55408</v>
      </c>
      <c r="AE31" s="21">
        <f t="shared" si="0"/>
        <v>9227</v>
      </c>
      <c r="AF31" s="22">
        <f t="shared" si="1"/>
        <v>64635</v>
      </c>
    </row>
    <row r="32" spans="1:32" ht="17.25" customHeight="1">
      <c r="A32" s="30">
        <v>29</v>
      </c>
      <c r="B32" s="171" t="s">
        <v>8349</v>
      </c>
      <c r="C32" s="172" t="s">
        <v>8350</v>
      </c>
      <c r="D32" s="88">
        <v>21939.98</v>
      </c>
      <c r="E32" s="89">
        <v>12975.18</v>
      </c>
      <c r="F32" s="96">
        <v>943.33</v>
      </c>
      <c r="G32" s="96">
        <v>235.83</v>
      </c>
      <c r="H32" s="9"/>
      <c r="I32" s="10"/>
      <c r="J32" s="40">
        <v>79840.800000000003</v>
      </c>
      <c r="K32" s="8">
        <v>7824.1</v>
      </c>
      <c r="L32" s="173">
        <v>4571.24</v>
      </c>
      <c r="M32" s="174">
        <v>283.39999999999998</v>
      </c>
      <c r="N32" s="8"/>
      <c r="O32" s="8"/>
      <c r="P32" s="8">
        <v>17048.22</v>
      </c>
      <c r="Q32" s="11">
        <v>2601.7800000000002</v>
      </c>
      <c r="R32" s="12">
        <v>37860.85</v>
      </c>
      <c r="S32" s="8">
        <v>6368.54</v>
      </c>
      <c r="T32" s="8"/>
      <c r="U32" s="90"/>
      <c r="V32" s="12"/>
      <c r="W32" s="8"/>
      <c r="X32" s="8"/>
      <c r="Y32" s="90"/>
      <c r="Z32" s="12"/>
      <c r="AA32" s="8"/>
      <c r="AB32" s="8">
        <v>12317</v>
      </c>
      <c r="AC32" s="90">
        <v>1250</v>
      </c>
      <c r="AD32" s="20">
        <f t="shared" si="0"/>
        <v>174521.42</v>
      </c>
      <c r="AE32" s="21">
        <f t="shared" si="0"/>
        <v>31538.83</v>
      </c>
      <c r="AF32" s="22">
        <f t="shared" si="1"/>
        <v>206060.25</v>
      </c>
    </row>
    <row r="33" spans="1:32" ht="17.25" customHeight="1">
      <c r="A33" s="30">
        <v>30</v>
      </c>
      <c r="B33" s="171" t="s">
        <v>8351</v>
      </c>
      <c r="C33" s="172" t="s">
        <v>8352</v>
      </c>
      <c r="D33" s="88"/>
      <c r="E33" s="89">
        <v>1001.07</v>
      </c>
      <c r="F33" s="96">
        <v>5216</v>
      </c>
      <c r="G33" s="96">
        <v>1304</v>
      </c>
      <c r="H33" s="9"/>
      <c r="I33" s="10"/>
      <c r="J33" s="40"/>
      <c r="K33" s="8">
        <v>1317.49</v>
      </c>
      <c r="L33" s="173">
        <v>13798.3</v>
      </c>
      <c r="M33" s="174">
        <v>6780.61</v>
      </c>
      <c r="N33" s="8"/>
      <c r="O33" s="8"/>
      <c r="P33" s="8">
        <v>40508.49</v>
      </c>
      <c r="Q33" s="11">
        <v>3351.77</v>
      </c>
      <c r="R33" s="12"/>
      <c r="S33" s="8">
        <v>3647.24</v>
      </c>
      <c r="T33" s="8"/>
      <c r="U33" s="90"/>
      <c r="V33" s="12"/>
      <c r="W33" s="8"/>
      <c r="X33" s="8"/>
      <c r="Y33" s="90"/>
      <c r="Z33" s="12">
        <v>3197.06</v>
      </c>
      <c r="AA33" s="8">
        <v>35</v>
      </c>
      <c r="AB33" s="8">
        <v>21824</v>
      </c>
      <c r="AC33" s="90">
        <v>5750</v>
      </c>
      <c r="AD33" s="20">
        <f t="shared" si="0"/>
        <v>84543.849999999991</v>
      </c>
      <c r="AE33" s="21">
        <f t="shared" si="0"/>
        <v>23187.18</v>
      </c>
      <c r="AF33" s="22">
        <f t="shared" si="1"/>
        <v>107731.03</v>
      </c>
    </row>
    <row r="34" spans="1:32" ht="17.25" customHeight="1">
      <c r="A34" s="30">
        <v>31</v>
      </c>
      <c r="B34" s="171" t="s">
        <v>8353</v>
      </c>
      <c r="C34" s="172" t="s">
        <v>8354</v>
      </c>
      <c r="D34" s="88">
        <v>197.34</v>
      </c>
      <c r="E34" s="89"/>
      <c r="F34" s="96">
        <v>4296</v>
      </c>
      <c r="G34" s="96">
        <v>1074</v>
      </c>
      <c r="H34" s="9"/>
      <c r="I34" s="10"/>
      <c r="J34" s="40"/>
      <c r="K34" s="8"/>
      <c r="L34" s="8"/>
      <c r="M34" s="8"/>
      <c r="N34" s="8"/>
      <c r="O34" s="8"/>
      <c r="P34" s="8">
        <v>30400</v>
      </c>
      <c r="Q34" s="11">
        <v>4100</v>
      </c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>
        <v>10500</v>
      </c>
      <c r="AC34" s="90">
        <v>4500</v>
      </c>
      <c r="AD34" s="20">
        <f t="shared" si="0"/>
        <v>45393.34</v>
      </c>
      <c r="AE34" s="21">
        <f t="shared" si="0"/>
        <v>9674</v>
      </c>
      <c r="AF34" s="22">
        <f t="shared" si="1"/>
        <v>55067.34</v>
      </c>
    </row>
    <row r="35" spans="1:32" ht="17.25" customHeight="1">
      <c r="A35" s="30">
        <v>32</v>
      </c>
      <c r="B35" s="171" t="s">
        <v>8355</v>
      </c>
      <c r="C35" s="172" t="s">
        <v>8356</v>
      </c>
      <c r="D35" s="88"/>
      <c r="E35" s="89">
        <v>88.28</v>
      </c>
      <c r="F35" s="96">
        <v>6248</v>
      </c>
      <c r="G35" s="96">
        <v>1562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/>
      <c r="AC35" s="90"/>
      <c r="AD35" s="20">
        <f t="shared" si="0"/>
        <v>6248</v>
      </c>
      <c r="AE35" s="21">
        <f t="shared" si="0"/>
        <v>1650.28</v>
      </c>
      <c r="AF35" s="22">
        <f t="shared" si="1"/>
        <v>7898.28</v>
      </c>
    </row>
    <row r="36" spans="1:32" ht="17.25" customHeight="1">
      <c r="A36" s="30">
        <v>33</v>
      </c>
      <c r="B36" s="171" t="s">
        <v>8357</v>
      </c>
      <c r="C36" s="172" t="s">
        <v>8358</v>
      </c>
      <c r="D36" s="88">
        <v>1076.53</v>
      </c>
      <c r="E36" s="89">
        <v>15</v>
      </c>
      <c r="F36" s="96">
        <v>2112</v>
      </c>
      <c r="G36" s="96">
        <v>528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>
        <v>14700</v>
      </c>
      <c r="AC36" s="90">
        <v>6300</v>
      </c>
      <c r="AD36" s="20">
        <f t="shared" si="0"/>
        <v>17888.53</v>
      </c>
      <c r="AE36" s="21">
        <f t="shared" si="0"/>
        <v>6843</v>
      </c>
      <c r="AF36" s="22">
        <f t="shared" si="1"/>
        <v>24731.53</v>
      </c>
    </row>
    <row r="37" spans="1:32" ht="17.25" customHeight="1">
      <c r="A37" s="30">
        <v>34</v>
      </c>
      <c r="B37" s="171" t="s">
        <v>8359</v>
      </c>
      <c r="C37" s="172" t="s">
        <v>8360</v>
      </c>
      <c r="D37" s="88">
        <v>11398.39</v>
      </c>
      <c r="E37" s="89">
        <v>544.4</v>
      </c>
      <c r="F37" s="96">
        <v>7029.61</v>
      </c>
      <c r="G37" s="96">
        <v>1757.4</v>
      </c>
      <c r="H37" s="9"/>
      <c r="I37" s="10"/>
      <c r="J37" s="40"/>
      <c r="K37" s="8"/>
      <c r="L37" s="8"/>
      <c r="M37" s="8"/>
      <c r="N37" s="8"/>
      <c r="O37" s="8"/>
      <c r="P37" s="8">
        <v>19600</v>
      </c>
      <c r="Q37" s="11">
        <v>2850</v>
      </c>
      <c r="R37" s="12"/>
      <c r="S37" s="8"/>
      <c r="T37" s="8"/>
      <c r="U37" s="90"/>
      <c r="V37" s="12"/>
      <c r="W37" s="8"/>
      <c r="X37" s="8">
        <v>10000</v>
      </c>
      <c r="Y37" s="90">
        <v>2500</v>
      </c>
      <c r="Z37" s="12"/>
      <c r="AA37" s="8"/>
      <c r="AB37" s="8">
        <v>10500</v>
      </c>
      <c r="AC37" s="90">
        <v>4500</v>
      </c>
      <c r="AD37" s="20">
        <f t="shared" si="0"/>
        <v>58528</v>
      </c>
      <c r="AE37" s="21">
        <f t="shared" si="0"/>
        <v>12151.8</v>
      </c>
      <c r="AF37" s="22">
        <f t="shared" si="1"/>
        <v>70679.8</v>
      </c>
    </row>
    <row r="38" spans="1:32" ht="17.25" customHeight="1">
      <c r="A38" s="30">
        <v>35</v>
      </c>
      <c r="B38" s="171" t="s">
        <v>8361</v>
      </c>
      <c r="C38" s="172" t="s">
        <v>8362</v>
      </c>
      <c r="D38" s="88"/>
      <c r="E38" s="89">
        <v>1115.94</v>
      </c>
      <c r="F38" s="96">
        <v>11632</v>
      </c>
      <c r="G38" s="96">
        <v>2908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>
        <v>12000</v>
      </c>
      <c r="Y38" s="90">
        <v>3000</v>
      </c>
      <c r="Z38" s="12"/>
      <c r="AA38" s="8"/>
      <c r="AB38" s="8">
        <v>35000</v>
      </c>
      <c r="AC38" s="90">
        <v>15000</v>
      </c>
      <c r="AD38" s="20">
        <f t="shared" si="0"/>
        <v>58632</v>
      </c>
      <c r="AE38" s="21">
        <f t="shared" si="0"/>
        <v>22023.940000000002</v>
      </c>
      <c r="AF38" s="22">
        <f t="shared" si="1"/>
        <v>80655.94</v>
      </c>
    </row>
    <row r="39" spans="1:32" ht="17.25" customHeight="1">
      <c r="A39" s="30">
        <v>36</v>
      </c>
      <c r="B39" s="171" t="s">
        <v>8363</v>
      </c>
      <c r="C39" s="172" t="s">
        <v>8364</v>
      </c>
      <c r="D39" s="88">
        <v>93.13</v>
      </c>
      <c r="E39" s="89">
        <v>67.010000000000005</v>
      </c>
      <c r="F39" s="96">
        <v>2000</v>
      </c>
      <c r="G39" s="96">
        <v>500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2093.13</v>
      </c>
      <c r="AE39" s="21">
        <f t="shared" si="0"/>
        <v>567.01</v>
      </c>
      <c r="AF39" s="22">
        <f t="shared" si="1"/>
        <v>2660.1400000000003</v>
      </c>
    </row>
    <row r="40" spans="1:32" ht="17.25" customHeight="1">
      <c r="A40" s="30">
        <v>37</v>
      </c>
      <c r="B40" s="171" t="s">
        <v>8365</v>
      </c>
      <c r="C40" s="172" t="s">
        <v>8366</v>
      </c>
      <c r="D40" s="88">
        <v>4143.49</v>
      </c>
      <c r="E40" s="89">
        <v>2049.52</v>
      </c>
      <c r="F40" s="96">
        <v>1970.92</v>
      </c>
      <c r="G40" s="96">
        <v>492.73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6114.41</v>
      </c>
      <c r="AE40" s="21">
        <f t="shared" si="0"/>
        <v>2542.25</v>
      </c>
      <c r="AF40" s="22">
        <f t="shared" si="1"/>
        <v>8656.66</v>
      </c>
    </row>
    <row r="41" spans="1:32" ht="17.25" customHeight="1">
      <c r="A41" s="30">
        <v>38</v>
      </c>
      <c r="B41" s="171" t="s">
        <v>8367</v>
      </c>
      <c r="C41" s="172" t="s">
        <v>8368</v>
      </c>
      <c r="D41" s="88"/>
      <c r="E41" s="89">
        <v>696.13</v>
      </c>
      <c r="F41" s="96">
        <v>5928</v>
      </c>
      <c r="G41" s="96">
        <v>1482</v>
      </c>
      <c r="H41" s="9"/>
      <c r="I41" s="10"/>
      <c r="J41" s="40"/>
      <c r="K41" s="8"/>
      <c r="L41" s="8"/>
      <c r="M41" s="8"/>
      <c r="N41" s="8">
        <v>30320</v>
      </c>
      <c r="O41" s="8">
        <v>2900</v>
      </c>
      <c r="P41" s="8"/>
      <c r="Q41" s="11"/>
      <c r="R41" s="12"/>
      <c r="S41" s="8"/>
      <c r="T41" s="8"/>
      <c r="U41" s="90"/>
      <c r="V41" s="12"/>
      <c r="W41" s="8"/>
      <c r="X41" s="8">
        <v>10000</v>
      </c>
      <c r="Y41" s="90">
        <v>2500</v>
      </c>
      <c r="Z41" s="12"/>
      <c r="AA41" s="8"/>
      <c r="AB41" s="8"/>
      <c r="AC41" s="90"/>
      <c r="AD41" s="20">
        <f t="shared" si="0"/>
        <v>46248</v>
      </c>
      <c r="AE41" s="21">
        <f t="shared" si="0"/>
        <v>7578.13</v>
      </c>
      <c r="AF41" s="22">
        <f t="shared" si="1"/>
        <v>53826.13</v>
      </c>
    </row>
    <row r="42" spans="1:32" ht="17.25" customHeight="1">
      <c r="A42" s="30">
        <v>39</v>
      </c>
      <c r="B42" s="171" t="s">
        <v>8369</v>
      </c>
      <c r="C42" s="172" t="s">
        <v>8370</v>
      </c>
      <c r="D42" s="88"/>
      <c r="E42" s="89"/>
      <c r="F42" s="96">
        <v>8184</v>
      </c>
      <c r="G42" s="96">
        <v>2046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>
        <v>10000</v>
      </c>
      <c r="Y42" s="90">
        <v>2500</v>
      </c>
      <c r="Z42" s="12"/>
      <c r="AA42" s="8"/>
      <c r="AB42" s="8"/>
      <c r="AC42" s="90"/>
      <c r="AD42" s="20">
        <f t="shared" si="0"/>
        <v>18184</v>
      </c>
      <c r="AE42" s="21">
        <f t="shared" si="0"/>
        <v>4546</v>
      </c>
      <c r="AF42" s="22">
        <f t="shared" si="1"/>
        <v>22730</v>
      </c>
    </row>
    <row r="43" spans="1:32" ht="17.25" customHeight="1">
      <c r="A43" s="30">
        <v>40</v>
      </c>
      <c r="B43" s="171" t="s">
        <v>8371</v>
      </c>
      <c r="C43" s="172" t="s">
        <v>8372</v>
      </c>
      <c r="D43" s="88"/>
      <c r="E43" s="89">
        <v>1334.53</v>
      </c>
      <c r="F43" s="96">
        <v>4072</v>
      </c>
      <c r="G43" s="96">
        <v>1018</v>
      </c>
      <c r="H43" s="9"/>
      <c r="I43" s="10"/>
      <c r="J43" s="40"/>
      <c r="K43" s="8"/>
      <c r="L43" s="8"/>
      <c r="M43" s="8"/>
      <c r="N43" s="8">
        <v>20800</v>
      </c>
      <c r="O43" s="8">
        <v>2400</v>
      </c>
      <c r="P43" s="8"/>
      <c r="Q43" s="11"/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/>
      <c r="AC43" s="90"/>
      <c r="AD43" s="20">
        <f t="shared" si="0"/>
        <v>24872</v>
      </c>
      <c r="AE43" s="21">
        <f t="shared" si="0"/>
        <v>4752.53</v>
      </c>
      <c r="AF43" s="22">
        <f t="shared" si="1"/>
        <v>29624.53</v>
      </c>
    </row>
    <row r="44" spans="1:32" ht="17.25" customHeight="1">
      <c r="A44" s="30">
        <v>41</v>
      </c>
      <c r="B44" s="171" t="s">
        <v>8373</v>
      </c>
      <c r="C44" s="172" t="s">
        <v>8374</v>
      </c>
      <c r="D44" s="88">
        <v>4535.41</v>
      </c>
      <c r="E44" s="89">
        <v>5450.99</v>
      </c>
      <c r="F44" s="96">
        <v>7456</v>
      </c>
      <c r="G44" s="96">
        <v>1864</v>
      </c>
      <c r="H44" s="9"/>
      <c r="I44" s="10"/>
      <c r="J44" s="40"/>
      <c r="K44" s="8"/>
      <c r="L44" s="8"/>
      <c r="M44" s="8"/>
      <c r="N44" s="8"/>
      <c r="O44" s="8"/>
      <c r="P44" s="8">
        <v>19350</v>
      </c>
      <c r="Q44" s="11">
        <v>4300</v>
      </c>
      <c r="R44" s="12"/>
      <c r="S44" s="8"/>
      <c r="T44" s="8"/>
      <c r="U44" s="90"/>
      <c r="V44" s="12"/>
      <c r="W44" s="8"/>
      <c r="X44" s="8">
        <v>10000</v>
      </c>
      <c r="Y44" s="90">
        <v>2500</v>
      </c>
      <c r="Z44" s="12">
        <v>3991.58</v>
      </c>
      <c r="AA44" s="8">
        <v>2267.0700000000002</v>
      </c>
      <c r="AB44" s="8">
        <v>16398</v>
      </c>
      <c r="AC44" s="90">
        <v>6000</v>
      </c>
      <c r="AD44" s="20">
        <f t="shared" si="0"/>
        <v>61730.990000000005</v>
      </c>
      <c r="AE44" s="21">
        <f t="shared" si="0"/>
        <v>22382.059999999998</v>
      </c>
      <c r="AF44" s="22">
        <f t="shared" si="1"/>
        <v>84113.05</v>
      </c>
    </row>
    <row r="45" spans="1:32" ht="17.25" customHeight="1">
      <c r="A45" s="30">
        <v>42</v>
      </c>
      <c r="B45" s="171" t="s">
        <v>8375</v>
      </c>
      <c r="C45" s="172" t="s">
        <v>8376</v>
      </c>
      <c r="D45" s="88">
        <v>0.08</v>
      </c>
      <c r="E45" s="89">
        <v>472.78</v>
      </c>
      <c r="F45" s="96">
        <v>7920</v>
      </c>
      <c r="G45" s="96">
        <v>1980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7920.08</v>
      </c>
      <c r="AE45" s="21">
        <f t="shared" si="0"/>
        <v>2452.7799999999997</v>
      </c>
      <c r="AF45" s="22">
        <f t="shared" si="1"/>
        <v>10372.86</v>
      </c>
    </row>
    <row r="46" spans="1:32" ht="17.25" customHeight="1">
      <c r="A46" s="30">
        <v>43</v>
      </c>
      <c r="B46" s="171" t="s">
        <v>8377</v>
      </c>
      <c r="C46" s="172" t="s">
        <v>8378</v>
      </c>
      <c r="D46" s="88">
        <v>527.41</v>
      </c>
      <c r="E46" s="89">
        <v>7151.87</v>
      </c>
      <c r="F46" s="96">
        <v>13248</v>
      </c>
      <c r="G46" s="96">
        <v>3312</v>
      </c>
      <c r="H46" s="9"/>
      <c r="I46" s="10"/>
      <c r="J46" s="40"/>
      <c r="K46" s="8"/>
      <c r="L46" s="8"/>
      <c r="M46" s="8"/>
      <c r="N46" s="8"/>
      <c r="O46" s="8"/>
      <c r="P46" s="8">
        <v>22628.720000000001</v>
      </c>
      <c r="Q46" s="11">
        <v>7321.29</v>
      </c>
      <c r="R46" s="12"/>
      <c r="S46" s="8"/>
      <c r="T46" s="8"/>
      <c r="U46" s="90"/>
      <c r="V46" s="12"/>
      <c r="W46" s="8"/>
      <c r="X46" s="8">
        <v>12000</v>
      </c>
      <c r="Y46" s="90">
        <v>3000</v>
      </c>
      <c r="Z46" s="12"/>
      <c r="AA46" s="8"/>
      <c r="AB46" s="8"/>
      <c r="AC46" s="90"/>
      <c r="AD46" s="20">
        <f t="shared" si="0"/>
        <v>48404.130000000005</v>
      </c>
      <c r="AE46" s="21">
        <f t="shared" si="0"/>
        <v>20785.16</v>
      </c>
      <c r="AF46" s="22">
        <f t="shared" si="1"/>
        <v>69189.290000000008</v>
      </c>
    </row>
    <row r="47" spans="1:32" ht="17.25" customHeight="1">
      <c r="A47" s="30">
        <v>44</v>
      </c>
      <c r="B47" s="171" t="s">
        <v>8379</v>
      </c>
      <c r="C47" s="172" t="s">
        <v>8380</v>
      </c>
      <c r="D47" s="88">
        <v>1878.25</v>
      </c>
      <c r="E47" s="89">
        <v>2375.84</v>
      </c>
      <c r="F47" s="96">
        <v>2296</v>
      </c>
      <c r="G47" s="96">
        <v>574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>
        <v>16219</v>
      </c>
      <c r="AC47" s="90">
        <v>6300</v>
      </c>
      <c r="AD47" s="20">
        <f t="shared" si="0"/>
        <v>20393.25</v>
      </c>
      <c r="AE47" s="21">
        <f t="shared" si="0"/>
        <v>9249.84</v>
      </c>
      <c r="AF47" s="22">
        <f t="shared" si="1"/>
        <v>29643.09</v>
      </c>
    </row>
    <row r="48" spans="1:32" ht="17.25" customHeight="1">
      <c r="A48" s="30">
        <v>45</v>
      </c>
      <c r="B48" s="171" t="s">
        <v>8381</v>
      </c>
      <c r="C48" s="172" t="s">
        <v>8382</v>
      </c>
      <c r="D48" s="88">
        <v>1539.25</v>
      </c>
      <c r="E48" s="89">
        <v>140.30000000000001</v>
      </c>
      <c r="F48" s="96">
        <v>6384</v>
      </c>
      <c r="G48" s="96">
        <v>1596</v>
      </c>
      <c r="H48" s="9"/>
      <c r="I48" s="10"/>
      <c r="J48" s="40"/>
      <c r="K48" s="8"/>
      <c r="L48" s="8"/>
      <c r="M48" s="8"/>
      <c r="N48" s="8">
        <v>34800</v>
      </c>
      <c r="O48" s="8">
        <v>3900</v>
      </c>
      <c r="P48" s="8"/>
      <c r="Q48" s="11"/>
      <c r="R48" s="12">
        <v>307.73</v>
      </c>
      <c r="S48" s="8">
        <v>319.25</v>
      </c>
      <c r="T48" s="8"/>
      <c r="U48" s="90"/>
      <c r="V48" s="12"/>
      <c r="W48" s="8"/>
      <c r="X48" s="8">
        <v>10000</v>
      </c>
      <c r="Y48" s="90">
        <v>2500</v>
      </c>
      <c r="Z48" s="12"/>
      <c r="AA48" s="8"/>
      <c r="AB48" s="8"/>
      <c r="AC48" s="90"/>
      <c r="AD48" s="20">
        <f t="shared" si="0"/>
        <v>53030.98</v>
      </c>
      <c r="AE48" s="21">
        <f t="shared" si="0"/>
        <v>8455.5499999999993</v>
      </c>
      <c r="AF48" s="22">
        <f t="shared" si="1"/>
        <v>61486.53</v>
      </c>
    </row>
    <row r="49" spans="1:32" ht="17.25" customHeight="1">
      <c r="A49" s="30">
        <v>46</v>
      </c>
      <c r="B49" s="171" t="s">
        <v>8383</v>
      </c>
      <c r="C49" s="172" t="s">
        <v>8384</v>
      </c>
      <c r="D49" s="88">
        <v>5128.07</v>
      </c>
      <c r="E49" s="89">
        <v>592.02</v>
      </c>
      <c r="F49" s="96">
        <v>8616</v>
      </c>
      <c r="G49" s="96">
        <v>2154</v>
      </c>
      <c r="H49" s="9"/>
      <c r="I49" s="10"/>
      <c r="J49" s="40">
        <v>9917.2199999999993</v>
      </c>
      <c r="K49" s="8">
        <v>1389.09</v>
      </c>
      <c r="L49" s="173">
        <v>8715.4599999999991</v>
      </c>
      <c r="M49" s="174">
        <v>1892.25</v>
      </c>
      <c r="N49" s="135"/>
      <c r="O49" s="8"/>
      <c r="P49" s="8">
        <v>26099.25</v>
      </c>
      <c r="Q49" s="11">
        <v>3850.75</v>
      </c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/>
      <c r="AC49" s="90"/>
      <c r="AD49" s="20">
        <f t="shared" si="0"/>
        <v>58476</v>
      </c>
      <c r="AE49" s="21">
        <f t="shared" si="0"/>
        <v>9878.11</v>
      </c>
      <c r="AF49" s="22">
        <f t="shared" si="1"/>
        <v>68354.11</v>
      </c>
    </row>
    <row r="50" spans="1:32" ht="17.25" customHeight="1">
      <c r="A50" s="30">
        <v>47</v>
      </c>
      <c r="B50" s="171" t="s">
        <v>8385</v>
      </c>
      <c r="C50" s="172" t="s">
        <v>8386</v>
      </c>
      <c r="D50" s="88">
        <v>811.02</v>
      </c>
      <c r="E50" s="89">
        <v>22998.97</v>
      </c>
      <c r="F50" s="96">
        <v>14928</v>
      </c>
      <c r="G50" s="96">
        <v>3732</v>
      </c>
      <c r="H50" s="9"/>
      <c r="I50" s="10"/>
      <c r="J50" s="40"/>
      <c r="K50" s="8"/>
      <c r="L50" s="8"/>
      <c r="M50" s="8"/>
      <c r="N50" s="8"/>
      <c r="O50" s="8"/>
      <c r="P50" s="8">
        <v>20700</v>
      </c>
      <c r="Q50" s="11">
        <v>2650</v>
      </c>
      <c r="R50" s="12"/>
      <c r="S50" s="8"/>
      <c r="T50" s="8"/>
      <c r="U50" s="90"/>
      <c r="V50" s="12"/>
      <c r="W50" s="8"/>
      <c r="X50" s="8">
        <v>12000</v>
      </c>
      <c r="Y50" s="90">
        <v>3000</v>
      </c>
      <c r="Z50" s="12"/>
      <c r="AA50" s="8"/>
      <c r="AB50" s="8"/>
      <c r="AC50" s="90"/>
      <c r="AD50" s="20">
        <f t="shared" si="0"/>
        <v>48439.020000000004</v>
      </c>
      <c r="AE50" s="21">
        <f t="shared" si="0"/>
        <v>32380.97</v>
      </c>
      <c r="AF50" s="22">
        <f t="shared" si="1"/>
        <v>80819.990000000005</v>
      </c>
    </row>
    <row r="51" spans="1:32" ht="17.25" customHeight="1">
      <c r="A51" s="30">
        <v>48</v>
      </c>
      <c r="B51" s="171" t="s">
        <v>8387</v>
      </c>
      <c r="C51" s="172" t="s">
        <v>8388</v>
      </c>
      <c r="D51" s="88"/>
      <c r="E51" s="89">
        <v>761.82</v>
      </c>
      <c r="F51" s="96">
        <v>12048</v>
      </c>
      <c r="G51" s="96">
        <v>3012</v>
      </c>
      <c r="H51" s="9"/>
      <c r="I51" s="10"/>
      <c r="J51" s="40"/>
      <c r="K51" s="8"/>
      <c r="L51" s="8"/>
      <c r="M51" s="8"/>
      <c r="N51" s="8"/>
      <c r="O51" s="8"/>
      <c r="P51" s="8">
        <v>20900</v>
      </c>
      <c r="Q51" s="11">
        <v>3050</v>
      </c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>
        <v>20891</v>
      </c>
      <c r="AC51" s="90">
        <v>7500</v>
      </c>
      <c r="AD51" s="20">
        <f t="shared" si="0"/>
        <v>53839</v>
      </c>
      <c r="AE51" s="21">
        <f t="shared" si="0"/>
        <v>14323.82</v>
      </c>
      <c r="AF51" s="22">
        <f t="shared" si="1"/>
        <v>68162.820000000007</v>
      </c>
    </row>
    <row r="52" spans="1:32" ht="17.25" customHeight="1">
      <c r="A52" s="30">
        <v>49</v>
      </c>
      <c r="B52" s="171" t="s">
        <v>8389</v>
      </c>
      <c r="C52" s="172" t="s">
        <v>8390</v>
      </c>
      <c r="D52" s="88">
        <v>0.01</v>
      </c>
      <c r="E52" s="89">
        <v>1342.5</v>
      </c>
      <c r="F52" s="96">
        <v>13064</v>
      </c>
      <c r="G52" s="96">
        <v>3266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12000</v>
      </c>
      <c r="Y52" s="90">
        <v>3000</v>
      </c>
      <c r="Z52" s="12"/>
      <c r="AA52" s="8"/>
      <c r="AB52" s="8"/>
      <c r="AC52" s="90"/>
      <c r="AD52" s="20">
        <f t="shared" si="0"/>
        <v>25064.010000000002</v>
      </c>
      <c r="AE52" s="21">
        <f t="shared" si="0"/>
        <v>7608.5</v>
      </c>
      <c r="AF52" s="22">
        <f t="shared" si="1"/>
        <v>32672.510000000002</v>
      </c>
    </row>
    <row r="53" spans="1:32" ht="17.25" customHeight="1">
      <c r="A53" s="30">
        <v>50</v>
      </c>
      <c r="B53" s="171" t="s">
        <v>8391</v>
      </c>
      <c r="C53" s="172" t="s">
        <v>8392</v>
      </c>
      <c r="D53" s="88">
        <v>1827.18</v>
      </c>
      <c r="E53" s="89">
        <v>400.63</v>
      </c>
      <c r="F53" s="96">
        <v>11512</v>
      </c>
      <c r="G53" s="96">
        <v>2878</v>
      </c>
      <c r="H53" s="9"/>
      <c r="I53" s="10"/>
      <c r="J53" s="40"/>
      <c r="K53" s="8"/>
      <c r="L53" s="8"/>
      <c r="M53" s="8"/>
      <c r="N53" s="8"/>
      <c r="O53" s="8"/>
      <c r="P53" s="8">
        <v>18200</v>
      </c>
      <c r="Q53" s="11">
        <v>2400</v>
      </c>
      <c r="R53" s="12"/>
      <c r="S53" s="8"/>
      <c r="T53" s="8"/>
      <c r="U53" s="90"/>
      <c r="V53" s="12"/>
      <c r="W53" s="8"/>
      <c r="X53" s="8"/>
      <c r="Y53" s="90"/>
      <c r="Z53" s="12"/>
      <c r="AA53" s="8"/>
      <c r="AB53" s="8">
        <v>14000</v>
      </c>
      <c r="AC53" s="90">
        <v>6000</v>
      </c>
      <c r="AD53" s="20">
        <f t="shared" si="0"/>
        <v>45539.18</v>
      </c>
      <c r="AE53" s="21">
        <f t="shared" si="0"/>
        <v>11678.630000000001</v>
      </c>
      <c r="AF53" s="22">
        <f t="shared" si="1"/>
        <v>57217.81</v>
      </c>
    </row>
    <row r="54" spans="1:32" ht="17.25" customHeight="1">
      <c r="A54" s="30">
        <v>51</v>
      </c>
      <c r="B54" s="171" t="s">
        <v>8393</v>
      </c>
      <c r="C54" s="172" t="s">
        <v>8394</v>
      </c>
      <c r="D54" s="88"/>
      <c r="E54" s="89">
        <v>110.4</v>
      </c>
      <c r="F54" s="96">
        <v>5528</v>
      </c>
      <c r="G54" s="96">
        <v>1382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/>
      <c r="AC54" s="90"/>
      <c r="AD54" s="20">
        <f t="shared" si="0"/>
        <v>5528</v>
      </c>
      <c r="AE54" s="21">
        <f t="shared" si="0"/>
        <v>1492.4</v>
      </c>
      <c r="AF54" s="22">
        <f t="shared" si="1"/>
        <v>7020.4</v>
      </c>
    </row>
    <row r="55" spans="1:32" ht="17.25" customHeight="1">
      <c r="A55" s="30">
        <v>52</v>
      </c>
      <c r="B55" s="171" t="s">
        <v>8395</v>
      </c>
      <c r="C55" s="172" t="s">
        <v>8396</v>
      </c>
      <c r="D55" s="88">
        <v>5137.38</v>
      </c>
      <c r="E55" s="89">
        <v>3512.35</v>
      </c>
      <c r="F55" s="96">
        <v>1715.49</v>
      </c>
      <c r="G55" s="96">
        <v>428.87</v>
      </c>
      <c r="H55" s="9"/>
      <c r="I55" s="10"/>
      <c r="J55" s="40"/>
      <c r="K55" s="8"/>
      <c r="L55" s="8"/>
      <c r="M55" s="8"/>
      <c r="N55" s="8"/>
      <c r="O55" s="8"/>
      <c r="P55" s="8">
        <v>13650</v>
      </c>
      <c r="Q55" s="11">
        <v>2200</v>
      </c>
      <c r="R55" s="12"/>
      <c r="S55" s="8"/>
      <c r="T55" s="8"/>
      <c r="U55" s="90"/>
      <c r="V55" s="12"/>
      <c r="W55" s="8"/>
      <c r="X55" s="8"/>
      <c r="Y55" s="90"/>
      <c r="Z55" s="12"/>
      <c r="AA55" s="8"/>
      <c r="AB55" s="8"/>
      <c r="AC55" s="90"/>
      <c r="AD55" s="20">
        <f t="shared" si="0"/>
        <v>20502.87</v>
      </c>
      <c r="AE55" s="21">
        <f t="shared" si="0"/>
        <v>6141.2199999999993</v>
      </c>
      <c r="AF55" s="22">
        <f t="shared" si="1"/>
        <v>26644.089999999997</v>
      </c>
    </row>
    <row r="56" spans="1:32" ht="17.25" customHeight="1">
      <c r="A56" s="30">
        <v>53</v>
      </c>
      <c r="B56" s="171" t="s">
        <v>8397</v>
      </c>
      <c r="C56" s="172" t="s">
        <v>8398</v>
      </c>
      <c r="D56" s="88"/>
      <c r="E56" s="89">
        <v>2557.8200000000002</v>
      </c>
      <c r="F56" s="96">
        <v>6672</v>
      </c>
      <c r="G56" s="96">
        <v>1668</v>
      </c>
      <c r="H56" s="9"/>
      <c r="I56" s="10"/>
      <c r="J56" s="40"/>
      <c r="K56" s="8"/>
      <c r="L56" s="8"/>
      <c r="M56" s="8"/>
      <c r="N56" s="8"/>
      <c r="O56" s="8"/>
      <c r="P56" s="8">
        <v>16350</v>
      </c>
      <c r="Q56" s="11">
        <v>2700</v>
      </c>
      <c r="R56" s="12"/>
      <c r="S56" s="8"/>
      <c r="T56" s="8"/>
      <c r="U56" s="90"/>
      <c r="V56" s="12"/>
      <c r="W56" s="8"/>
      <c r="X56" s="8"/>
      <c r="Y56" s="90"/>
      <c r="Z56" s="12"/>
      <c r="AA56" s="8"/>
      <c r="AB56" s="8">
        <v>22187</v>
      </c>
      <c r="AC56" s="90">
        <v>5750</v>
      </c>
      <c r="AD56" s="20">
        <f t="shared" si="0"/>
        <v>45209</v>
      </c>
      <c r="AE56" s="21">
        <f t="shared" si="0"/>
        <v>12675.82</v>
      </c>
      <c r="AF56" s="22">
        <f t="shared" si="1"/>
        <v>57884.82</v>
      </c>
    </row>
    <row r="57" spans="1:32" ht="17.25" customHeight="1">
      <c r="A57" s="30">
        <v>54</v>
      </c>
      <c r="B57" s="171" t="s">
        <v>8399</v>
      </c>
      <c r="C57" s="172" t="s">
        <v>8400</v>
      </c>
      <c r="D57" s="88"/>
      <c r="E57" s="89">
        <v>541.54</v>
      </c>
      <c r="F57" s="96">
        <v>2680</v>
      </c>
      <c r="G57" s="96">
        <v>670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>
        <v>8000</v>
      </c>
      <c r="Y57" s="90">
        <v>2000</v>
      </c>
      <c r="Z57" s="12"/>
      <c r="AA57" s="8"/>
      <c r="AB57" s="8"/>
      <c r="AC57" s="90"/>
      <c r="AD57" s="20">
        <f t="shared" si="0"/>
        <v>10680</v>
      </c>
      <c r="AE57" s="21">
        <f t="shared" si="0"/>
        <v>3211.54</v>
      </c>
      <c r="AF57" s="22">
        <f t="shared" si="1"/>
        <v>13891.54</v>
      </c>
    </row>
    <row r="58" spans="1:32" ht="17.25" customHeight="1">
      <c r="A58" s="30">
        <v>55</v>
      </c>
      <c r="B58" s="171" t="s">
        <v>8401</v>
      </c>
      <c r="C58" s="172" t="s">
        <v>8402</v>
      </c>
      <c r="D58" s="88">
        <v>2441.61</v>
      </c>
      <c r="E58" s="89">
        <v>116.14</v>
      </c>
      <c r="F58" s="96">
        <v>8992</v>
      </c>
      <c r="G58" s="96">
        <v>2248</v>
      </c>
      <c r="H58" s="9"/>
      <c r="I58" s="10"/>
      <c r="J58" s="40"/>
      <c r="K58" s="8"/>
      <c r="L58" s="8"/>
      <c r="M58" s="8"/>
      <c r="N58" s="8"/>
      <c r="O58" s="8"/>
      <c r="P58" s="8">
        <v>38378.120000000003</v>
      </c>
      <c r="Q58" s="11">
        <v>2521.89</v>
      </c>
      <c r="R58" s="12"/>
      <c r="S58" s="8"/>
      <c r="T58" s="8"/>
      <c r="U58" s="90"/>
      <c r="V58" s="12"/>
      <c r="W58" s="8"/>
      <c r="X58" s="8">
        <v>12000</v>
      </c>
      <c r="Y58" s="90">
        <v>3000</v>
      </c>
      <c r="Z58" s="12"/>
      <c r="AA58" s="8"/>
      <c r="AB58" s="8">
        <v>16914</v>
      </c>
      <c r="AC58" s="90">
        <v>6000</v>
      </c>
      <c r="AD58" s="20">
        <f t="shared" si="0"/>
        <v>78725.73000000001</v>
      </c>
      <c r="AE58" s="21">
        <f t="shared" si="0"/>
        <v>13886.029999999999</v>
      </c>
      <c r="AF58" s="22">
        <f t="shared" si="1"/>
        <v>92611.760000000009</v>
      </c>
    </row>
    <row r="59" spans="1:32" ht="17.25" customHeight="1">
      <c r="A59" s="30">
        <v>56</v>
      </c>
      <c r="B59" s="171" t="s">
        <v>8403</v>
      </c>
      <c r="C59" s="172" t="s">
        <v>8404</v>
      </c>
      <c r="D59" s="88">
        <v>172.22</v>
      </c>
      <c r="E59" s="89">
        <v>1032.0899999999999</v>
      </c>
      <c r="F59" s="96">
        <v>9760</v>
      </c>
      <c r="G59" s="96">
        <v>2440</v>
      </c>
      <c r="H59" s="9"/>
      <c r="I59" s="10"/>
      <c r="J59" s="40"/>
      <c r="K59" s="8"/>
      <c r="L59" s="8"/>
      <c r="M59" s="8"/>
      <c r="N59" s="8">
        <v>38540</v>
      </c>
      <c r="O59" s="8">
        <v>11200</v>
      </c>
      <c r="P59" s="8"/>
      <c r="Q59" s="11"/>
      <c r="R59" s="12"/>
      <c r="S59" s="8"/>
      <c r="T59" s="8"/>
      <c r="U59" s="90"/>
      <c r="V59" s="12"/>
      <c r="W59" s="8"/>
      <c r="X59" s="8">
        <v>12000</v>
      </c>
      <c r="Y59" s="90">
        <v>3000</v>
      </c>
      <c r="Z59" s="12"/>
      <c r="AA59" s="8"/>
      <c r="AB59" s="8">
        <v>17500</v>
      </c>
      <c r="AC59" s="90">
        <v>7500</v>
      </c>
      <c r="AD59" s="20">
        <f t="shared" si="0"/>
        <v>77972.22</v>
      </c>
      <c r="AE59" s="21">
        <f t="shared" si="0"/>
        <v>25172.09</v>
      </c>
      <c r="AF59" s="22">
        <f t="shared" si="1"/>
        <v>103144.31</v>
      </c>
    </row>
    <row r="60" spans="1:32" ht="17.25" customHeight="1">
      <c r="A60" s="30">
        <v>57</v>
      </c>
      <c r="B60" s="171" t="s">
        <v>8405</v>
      </c>
      <c r="C60" s="172" t="s">
        <v>8406</v>
      </c>
      <c r="D60" s="88">
        <v>4721.9399999999996</v>
      </c>
      <c r="E60" s="89">
        <v>452.01</v>
      </c>
      <c r="F60" s="96">
        <v>6400</v>
      </c>
      <c r="G60" s="96">
        <v>1600</v>
      </c>
      <c r="H60" s="9"/>
      <c r="I60" s="10"/>
      <c r="J60" s="40"/>
      <c r="K60" s="8"/>
      <c r="L60" s="8"/>
      <c r="M60" s="8"/>
      <c r="N60" s="8"/>
      <c r="O60" s="8"/>
      <c r="P60" s="8">
        <v>21400</v>
      </c>
      <c r="Q60" s="11">
        <v>2700</v>
      </c>
      <c r="R60" s="12"/>
      <c r="S60" s="8"/>
      <c r="T60" s="8"/>
      <c r="U60" s="90"/>
      <c r="V60" s="12"/>
      <c r="W60" s="8"/>
      <c r="X60" s="8">
        <v>10000</v>
      </c>
      <c r="Y60" s="90">
        <v>2500</v>
      </c>
      <c r="Z60" s="12"/>
      <c r="AA60" s="8"/>
      <c r="AB60" s="8"/>
      <c r="AC60" s="90"/>
      <c r="AD60" s="20">
        <f t="shared" si="0"/>
        <v>42521.94</v>
      </c>
      <c r="AE60" s="21">
        <f t="shared" si="0"/>
        <v>7252.01</v>
      </c>
      <c r="AF60" s="22">
        <f t="shared" si="1"/>
        <v>49773.950000000004</v>
      </c>
    </row>
    <row r="61" spans="1:32" ht="17.25" customHeight="1">
      <c r="A61" s="30">
        <v>58</v>
      </c>
      <c r="B61" s="171" t="s">
        <v>8407</v>
      </c>
      <c r="C61" s="172" t="s">
        <v>8408</v>
      </c>
      <c r="D61" s="88">
        <v>5580.98</v>
      </c>
      <c r="E61" s="89">
        <v>4065.65</v>
      </c>
      <c r="F61" s="96">
        <v>10072</v>
      </c>
      <c r="G61" s="96">
        <v>2518</v>
      </c>
      <c r="H61" s="9"/>
      <c r="I61" s="10"/>
      <c r="J61" s="40"/>
      <c r="K61" s="8"/>
      <c r="L61" s="8"/>
      <c r="M61" s="8"/>
      <c r="N61" s="8"/>
      <c r="O61" s="8"/>
      <c r="P61" s="8">
        <v>19850</v>
      </c>
      <c r="Q61" s="11">
        <v>7000</v>
      </c>
      <c r="R61" s="12"/>
      <c r="S61" s="8"/>
      <c r="T61" s="8"/>
      <c r="U61" s="90"/>
      <c r="V61" s="12"/>
      <c r="W61" s="8"/>
      <c r="X61" s="8">
        <v>12000</v>
      </c>
      <c r="Y61" s="90">
        <v>3000</v>
      </c>
      <c r="Z61" s="12"/>
      <c r="AA61" s="8"/>
      <c r="AB61" s="8">
        <v>14000</v>
      </c>
      <c r="AC61" s="90">
        <v>6000</v>
      </c>
      <c r="AD61" s="20">
        <f t="shared" si="0"/>
        <v>61502.979999999996</v>
      </c>
      <c r="AE61" s="21">
        <f t="shared" si="0"/>
        <v>22583.65</v>
      </c>
      <c r="AF61" s="22">
        <f t="shared" si="1"/>
        <v>84086.63</v>
      </c>
    </row>
    <row r="62" spans="1:32" ht="17.25" customHeight="1">
      <c r="A62" s="30">
        <v>59</v>
      </c>
      <c r="B62" s="171" t="s">
        <v>8409</v>
      </c>
      <c r="C62" s="172" t="s">
        <v>8410</v>
      </c>
      <c r="D62" s="88">
        <v>64.27</v>
      </c>
      <c r="E62" s="89">
        <v>249.91</v>
      </c>
      <c r="F62" s="96">
        <v>5704</v>
      </c>
      <c r="G62" s="96">
        <v>1426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5768.27</v>
      </c>
      <c r="AE62" s="21">
        <f t="shared" si="0"/>
        <v>1675.91</v>
      </c>
      <c r="AF62" s="22">
        <f t="shared" si="1"/>
        <v>7444.18</v>
      </c>
    </row>
    <row r="63" spans="1:32" ht="17.25" customHeight="1">
      <c r="A63" s="30">
        <v>60</v>
      </c>
      <c r="B63" s="171" t="s">
        <v>8411</v>
      </c>
      <c r="C63" s="172" t="s">
        <v>8412</v>
      </c>
      <c r="D63" s="88">
        <v>3334.53</v>
      </c>
      <c r="E63" s="89">
        <v>1537.63</v>
      </c>
      <c r="F63" s="96">
        <v>3045.74</v>
      </c>
      <c r="G63" s="96">
        <v>761.44</v>
      </c>
      <c r="H63" s="9"/>
      <c r="I63" s="10"/>
      <c r="J63" s="40"/>
      <c r="K63" s="8"/>
      <c r="L63" s="8"/>
      <c r="M63" s="8"/>
      <c r="N63" s="8"/>
      <c r="O63" s="8"/>
      <c r="P63" s="8">
        <v>18650</v>
      </c>
      <c r="Q63" s="11">
        <v>2250</v>
      </c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/>
      <c r="AC63" s="90"/>
      <c r="AD63" s="20">
        <f t="shared" si="0"/>
        <v>25030.27</v>
      </c>
      <c r="AE63" s="21">
        <f t="shared" si="0"/>
        <v>4549.07</v>
      </c>
      <c r="AF63" s="22">
        <f t="shared" si="1"/>
        <v>29579.34</v>
      </c>
    </row>
    <row r="64" spans="1:32" ht="17.25" customHeight="1">
      <c r="A64" s="30">
        <v>61</v>
      </c>
      <c r="B64" s="171" t="s">
        <v>8413</v>
      </c>
      <c r="C64" s="172" t="s">
        <v>8414</v>
      </c>
      <c r="D64" s="88">
        <v>23.07</v>
      </c>
      <c r="E64" s="89"/>
      <c r="F64" s="96">
        <v>2256</v>
      </c>
      <c r="G64" s="96">
        <v>564</v>
      </c>
      <c r="H64" s="9"/>
      <c r="I64" s="10"/>
      <c r="J64" s="40"/>
      <c r="K64" s="8"/>
      <c r="L64" s="8"/>
      <c r="M64" s="8"/>
      <c r="N64" s="8"/>
      <c r="O64" s="8"/>
      <c r="P64" s="8">
        <v>14350</v>
      </c>
      <c r="Q64" s="11">
        <v>2700</v>
      </c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/>
      <c r="AC64" s="90"/>
      <c r="AD64" s="20">
        <f t="shared" si="0"/>
        <v>16629.07</v>
      </c>
      <c r="AE64" s="21">
        <f t="shared" si="0"/>
        <v>3264</v>
      </c>
      <c r="AF64" s="22">
        <f t="shared" si="1"/>
        <v>19893.07</v>
      </c>
    </row>
    <row r="65" spans="1:32" ht="17.25" customHeight="1">
      <c r="A65" s="30">
        <v>62</v>
      </c>
      <c r="B65" s="171" t="s">
        <v>8415</v>
      </c>
      <c r="C65" s="172" t="s">
        <v>8416</v>
      </c>
      <c r="D65" s="88">
        <v>118.66</v>
      </c>
      <c r="E65" s="89">
        <v>18.21</v>
      </c>
      <c r="F65" s="96">
        <v>3768</v>
      </c>
      <c r="G65" s="96">
        <v>942</v>
      </c>
      <c r="H65" s="9"/>
      <c r="I65" s="10"/>
      <c r="J65" s="40"/>
      <c r="K65" s="8"/>
      <c r="L65" s="8"/>
      <c r="M65" s="8"/>
      <c r="N65" s="8"/>
      <c r="O65" s="8"/>
      <c r="P65" s="8">
        <v>15850</v>
      </c>
      <c r="Q65" s="11">
        <v>3550</v>
      </c>
      <c r="R65" s="12"/>
      <c r="S65" s="8"/>
      <c r="T65" s="8"/>
      <c r="U65" s="90"/>
      <c r="V65" s="12"/>
      <c r="W65" s="8"/>
      <c r="X65" s="8"/>
      <c r="Y65" s="90"/>
      <c r="Z65" s="12"/>
      <c r="AA65" s="8"/>
      <c r="AB65" s="8"/>
      <c r="AC65" s="90"/>
      <c r="AD65" s="20">
        <f t="shared" si="0"/>
        <v>19736.66</v>
      </c>
      <c r="AE65" s="21">
        <f t="shared" si="0"/>
        <v>4510.21</v>
      </c>
      <c r="AF65" s="22">
        <f t="shared" si="1"/>
        <v>24246.87</v>
      </c>
    </row>
    <row r="66" spans="1:32" ht="17.25" customHeight="1">
      <c r="A66" s="30">
        <v>63</v>
      </c>
      <c r="B66" s="171" t="s">
        <v>8417</v>
      </c>
      <c r="C66" s="172" t="s">
        <v>8418</v>
      </c>
      <c r="D66" s="88">
        <v>882.87</v>
      </c>
      <c r="E66" s="89">
        <v>4926.95</v>
      </c>
      <c r="F66" s="96">
        <v>9152</v>
      </c>
      <c r="G66" s="96">
        <v>2288</v>
      </c>
      <c r="H66" s="9"/>
      <c r="I66" s="10"/>
      <c r="J66" s="40"/>
      <c r="K66" s="8"/>
      <c r="L66" s="8"/>
      <c r="M66" s="8"/>
      <c r="N66" s="8">
        <v>18700</v>
      </c>
      <c r="O66" s="8">
        <v>15500</v>
      </c>
      <c r="P66" s="8"/>
      <c r="Q66" s="11"/>
      <c r="R66" s="12"/>
      <c r="S66" s="8"/>
      <c r="T66" s="8"/>
      <c r="U66" s="90"/>
      <c r="V66" s="12"/>
      <c r="W66" s="8"/>
      <c r="X66" s="8">
        <v>12000</v>
      </c>
      <c r="Y66" s="90">
        <v>3000</v>
      </c>
      <c r="Z66" s="12"/>
      <c r="AA66" s="8"/>
      <c r="AB66" s="8"/>
      <c r="AC66" s="90"/>
      <c r="AD66" s="20">
        <f t="shared" si="0"/>
        <v>40734.870000000003</v>
      </c>
      <c r="AE66" s="21">
        <f t="shared" si="0"/>
        <v>25714.95</v>
      </c>
      <c r="AF66" s="22">
        <f t="shared" si="1"/>
        <v>66449.820000000007</v>
      </c>
    </row>
    <row r="67" spans="1:32" ht="17.25" customHeight="1">
      <c r="A67" s="30">
        <v>64</v>
      </c>
      <c r="B67" s="171" t="s">
        <v>8419</v>
      </c>
      <c r="C67" s="172" t="s">
        <v>8420</v>
      </c>
      <c r="D67" s="88">
        <v>436.19</v>
      </c>
      <c r="E67" s="89"/>
      <c r="F67" s="96">
        <v>6960</v>
      </c>
      <c r="G67" s="96">
        <v>1740</v>
      </c>
      <c r="H67" s="9"/>
      <c r="I67" s="10"/>
      <c r="J67" s="40"/>
      <c r="K67" s="8"/>
      <c r="L67" s="8"/>
      <c r="M67" s="8"/>
      <c r="N67" s="8"/>
      <c r="O67" s="8"/>
      <c r="P67" s="8">
        <v>21221.08</v>
      </c>
      <c r="Q67" s="11">
        <v>2978.93</v>
      </c>
      <c r="R67" s="12"/>
      <c r="S67" s="8"/>
      <c r="T67" s="8"/>
      <c r="U67" s="90"/>
      <c r="V67" s="12"/>
      <c r="W67" s="8"/>
      <c r="X67" s="8">
        <v>10000</v>
      </c>
      <c r="Y67" s="90">
        <v>2500</v>
      </c>
      <c r="Z67" s="12"/>
      <c r="AA67" s="8"/>
      <c r="AB67" s="8">
        <v>2374</v>
      </c>
      <c r="AC67" s="90"/>
      <c r="AD67" s="20">
        <f t="shared" si="0"/>
        <v>40991.270000000004</v>
      </c>
      <c r="AE67" s="21">
        <f t="shared" si="0"/>
        <v>7218.93</v>
      </c>
      <c r="AF67" s="22">
        <f t="shared" si="1"/>
        <v>48210.200000000004</v>
      </c>
    </row>
    <row r="68" spans="1:32" ht="17.25" customHeight="1">
      <c r="A68" s="30">
        <v>65</v>
      </c>
      <c r="B68" s="171" t="s">
        <v>8421</v>
      </c>
      <c r="C68" s="172" t="s">
        <v>8422</v>
      </c>
      <c r="D68" s="88"/>
      <c r="E68" s="89"/>
      <c r="F68" s="96">
        <v>5760</v>
      </c>
      <c r="G68" s="96">
        <v>1440</v>
      </c>
      <c r="H68" s="9"/>
      <c r="I68" s="10"/>
      <c r="J68" s="40"/>
      <c r="K68" s="8"/>
      <c r="L68" s="8"/>
      <c r="M68" s="8"/>
      <c r="N68" s="8"/>
      <c r="O68" s="8"/>
      <c r="P68" s="8">
        <v>24800</v>
      </c>
      <c r="Q68" s="11">
        <v>4000</v>
      </c>
      <c r="R68" s="12"/>
      <c r="S68" s="8"/>
      <c r="T68" s="8"/>
      <c r="U68" s="90"/>
      <c r="V68" s="12"/>
      <c r="W68" s="8"/>
      <c r="X68" s="8"/>
      <c r="Y68" s="90"/>
      <c r="Z68" s="12"/>
      <c r="AA68" s="8"/>
      <c r="AB68" s="8">
        <v>14000</v>
      </c>
      <c r="AC68" s="90">
        <v>6000</v>
      </c>
      <c r="AD68" s="20">
        <f t="shared" si="0"/>
        <v>44560</v>
      </c>
      <c r="AE68" s="21">
        <f t="shared" si="0"/>
        <v>11440</v>
      </c>
      <c r="AF68" s="22">
        <f t="shared" si="1"/>
        <v>56000</v>
      </c>
    </row>
    <row r="69" spans="1:32" ht="17.25" customHeight="1">
      <c r="A69" s="30">
        <v>66</v>
      </c>
      <c r="B69" s="171" t="s">
        <v>8423</v>
      </c>
      <c r="C69" s="172" t="s">
        <v>8424</v>
      </c>
      <c r="D69" s="88">
        <v>367.57</v>
      </c>
      <c r="E69" s="89">
        <v>277.56</v>
      </c>
      <c r="F69" s="96">
        <v>3216</v>
      </c>
      <c r="G69" s="96">
        <v>804</v>
      </c>
      <c r="H69" s="9"/>
      <c r="I69" s="10"/>
      <c r="J69" s="40"/>
      <c r="K69" s="8"/>
      <c r="L69" s="8"/>
      <c r="M69" s="8"/>
      <c r="N69" s="8"/>
      <c r="O69" s="8"/>
      <c r="P69" s="8">
        <v>20150</v>
      </c>
      <c r="Q69" s="11">
        <v>2000</v>
      </c>
      <c r="R69" s="12"/>
      <c r="S69" s="8"/>
      <c r="T69" s="8"/>
      <c r="U69" s="90"/>
      <c r="V69" s="12"/>
      <c r="W69" s="8"/>
      <c r="X69" s="8">
        <v>8000</v>
      </c>
      <c r="Y69" s="90">
        <v>2000</v>
      </c>
      <c r="Z69" s="12"/>
      <c r="AA69" s="8"/>
      <c r="AB69" s="8"/>
      <c r="AC69" s="90"/>
      <c r="AD69" s="20">
        <f t="shared" ref="AD69:AE78" si="2">SUM(D69,F69,H69,J69,L69,N69,P69,R69,T69,V69,X69,Z69,AB69)</f>
        <v>31733.57</v>
      </c>
      <c r="AE69" s="21">
        <f t="shared" si="2"/>
        <v>5081.5599999999995</v>
      </c>
      <c r="AF69" s="22">
        <f t="shared" ref="AF69:AF78" si="3">AD69+AE69</f>
        <v>36815.129999999997</v>
      </c>
    </row>
    <row r="70" spans="1:32" ht="17.25" customHeight="1">
      <c r="A70" s="30">
        <v>67</v>
      </c>
      <c r="B70" s="171" t="s">
        <v>8425</v>
      </c>
      <c r="C70" s="172" t="s">
        <v>8426</v>
      </c>
      <c r="D70" s="88">
        <v>126.5</v>
      </c>
      <c r="E70" s="89"/>
      <c r="F70" s="96">
        <v>4616</v>
      </c>
      <c r="G70" s="96">
        <v>1154</v>
      </c>
      <c r="H70" s="9"/>
      <c r="I70" s="10"/>
      <c r="J70" s="40"/>
      <c r="K70" s="8"/>
      <c r="L70" s="8"/>
      <c r="M70" s="8"/>
      <c r="N70" s="8">
        <v>26900</v>
      </c>
      <c r="O70" s="8">
        <v>6100</v>
      </c>
      <c r="P70" s="8"/>
      <c r="Q70" s="11"/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/>
      <c r="AC70" s="90"/>
      <c r="AD70" s="20">
        <f t="shared" si="2"/>
        <v>31642.5</v>
      </c>
      <c r="AE70" s="21">
        <f t="shared" si="2"/>
        <v>7254</v>
      </c>
      <c r="AF70" s="22">
        <f t="shared" si="3"/>
        <v>38896.5</v>
      </c>
    </row>
    <row r="71" spans="1:32" ht="17.25" customHeight="1">
      <c r="A71" s="30">
        <v>68</v>
      </c>
      <c r="B71" s="171" t="s">
        <v>8427</v>
      </c>
      <c r="C71" s="172" t="s">
        <v>8428</v>
      </c>
      <c r="D71" s="88">
        <v>528.47</v>
      </c>
      <c r="E71" s="89">
        <v>2782.1</v>
      </c>
      <c r="F71" s="96">
        <v>12696</v>
      </c>
      <c r="G71" s="96">
        <v>3174</v>
      </c>
      <c r="H71" s="9"/>
      <c r="I71" s="10"/>
      <c r="J71" s="40"/>
      <c r="K71" s="8"/>
      <c r="L71" s="8"/>
      <c r="M71" s="8"/>
      <c r="N71" s="8">
        <v>42640</v>
      </c>
      <c r="O71" s="8">
        <v>5500</v>
      </c>
      <c r="P71" s="8"/>
      <c r="Q71" s="11"/>
      <c r="R71" s="12"/>
      <c r="S71" s="8"/>
      <c r="T71" s="8"/>
      <c r="U71" s="90"/>
      <c r="V71" s="12"/>
      <c r="W71" s="8"/>
      <c r="X71" s="8">
        <v>12000</v>
      </c>
      <c r="Y71" s="90">
        <v>3000</v>
      </c>
      <c r="Z71" s="12"/>
      <c r="AA71" s="8"/>
      <c r="AB71" s="8"/>
      <c r="AC71" s="90"/>
      <c r="AD71" s="20">
        <f t="shared" si="2"/>
        <v>67864.47</v>
      </c>
      <c r="AE71" s="21">
        <f t="shared" si="2"/>
        <v>14456.1</v>
      </c>
      <c r="AF71" s="22">
        <f t="shared" si="3"/>
        <v>82320.570000000007</v>
      </c>
    </row>
    <row r="72" spans="1:32" ht="17.25" customHeight="1">
      <c r="A72" s="30">
        <v>69</v>
      </c>
      <c r="B72" s="171" t="s">
        <v>8429</v>
      </c>
      <c r="C72" s="172" t="s">
        <v>8430</v>
      </c>
      <c r="D72" s="88">
        <v>501.23</v>
      </c>
      <c r="E72" s="89">
        <v>2993.06</v>
      </c>
      <c r="F72" s="96">
        <v>8512</v>
      </c>
      <c r="G72" s="96">
        <v>2128</v>
      </c>
      <c r="H72" s="9"/>
      <c r="I72" s="10"/>
      <c r="J72" s="40">
        <v>14826.1</v>
      </c>
      <c r="K72" s="8">
        <v>7661.2</v>
      </c>
      <c r="L72" s="8"/>
      <c r="M72" s="8"/>
      <c r="N72" s="8"/>
      <c r="O72" s="8"/>
      <c r="P72" s="8">
        <v>32043</v>
      </c>
      <c r="Q72" s="11">
        <v>5600</v>
      </c>
      <c r="R72" s="12"/>
      <c r="S72" s="8"/>
      <c r="T72" s="8"/>
      <c r="U72" s="90"/>
      <c r="V72" s="12"/>
      <c r="W72" s="8"/>
      <c r="X72" s="8">
        <v>12000</v>
      </c>
      <c r="Y72" s="90">
        <v>3000</v>
      </c>
      <c r="Z72" s="12"/>
      <c r="AA72" s="8"/>
      <c r="AB72" s="8">
        <v>26543</v>
      </c>
      <c r="AC72" s="90">
        <v>7500</v>
      </c>
      <c r="AD72" s="20">
        <f t="shared" si="2"/>
        <v>94425.33</v>
      </c>
      <c r="AE72" s="21">
        <f t="shared" si="2"/>
        <v>28882.26</v>
      </c>
      <c r="AF72" s="22">
        <f t="shared" si="3"/>
        <v>123307.59</v>
      </c>
    </row>
    <row r="73" spans="1:32" ht="17.25" customHeight="1">
      <c r="A73" s="30">
        <v>70</v>
      </c>
      <c r="B73" s="171" t="s">
        <v>8431</v>
      </c>
      <c r="C73" s="172" t="s">
        <v>8432</v>
      </c>
      <c r="D73" s="88">
        <v>1269.4100000000001</v>
      </c>
      <c r="E73" s="89">
        <v>3051.72</v>
      </c>
      <c r="F73" s="96">
        <v>7760</v>
      </c>
      <c r="G73" s="96">
        <v>1940</v>
      </c>
      <c r="H73" s="9"/>
      <c r="I73" s="10"/>
      <c r="J73" s="40"/>
      <c r="K73" s="8"/>
      <c r="L73" s="8"/>
      <c r="M73" s="8"/>
      <c r="N73" s="8"/>
      <c r="O73" s="8"/>
      <c r="P73" s="8">
        <v>37397.56</v>
      </c>
      <c r="Q73" s="11">
        <v>3602.44</v>
      </c>
      <c r="R73" s="12"/>
      <c r="S73" s="8"/>
      <c r="T73" s="8"/>
      <c r="U73" s="90"/>
      <c r="V73" s="12"/>
      <c r="W73" s="8"/>
      <c r="X73" s="8"/>
      <c r="Y73" s="90"/>
      <c r="Z73" s="12"/>
      <c r="AA73" s="8"/>
      <c r="AB73" s="8">
        <v>2794</v>
      </c>
      <c r="AC73" s="90"/>
      <c r="AD73" s="20">
        <f t="shared" si="2"/>
        <v>49220.97</v>
      </c>
      <c r="AE73" s="21">
        <f t="shared" si="2"/>
        <v>8594.16</v>
      </c>
      <c r="AF73" s="22">
        <f t="shared" si="3"/>
        <v>57815.130000000005</v>
      </c>
    </row>
    <row r="74" spans="1:32" ht="17.25" customHeight="1">
      <c r="A74" s="30">
        <v>71</v>
      </c>
      <c r="B74" s="171" t="s">
        <v>8433</v>
      </c>
      <c r="C74" s="172" t="s">
        <v>8434</v>
      </c>
      <c r="D74" s="88">
        <v>9.58</v>
      </c>
      <c r="E74" s="89">
        <v>0.63</v>
      </c>
      <c r="F74" s="96">
        <v>4205</v>
      </c>
      <c r="G74" s="96">
        <v>4205</v>
      </c>
      <c r="H74" s="9"/>
      <c r="I74" s="10"/>
      <c r="J74" s="40"/>
      <c r="K74" s="154"/>
      <c r="L74" s="154"/>
      <c r="M74" s="154"/>
      <c r="N74" s="154"/>
      <c r="O74" s="154"/>
      <c r="P74" s="8">
        <v>18650</v>
      </c>
      <c r="Q74" s="11">
        <v>6250</v>
      </c>
      <c r="R74" s="12"/>
      <c r="S74" s="8"/>
      <c r="T74" s="8"/>
      <c r="U74" s="90"/>
      <c r="V74" s="12"/>
      <c r="W74" s="8"/>
      <c r="X74" s="8"/>
      <c r="Y74" s="90"/>
      <c r="Z74" s="12"/>
      <c r="AA74" s="8"/>
      <c r="AB74" s="8"/>
      <c r="AC74" s="90"/>
      <c r="AD74" s="20">
        <f t="shared" si="2"/>
        <v>22864.58</v>
      </c>
      <c r="AE74" s="21">
        <f t="shared" si="2"/>
        <v>10455.630000000001</v>
      </c>
      <c r="AF74" s="22">
        <f t="shared" si="3"/>
        <v>33320.210000000006</v>
      </c>
    </row>
    <row r="75" spans="1:32" ht="17.25" customHeight="1">
      <c r="A75" s="30">
        <v>72</v>
      </c>
      <c r="B75" s="171" t="s">
        <v>8435</v>
      </c>
      <c r="C75" s="172" t="s">
        <v>8436</v>
      </c>
      <c r="D75" s="88"/>
      <c r="E75" s="89">
        <v>1003.46</v>
      </c>
      <c r="F75" s="96">
        <v>2600</v>
      </c>
      <c r="G75" s="96">
        <v>650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12"/>
      <c r="W75" s="8"/>
      <c r="X75" s="8"/>
      <c r="Y75" s="90"/>
      <c r="Z75" s="12"/>
      <c r="AA75" s="8"/>
      <c r="AB75" s="8"/>
      <c r="AC75" s="90"/>
      <c r="AD75" s="20">
        <f t="shared" si="2"/>
        <v>2600</v>
      </c>
      <c r="AE75" s="21">
        <f t="shared" si="2"/>
        <v>1653.46</v>
      </c>
      <c r="AF75" s="22">
        <f t="shared" si="3"/>
        <v>4253.46</v>
      </c>
    </row>
    <row r="76" spans="1:32" ht="17.25" customHeight="1">
      <c r="A76" s="30">
        <v>73</v>
      </c>
      <c r="B76" s="171" t="s">
        <v>8437</v>
      </c>
      <c r="C76" s="172" t="s">
        <v>8438</v>
      </c>
      <c r="D76" s="88">
        <v>0.83</v>
      </c>
      <c r="E76" s="89">
        <v>11</v>
      </c>
      <c r="F76" s="96">
        <v>9144</v>
      </c>
      <c r="G76" s="96">
        <v>2286</v>
      </c>
      <c r="H76" s="9"/>
      <c r="I76" s="10"/>
      <c r="J76" s="40"/>
      <c r="K76" s="8"/>
      <c r="L76" s="8"/>
      <c r="M76" s="8"/>
      <c r="N76" s="8"/>
      <c r="O76" s="8"/>
      <c r="P76" s="8">
        <v>18145.240000000002</v>
      </c>
      <c r="Q76" s="11">
        <v>2854.76</v>
      </c>
      <c r="R76" s="12"/>
      <c r="S76" s="8"/>
      <c r="T76" s="8"/>
      <c r="U76" s="90"/>
      <c r="V76" s="12"/>
      <c r="W76" s="8"/>
      <c r="X76" s="8"/>
      <c r="Y76" s="90"/>
      <c r="Z76" s="12"/>
      <c r="AA76" s="8"/>
      <c r="AB76" s="8"/>
      <c r="AC76" s="90"/>
      <c r="AD76" s="20">
        <f t="shared" si="2"/>
        <v>27290.07</v>
      </c>
      <c r="AE76" s="21">
        <f t="shared" si="2"/>
        <v>5151.76</v>
      </c>
      <c r="AF76" s="22">
        <f t="shared" si="3"/>
        <v>32441.83</v>
      </c>
    </row>
    <row r="77" spans="1:32" ht="17.25" customHeight="1">
      <c r="A77" s="30">
        <v>74</v>
      </c>
      <c r="B77" s="171" t="s">
        <v>8439</v>
      </c>
      <c r="C77" s="172" t="s">
        <v>8440</v>
      </c>
      <c r="D77" s="88"/>
      <c r="E77" s="89">
        <v>732.84</v>
      </c>
      <c r="F77" s="96">
        <v>5560</v>
      </c>
      <c r="G77" s="96">
        <v>1390</v>
      </c>
      <c r="H77" s="9"/>
      <c r="I77" s="10"/>
      <c r="J77" s="40"/>
      <c r="K77" s="8"/>
      <c r="L77" s="8"/>
      <c r="M77" s="8"/>
      <c r="N77" s="8">
        <v>37580</v>
      </c>
      <c r="O77" s="8">
        <v>8500</v>
      </c>
      <c r="P77" s="8"/>
      <c r="Q77" s="11"/>
      <c r="R77" s="12"/>
      <c r="S77" s="8"/>
      <c r="T77" s="8"/>
      <c r="U77" s="90"/>
      <c r="V77" s="12"/>
      <c r="W77" s="8"/>
      <c r="X77" s="8">
        <v>10000</v>
      </c>
      <c r="Y77" s="90">
        <v>2500</v>
      </c>
      <c r="Z77" s="12"/>
      <c r="AA77" s="8"/>
      <c r="AB77" s="8"/>
      <c r="AC77" s="90"/>
      <c r="AD77" s="20">
        <f t="shared" si="2"/>
        <v>53140</v>
      </c>
      <c r="AE77" s="21">
        <f t="shared" si="2"/>
        <v>13122.84</v>
      </c>
      <c r="AF77" s="22">
        <f t="shared" si="3"/>
        <v>66262.84</v>
      </c>
    </row>
    <row r="78" spans="1:32" ht="17.25" customHeight="1" thickBot="1">
      <c r="A78" s="30">
        <v>75</v>
      </c>
      <c r="B78" s="171" t="s">
        <v>8441</v>
      </c>
      <c r="C78" s="172" t="s">
        <v>8442</v>
      </c>
      <c r="D78" s="157">
        <v>4155.59</v>
      </c>
      <c r="E78" s="158">
        <v>361.54</v>
      </c>
      <c r="F78" s="96">
        <v>5152</v>
      </c>
      <c r="G78" s="96">
        <v>1288</v>
      </c>
      <c r="H78" s="159"/>
      <c r="I78" s="160"/>
      <c r="J78" s="161"/>
      <c r="K78" s="162"/>
      <c r="L78" s="162"/>
      <c r="M78" s="162"/>
      <c r="N78" s="162"/>
      <c r="O78" s="162"/>
      <c r="P78" s="162">
        <v>14650</v>
      </c>
      <c r="Q78" s="163">
        <v>2450</v>
      </c>
      <c r="R78" s="164"/>
      <c r="S78" s="162"/>
      <c r="T78" s="162"/>
      <c r="U78" s="165"/>
      <c r="V78" s="164"/>
      <c r="W78" s="162"/>
      <c r="X78" s="162"/>
      <c r="Y78" s="165"/>
      <c r="Z78" s="164"/>
      <c r="AA78" s="162"/>
      <c r="AB78" s="162"/>
      <c r="AC78" s="165"/>
      <c r="AD78" s="20">
        <f t="shared" si="2"/>
        <v>23957.59</v>
      </c>
      <c r="AE78" s="21">
        <f t="shared" si="2"/>
        <v>4099.54</v>
      </c>
      <c r="AF78" s="22">
        <f t="shared" si="3"/>
        <v>28057.13</v>
      </c>
    </row>
    <row r="79" spans="1:32" s="48" customFormat="1" ht="27.75" customHeight="1" thickTop="1" thickBot="1">
      <c r="A79" s="214"/>
      <c r="B79" s="301" t="s">
        <v>15</v>
      </c>
      <c r="C79" s="302"/>
      <c r="D79" s="42">
        <f>SUM(D4:D78)</f>
        <v>119925.83000000002</v>
      </c>
      <c r="E79" s="43">
        <f t="shared" ref="E79:I79" si="4">SUM(E4:E78)</f>
        <v>138443.38000000003</v>
      </c>
      <c r="F79" s="43">
        <f t="shared" si="4"/>
        <v>527716.16999999993</v>
      </c>
      <c r="G79" s="43">
        <f t="shared" si="4"/>
        <v>135082.79</v>
      </c>
      <c r="H79" s="43">
        <f t="shared" si="4"/>
        <v>0</v>
      </c>
      <c r="I79" s="46">
        <f t="shared" si="4"/>
        <v>0</v>
      </c>
      <c r="J79" s="42">
        <f>SUM(J4:J78)</f>
        <v>134279.18</v>
      </c>
      <c r="K79" s="43">
        <f t="shared" ref="K79:Q79" si="5">SUM(K4:K78)</f>
        <v>24360.42</v>
      </c>
      <c r="L79" s="43">
        <f t="shared" si="5"/>
        <v>40921.959999999992</v>
      </c>
      <c r="M79" s="43">
        <f t="shared" si="5"/>
        <v>12982.27</v>
      </c>
      <c r="N79" s="43">
        <f t="shared" si="5"/>
        <v>316580</v>
      </c>
      <c r="O79" s="43">
        <f t="shared" si="5"/>
        <v>68100</v>
      </c>
      <c r="P79" s="43">
        <f t="shared" si="5"/>
        <v>887401.42999999993</v>
      </c>
      <c r="Q79" s="46">
        <f t="shared" si="5"/>
        <v>135401.87</v>
      </c>
      <c r="R79" s="42">
        <f>SUM(R4:R78)</f>
        <v>43743.47</v>
      </c>
      <c r="S79" s="43">
        <f t="shared" ref="S79:U79" si="6">SUM(S4:S78)</f>
        <v>10690.529999999999</v>
      </c>
      <c r="T79" s="43">
        <f t="shared" si="6"/>
        <v>0</v>
      </c>
      <c r="U79" s="44">
        <f t="shared" si="6"/>
        <v>0</v>
      </c>
      <c r="V79" s="42">
        <f>SUM(V4:V78)</f>
        <v>0</v>
      </c>
      <c r="W79" s="43">
        <f t="shared" ref="W79:Y79" si="7">SUM(W4:W78)</f>
        <v>0</v>
      </c>
      <c r="X79" s="43">
        <f t="shared" si="7"/>
        <v>410000</v>
      </c>
      <c r="Y79" s="44">
        <f t="shared" si="7"/>
        <v>102500</v>
      </c>
      <c r="Z79" s="42">
        <f>SUM(Z4:Z78)</f>
        <v>19453.739999999998</v>
      </c>
      <c r="AA79" s="43">
        <f t="shared" ref="AA79:AF79" si="8">SUM(AA4:AA78)</f>
        <v>7960.27</v>
      </c>
      <c r="AB79" s="43">
        <f t="shared" si="8"/>
        <v>509052.87</v>
      </c>
      <c r="AC79" s="44">
        <f t="shared" si="8"/>
        <v>186677.37</v>
      </c>
      <c r="AD79" s="49">
        <f t="shared" si="8"/>
        <v>3009074.6500000004</v>
      </c>
      <c r="AE79" s="50">
        <f t="shared" si="8"/>
        <v>822198.9</v>
      </c>
      <c r="AF79" s="51">
        <f t="shared" si="8"/>
        <v>3831273.5499999975</v>
      </c>
    </row>
    <row r="80" spans="1:32" ht="7.5" customHeight="1" thickTop="1">
      <c r="A80" s="2"/>
      <c r="B80" s="3"/>
      <c r="C80" s="4"/>
      <c r="D80" s="5"/>
      <c r="E80" s="5"/>
      <c r="F80" s="5"/>
      <c r="G80" s="5"/>
      <c r="H80" s="6"/>
      <c r="I80" s="6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2:13">
      <c r="L81" s="307" t="s">
        <v>381</v>
      </c>
      <c r="M81" s="307"/>
    </row>
    <row r="82" spans="12:13">
      <c r="L82" s="307"/>
      <c r="M82" s="307"/>
    </row>
    <row r="83" spans="12:13">
      <c r="L83" s="307"/>
      <c r="M83" s="307"/>
    </row>
  </sheetData>
  <mergeCells count="8">
    <mergeCell ref="V2:Y2"/>
    <mergeCell ref="Z2:AC2"/>
    <mergeCell ref="AD2:AE2"/>
    <mergeCell ref="B79:C79"/>
    <mergeCell ref="L81:M83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7.xml><?xml version="1.0" encoding="utf-8"?>
<worksheet xmlns="http://schemas.openxmlformats.org/spreadsheetml/2006/main" xmlns:r="http://schemas.openxmlformats.org/officeDocument/2006/relationships">
  <dimension ref="A1:AF38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2.140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8443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8444</v>
      </c>
      <c r="C4" s="172" t="s">
        <v>8445</v>
      </c>
      <c r="D4" s="82">
        <v>152.15</v>
      </c>
      <c r="E4" s="83">
        <v>142.11000000000001</v>
      </c>
      <c r="F4" s="96">
        <v>5400</v>
      </c>
      <c r="G4" s="96">
        <v>1800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>
        <v>10000</v>
      </c>
      <c r="Y4" s="84">
        <v>2500</v>
      </c>
      <c r="Z4" s="19"/>
      <c r="AA4" s="17"/>
      <c r="AB4" s="17">
        <v>10500</v>
      </c>
      <c r="AC4" s="84">
        <v>4500</v>
      </c>
      <c r="AD4" s="20">
        <f>SUM(D4,F4,H4,J4,L4,N4,P4,R4,T4,V4,X4,Z4,AB4)</f>
        <v>26052.15</v>
      </c>
      <c r="AE4" s="21">
        <f>SUM(E4,G4,I4,K4,M4,O4,Q4,S4,U4,W4,Y4,AA4,AC4)</f>
        <v>8942.11</v>
      </c>
      <c r="AF4" s="22">
        <f>AD4+AE4</f>
        <v>34994.26</v>
      </c>
    </row>
    <row r="5" spans="1:32" ht="17.25" customHeight="1">
      <c r="A5" s="30">
        <v>2</v>
      </c>
      <c r="B5" s="171" t="s">
        <v>8446</v>
      </c>
      <c r="C5" s="172" t="s">
        <v>8447</v>
      </c>
      <c r="D5" s="88">
        <v>8.8000000000000007</v>
      </c>
      <c r="E5" s="89">
        <v>52.94</v>
      </c>
      <c r="F5" s="96">
        <v>3720</v>
      </c>
      <c r="G5" s="96">
        <v>930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131">
        <v>5250</v>
      </c>
      <c r="Y5" s="32">
        <v>2250</v>
      </c>
      <c r="Z5" s="12"/>
      <c r="AA5" s="8"/>
      <c r="AB5" s="8">
        <v>10500</v>
      </c>
      <c r="AC5" s="90">
        <v>4500</v>
      </c>
      <c r="AD5" s="20">
        <f t="shared" ref="AD5:AE33" si="0">SUM(D5,F5,H5,J5,L5,N5,P5,R5,T5,V5,X5,Z5,AB5)</f>
        <v>19478.8</v>
      </c>
      <c r="AE5" s="21">
        <f t="shared" si="0"/>
        <v>7732.9400000000005</v>
      </c>
      <c r="AF5" s="22">
        <f t="shared" ref="AF5:AF33" si="1">AD5+AE5</f>
        <v>27211.739999999998</v>
      </c>
    </row>
    <row r="6" spans="1:32" ht="17.25" customHeight="1">
      <c r="A6" s="30">
        <v>3</v>
      </c>
      <c r="B6" s="171" t="s">
        <v>8448</v>
      </c>
      <c r="C6" s="172" t="s">
        <v>8449</v>
      </c>
      <c r="D6" s="88">
        <v>7037.61</v>
      </c>
      <c r="E6" s="89">
        <v>3042.42</v>
      </c>
      <c r="F6" s="96">
        <v>956.75</v>
      </c>
      <c r="G6" s="96">
        <v>239.19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>
        <v>10500</v>
      </c>
      <c r="AC6" s="90">
        <v>4500</v>
      </c>
      <c r="AD6" s="20">
        <f t="shared" si="0"/>
        <v>18494.36</v>
      </c>
      <c r="AE6" s="21">
        <f t="shared" si="0"/>
        <v>7781.6100000000006</v>
      </c>
      <c r="AF6" s="22">
        <f t="shared" si="1"/>
        <v>26275.97</v>
      </c>
    </row>
    <row r="7" spans="1:32" ht="17.25" customHeight="1">
      <c r="A7" s="30">
        <v>4</v>
      </c>
      <c r="B7" s="171" t="s">
        <v>8450</v>
      </c>
      <c r="C7" s="172" t="s">
        <v>8451</v>
      </c>
      <c r="D7" s="88">
        <v>297.5</v>
      </c>
      <c r="E7" s="89">
        <v>61.08</v>
      </c>
      <c r="F7" s="96">
        <v>5624</v>
      </c>
      <c r="G7" s="96">
        <v>1406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10500</v>
      </c>
      <c r="AC7" s="90">
        <v>4500</v>
      </c>
      <c r="AD7" s="20">
        <f t="shared" si="0"/>
        <v>16421.5</v>
      </c>
      <c r="AE7" s="21">
        <f>SUM(E7,G7,I7,K7,M7,O7,Q7,S7,U7,W7,Y7,AA7,AC7)</f>
        <v>5967.08</v>
      </c>
      <c r="AF7" s="22">
        <f>AD7+AE7</f>
        <v>22388.58</v>
      </c>
    </row>
    <row r="8" spans="1:32" ht="17.25" customHeight="1">
      <c r="A8" s="30">
        <v>5</v>
      </c>
      <c r="B8" s="171" t="s">
        <v>8452</v>
      </c>
      <c r="C8" s="175">
        <v>16928584000108</v>
      </c>
      <c r="D8" s="88"/>
      <c r="E8" s="89"/>
      <c r="F8" s="96">
        <v>2216</v>
      </c>
      <c r="G8" s="96">
        <v>554</v>
      </c>
      <c r="H8" s="9"/>
      <c r="I8" s="10"/>
      <c r="J8" s="40"/>
      <c r="K8" s="8"/>
      <c r="L8" s="8"/>
      <c r="M8" s="8"/>
      <c r="N8" s="8"/>
      <c r="O8" s="8"/>
      <c r="P8" s="8">
        <v>22300</v>
      </c>
      <c r="Q8" s="11">
        <v>3000</v>
      </c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24516</v>
      </c>
      <c r="AE8" s="21">
        <f>SUM(E8,G8,I8,K8,M8,O8,Q8,S8,U8,W8,Y8,AA8,AC8)</f>
        <v>3554</v>
      </c>
      <c r="AF8" s="22">
        <f>AD8+AE8</f>
        <v>28070</v>
      </c>
    </row>
    <row r="9" spans="1:32" ht="17.25" customHeight="1">
      <c r="A9" s="30">
        <v>6</v>
      </c>
      <c r="B9" s="171" t="s">
        <v>8453</v>
      </c>
      <c r="C9" s="172" t="s">
        <v>8454</v>
      </c>
      <c r="D9" s="88">
        <v>32.729999999999997</v>
      </c>
      <c r="E9" s="89"/>
      <c r="F9" s="96">
        <v>12416</v>
      </c>
      <c r="G9" s="96">
        <v>3104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>
        <v>12000</v>
      </c>
      <c r="Y9" s="90">
        <v>3000</v>
      </c>
      <c r="Z9" s="12"/>
      <c r="AA9" s="8"/>
      <c r="AB9" s="8">
        <v>17500</v>
      </c>
      <c r="AC9" s="90">
        <v>7500</v>
      </c>
      <c r="AD9" s="20">
        <f t="shared" si="0"/>
        <v>41948.729999999996</v>
      </c>
      <c r="AE9" s="21">
        <f t="shared" si="0"/>
        <v>13604</v>
      </c>
      <c r="AF9" s="22">
        <f t="shared" si="1"/>
        <v>55552.729999999996</v>
      </c>
    </row>
    <row r="10" spans="1:32" ht="17.25" customHeight="1">
      <c r="A10" s="30">
        <v>7</v>
      </c>
      <c r="B10" s="171" t="s">
        <v>8455</v>
      </c>
      <c r="C10" s="172" t="s">
        <v>8456</v>
      </c>
      <c r="D10" s="88">
        <v>12138.13</v>
      </c>
      <c r="E10" s="89">
        <v>62.22</v>
      </c>
      <c r="F10" s="96">
        <v>6991.92</v>
      </c>
      <c r="G10" s="96">
        <v>1747.98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12000</v>
      </c>
      <c r="Y10" s="90">
        <v>3000</v>
      </c>
      <c r="Z10" s="12"/>
      <c r="AA10" s="8"/>
      <c r="AB10" s="8"/>
      <c r="AC10" s="90"/>
      <c r="AD10" s="20">
        <f t="shared" si="0"/>
        <v>31130.05</v>
      </c>
      <c r="AE10" s="21">
        <f t="shared" si="0"/>
        <v>4810.2</v>
      </c>
      <c r="AF10" s="22">
        <f t="shared" si="1"/>
        <v>35940.25</v>
      </c>
    </row>
    <row r="11" spans="1:32" ht="17.25" customHeight="1">
      <c r="A11" s="30">
        <v>8</v>
      </c>
      <c r="B11" s="171" t="s">
        <v>8457</v>
      </c>
      <c r="C11" s="172" t="s">
        <v>8458</v>
      </c>
      <c r="D11" s="88">
        <v>14.54</v>
      </c>
      <c r="E11" s="89"/>
      <c r="F11" s="96">
        <v>7536</v>
      </c>
      <c r="G11" s="96">
        <v>1884</v>
      </c>
      <c r="H11" s="9"/>
      <c r="I11" s="10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>
        <v>10000</v>
      </c>
      <c r="Y11" s="90">
        <v>2500</v>
      </c>
      <c r="Z11" s="12"/>
      <c r="AA11" s="8"/>
      <c r="AB11" s="8">
        <v>14000</v>
      </c>
      <c r="AC11" s="90">
        <v>6000</v>
      </c>
      <c r="AD11" s="20">
        <f t="shared" si="0"/>
        <v>31550.54</v>
      </c>
      <c r="AE11" s="21">
        <f t="shared" si="0"/>
        <v>10384</v>
      </c>
      <c r="AF11" s="22">
        <f t="shared" si="1"/>
        <v>41934.54</v>
      </c>
    </row>
    <row r="12" spans="1:32" ht="17.25" customHeight="1">
      <c r="A12" s="30">
        <v>9</v>
      </c>
      <c r="B12" s="171" t="s">
        <v>8459</v>
      </c>
      <c r="C12" s="172" t="s">
        <v>8460</v>
      </c>
      <c r="D12" s="97"/>
      <c r="E12" s="98"/>
      <c r="F12" s="96">
        <v>4445</v>
      </c>
      <c r="G12" s="96">
        <v>4445</v>
      </c>
      <c r="H12" s="13"/>
      <c r="I12" s="14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17500</v>
      </c>
      <c r="AC12" s="90">
        <v>7500</v>
      </c>
      <c r="AD12" s="20">
        <f t="shared" si="0"/>
        <v>21945</v>
      </c>
      <c r="AE12" s="21">
        <f t="shared" si="0"/>
        <v>11945</v>
      </c>
      <c r="AF12" s="22">
        <f t="shared" si="1"/>
        <v>33890</v>
      </c>
    </row>
    <row r="13" spans="1:32" ht="17.25" customHeight="1">
      <c r="A13" s="30">
        <v>10</v>
      </c>
      <c r="B13" s="171" t="s">
        <v>8461</v>
      </c>
      <c r="C13" s="172" t="s">
        <v>8462</v>
      </c>
      <c r="D13" s="88">
        <v>23.49</v>
      </c>
      <c r="E13" s="89">
        <v>4.1500000000000004</v>
      </c>
      <c r="F13" s="96">
        <v>6496</v>
      </c>
      <c r="G13" s="96">
        <v>1624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>
        <v>21000</v>
      </c>
      <c r="AC13" s="90">
        <v>9000</v>
      </c>
      <c r="AD13" s="20">
        <f t="shared" si="0"/>
        <v>27519.489999999998</v>
      </c>
      <c r="AE13" s="21">
        <f t="shared" si="0"/>
        <v>10628.15</v>
      </c>
      <c r="AF13" s="22">
        <f t="shared" si="1"/>
        <v>38147.64</v>
      </c>
    </row>
    <row r="14" spans="1:32" ht="17.25" customHeight="1">
      <c r="A14" s="30">
        <v>11</v>
      </c>
      <c r="B14" s="171" t="s">
        <v>8463</v>
      </c>
      <c r="C14" s="172" t="s">
        <v>8464</v>
      </c>
      <c r="D14" s="88">
        <v>27.23</v>
      </c>
      <c r="E14" s="89">
        <v>32.700000000000003</v>
      </c>
      <c r="F14" s="96">
        <v>4640</v>
      </c>
      <c r="G14" s="96">
        <v>1160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>
        <v>15651</v>
      </c>
      <c r="AC14" s="90">
        <v>6000</v>
      </c>
      <c r="AD14" s="20">
        <f t="shared" si="0"/>
        <v>20318.23</v>
      </c>
      <c r="AE14" s="21">
        <f t="shared" si="0"/>
        <v>7192.7</v>
      </c>
      <c r="AF14" s="22">
        <f t="shared" si="1"/>
        <v>27510.93</v>
      </c>
    </row>
    <row r="15" spans="1:32" ht="17.25" customHeight="1">
      <c r="A15" s="30">
        <v>12</v>
      </c>
      <c r="B15" s="171" t="s">
        <v>8465</v>
      </c>
      <c r="C15" s="172" t="s">
        <v>8466</v>
      </c>
      <c r="D15" s="88"/>
      <c r="E15" s="89">
        <v>3272.86</v>
      </c>
      <c r="F15" s="96">
        <v>7328</v>
      </c>
      <c r="G15" s="96">
        <v>1832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>
        <v>22930</v>
      </c>
      <c r="AC15" s="90">
        <v>9000</v>
      </c>
      <c r="AD15" s="20">
        <f t="shared" si="0"/>
        <v>30258</v>
      </c>
      <c r="AE15" s="21">
        <f t="shared" si="0"/>
        <v>14104.86</v>
      </c>
      <c r="AF15" s="22">
        <f t="shared" si="1"/>
        <v>44362.86</v>
      </c>
    </row>
    <row r="16" spans="1:32" ht="17.25" customHeight="1">
      <c r="A16" s="30">
        <v>13</v>
      </c>
      <c r="B16" s="171" t="s">
        <v>8467</v>
      </c>
      <c r="C16" s="172" t="s">
        <v>8468</v>
      </c>
      <c r="D16" s="88"/>
      <c r="E16" s="89">
        <v>79.88</v>
      </c>
      <c r="F16" s="96">
        <v>6464</v>
      </c>
      <c r="G16" s="96">
        <v>1616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6464</v>
      </c>
      <c r="AE16" s="21">
        <f t="shared" si="0"/>
        <v>1695.88</v>
      </c>
      <c r="AF16" s="22">
        <f t="shared" si="1"/>
        <v>8159.88</v>
      </c>
    </row>
    <row r="17" spans="1:32" ht="17.25" customHeight="1">
      <c r="A17" s="30">
        <v>14</v>
      </c>
      <c r="B17" s="171" t="s">
        <v>8469</v>
      </c>
      <c r="C17" s="172" t="s">
        <v>8470</v>
      </c>
      <c r="D17" s="88">
        <v>185.31</v>
      </c>
      <c r="E17" s="89">
        <v>31.49</v>
      </c>
      <c r="F17" s="96">
        <v>6024</v>
      </c>
      <c r="G17" s="96">
        <v>1506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10500</v>
      </c>
      <c r="AC17" s="90">
        <v>4500</v>
      </c>
      <c r="AD17" s="20">
        <f t="shared" si="0"/>
        <v>16709.310000000001</v>
      </c>
      <c r="AE17" s="21">
        <f t="shared" si="0"/>
        <v>6037.49</v>
      </c>
      <c r="AF17" s="22">
        <f t="shared" si="1"/>
        <v>22746.800000000003</v>
      </c>
    </row>
    <row r="18" spans="1:32" ht="17.25" customHeight="1">
      <c r="A18" s="30">
        <v>15</v>
      </c>
      <c r="B18" s="171" t="s">
        <v>8471</v>
      </c>
      <c r="C18" s="172" t="s">
        <v>8472</v>
      </c>
      <c r="D18" s="88"/>
      <c r="E18" s="89">
        <v>275.58</v>
      </c>
      <c r="F18" s="96">
        <v>6992</v>
      </c>
      <c r="G18" s="96">
        <v>1748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10000</v>
      </c>
      <c r="Y18" s="90">
        <v>2500</v>
      </c>
      <c r="Z18" s="12"/>
      <c r="AA18" s="8"/>
      <c r="AB18" s="8">
        <v>14000</v>
      </c>
      <c r="AC18" s="90">
        <v>6000</v>
      </c>
      <c r="AD18" s="20">
        <f t="shared" si="0"/>
        <v>30992</v>
      </c>
      <c r="AE18" s="21">
        <f t="shared" si="0"/>
        <v>10523.58</v>
      </c>
      <c r="AF18" s="22">
        <f t="shared" si="1"/>
        <v>41515.58</v>
      </c>
    </row>
    <row r="19" spans="1:32" ht="17.25" customHeight="1">
      <c r="A19" s="30">
        <v>16</v>
      </c>
      <c r="B19" s="171" t="s">
        <v>8473</v>
      </c>
      <c r="C19" s="172" t="s">
        <v>8474</v>
      </c>
      <c r="D19" s="88">
        <v>449.1</v>
      </c>
      <c r="E19" s="89"/>
      <c r="F19" s="96">
        <v>5104</v>
      </c>
      <c r="G19" s="96">
        <v>1276</v>
      </c>
      <c r="H19" s="9"/>
      <c r="I19" s="10"/>
      <c r="J19" s="40">
        <v>49626</v>
      </c>
      <c r="K19" s="8">
        <v>4981.1099999999997</v>
      </c>
      <c r="L19" s="8"/>
      <c r="M19" s="8"/>
      <c r="N19" s="8"/>
      <c r="O19" s="8"/>
      <c r="P19" s="8">
        <v>16550</v>
      </c>
      <c r="Q19" s="11">
        <v>5950</v>
      </c>
      <c r="R19" s="12">
        <v>13573.75</v>
      </c>
      <c r="S19" s="8">
        <v>5817.32</v>
      </c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85302.85</v>
      </c>
      <c r="AE19" s="21">
        <f t="shared" si="0"/>
        <v>18024.43</v>
      </c>
      <c r="AF19" s="22">
        <f t="shared" si="1"/>
        <v>103327.28</v>
      </c>
    </row>
    <row r="20" spans="1:32" ht="17.25" customHeight="1">
      <c r="A20" s="30">
        <v>17</v>
      </c>
      <c r="B20" s="171" t="s">
        <v>8475</v>
      </c>
      <c r="C20" s="172" t="s">
        <v>8476</v>
      </c>
      <c r="D20" s="88"/>
      <c r="E20" s="89">
        <v>118.96</v>
      </c>
      <c r="F20" s="96">
        <v>6136</v>
      </c>
      <c r="G20" s="96">
        <v>1534</v>
      </c>
      <c r="H20" s="9"/>
      <c r="I20" s="10"/>
      <c r="J20" s="40"/>
      <c r="K20" s="8"/>
      <c r="L20" s="8"/>
      <c r="M20" s="8"/>
      <c r="N20" s="8"/>
      <c r="O20" s="8"/>
      <c r="P20" s="8">
        <v>31150</v>
      </c>
      <c r="Q20" s="11">
        <v>6150</v>
      </c>
      <c r="R20" s="12"/>
      <c r="S20" s="8"/>
      <c r="T20" s="8"/>
      <c r="U20" s="90"/>
      <c r="V20" s="12"/>
      <c r="W20" s="8"/>
      <c r="X20" s="8">
        <v>10000</v>
      </c>
      <c r="Y20" s="90">
        <v>2500</v>
      </c>
      <c r="Z20" s="12"/>
      <c r="AA20" s="8"/>
      <c r="AB20" s="8"/>
      <c r="AC20" s="90"/>
      <c r="AD20" s="20">
        <f t="shared" si="0"/>
        <v>47286</v>
      </c>
      <c r="AE20" s="21">
        <f t="shared" si="0"/>
        <v>10302.959999999999</v>
      </c>
      <c r="AF20" s="22">
        <f t="shared" si="1"/>
        <v>57588.959999999999</v>
      </c>
    </row>
    <row r="21" spans="1:32" ht="17.25" customHeight="1">
      <c r="A21" s="30">
        <v>18</v>
      </c>
      <c r="B21" s="171" t="s">
        <v>8477</v>
      </c>
      <c r="C21" s="172" t="s">
        <v>8478</v>
      </c>
      <c r="D21" s="88">
        <v>3.75</v>
      </c>
      <c r="E21" s="89">
        <v>3.76</v>
      </c>
      <c r="F21" s="96">
        <v>4808</v>
      </c>
      <c r="G21" s="96">
        <v>1202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12907</v>
      </c>
      <c r="AC21" s="90">
        <v>4500</v>
      </c>
      <c r="AD21" s="20">
        <f t="shared" si="0"/>
        <v>17718.75</v>
      </c>
      <c r="AE21" s="21">
        <f t="shared" si="0"/>
        <v>5705.76</v>
      </c>
      <c r="AF21" s="22">
        <f t="shared" si="1"/>
        <v>23424.510000000002</v>
      </c>
    </row>
    <row r="22" spans="1:32" ht="17.25" customHeight="1">
      <c r="A22" s="30">
        <v>19</v>
      </c>
      <c r="B22" s="171" t="s">
        <v>8479</v>
      </c>
      <c r="C22" s="172" t="s">
        <v>8480</v>
      </c>
      <c r="D22" s="88"/>
      <c r="E22" s="89">
        <v>11.83</v>
      </c>
      <c r="F22" s="96">
        <v>3560</v>
      </c>
      <c r="G22" s="96">
        <v>890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>
        <v>7</v>
      </c>
      <c r="T22" s="8"/>
      <c r="U22" s="90"/>
      <c r="V22" s="12"/>
      <c r="W22" s="8"/>
      <c r="X22" s="8">
        <v>8000</v>
      </c>
      <c r="Y22" s="90">
        <v>2000</v>
      </c>
      <c r="Z22" s="12"/>
      <c r="AA22" s="8"/>
      <c r="AB22" s="8"/>
      <c r="AC22" s="90"/>
      <c r="AD22" s="20">
        <f t="shared" si="0"/>
        <v>11560</v>
      </c>
      <c r="AE22" s="21">
        <f t="shared" si="0"/>
        <v>2908.83</v>
      </c>
      <c r="AF22" s="22">
        <f t="shared" si="1"/>
        <v>14468.83</v>
      </c>
    </row>
    <row r="23" spans="1:32" ht="17.25" customHeight="1">
      <c r="A23" s="30">
        <v>20</v>
      </c>
      <c r="B23" s="171" t="s">
        <v>8481</v>
      </c>
      <c r="C23" s="172" t="s">
        <v>8482</v>
      </c>
      <c r="D23" s="88">
        <v>159.68</v>
      </c>
      <c r="E23" s="89">
        <v>39.92</v>
      </c>
      <c r="F23" s="96">
        <v>5544</v>
      </c>
      <c r="G23" s="96">
        <v>1386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>
        <v>10500</v>
      </c>
      <c r="AC23" s="90">
        <v>4500</v>
      </c>
      <c r="AD23" s="20">
        <f t="shared" si="0"/>
        <v>16203.68</v>
      </c>
      <c r="AE23" s="21">
        <f t="shared" si="0"/>
        <v>5925.92</v>
      </c>
      <c r="AF23" s="22">
        <f t="shared" si="1"/>
        <v>22129.599999999999</v>
      </c>
    </row>
    <row r="24" spans="1:32" ht="17.25" customHeight="1">
      <c r="A24" s="30">
        <v>21</v>
      </c>
      <c r="B24" s="171" t="s">
        <v>8483</v>
      </c>
      <c r="C24" s="172" t="s">
        <v>8484</v>
      </c>
      <c r="D24" s="88">
        <v>998.6</v>
      </c>
      <c r="E24" s="89"/>
      <c r="F24" s="96">
        <v>12248</v>
      </c>
      <c r="G24" s="96">
        <v>3062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13246.6</v>
      </c>
      <c r="AE24" s="21">
        <f t="shared" si="0"/>
        <v>3062</v>
      </c>
      <c r="AF24" s="22">
        <f t="shared" si="1"/>
        <v>16308.6</v>
      </c>
    </row>
    <row r="25" spans="1:32" ht="17.25" customHeight="1">
      <c r="A25" s="30">
        <v>22</v>
      </c>
      <c r="B25" s="171" t="s">
        <v>8485</v>
      </c>
      <c r="C25" s="172" t="s">
        <v>8486</v>
      </c>
      <c r="D25" s="88">
        <v>5.44</v>
      </c>
      <c r="E25" s="89">
        <v>2.33</v>
      </c>
      <c r="F25" s="96">
        <v>5776</v>
      </c>
      <c r="G25" s="96">
        <v>1444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10000</v>
      </c>
      <c r="Y25" s="90">
        <v>2500</v>
      </c>
      <c r="Z25" s="12"/>
      <c r="AA25" s="8"/>
      <c r="AB25" s="8"/>
      <c r="AC25" s="90"/>
      <c r="AD25" s="20">
        <f t="shared" si="0"/>
        <v>15781.439999999999</v>
      </c>
      <c r="AE25" s="21">
        <f t="shared" si="0"/>
        <v>3946.33</v>
      </c>
      <c r="AF25" s="22">
        <f t="shared" si="1"/>
        <v>19727.769999999997</v>
      </c>
    </row>
    <row r="26" spans="1:32" ht="17.25" customHeight="1">
      <c r="A26" s="30">
        <v>23</v>
      </c>
      <c r="B26" s="171" t="s">
        <v>8487</v>
      </c>
      <c r="C26" s="172" t="s">
        <v>8488</v>
      </c>
      <c r="D26" s="88">
        <v>72.260000000000005</v>
      </c>
      <c r="E26" s="89">
        <v>18.059999999999999</v>
      </c>
      <c r="F26" s="96">
        <v>2968</v>
      </c>
      <c r="G26" s="96">
        <v>742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3040.26</v>
      </c>
      <c r="AE26" s="21">
        <f t="shared" si="0"/>
        <v>760.06</v>
      </c>
      <c r="AF26" s="22">
        <f t="shared" si="1"/>
        <v>3800.32</v>
      </c>
    </row>
    <row r="27" spans="1:32" ht="17.25" customHeight="1">
      <c r="A27" s="30">
        <v>24</v>
      </c>
      <c r="B27" s="171" t="s">
        <v>8489</v>
      </c>
      <c r="C27" s="172" t="s">
        <v>8490</v>
      </c>
      <c r="D27" s="88"/>
      <c r="E27" s="89">
        <v>2.88</v>
      </c>
      <c r="F27" s="96">
        <v>5984</v>
      </c>
      <c r="G27" s="96">
        <v>1496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>
        <v>17500</v>
      </c>
      <c r="AC27" s="90">
        <v>7500</v>
      </c>
      <c r="AD27" s="20">
        <f t="shared" si="0"/>
        <v>23484</v>
      </c>
      <c r="AE27" s="21">
        <f t="shared" si="0"/>
        <v>8998.880000000001</v>
      </c>
      <c r="AF27" s="22">
        <f t="shared" si="1"/>
        <v>32482.880000000001</v>
      </c>
    </row>
    <row r="28" spans="1:32" ht="17.25" customHeight="1">
      <c r="A28" s="30">
        <v>25</v>
      </c>
      <c r="B28" s="171" t="s">
        <v>8491</v>
      </c>
      <c r="C28" s="172" t="s">
        <v>8492</v>
      </c>
      <c r="D28" s="88">
        <v>131.51</v>
      </c>
      <c r="E28" s="89">
        <v>37.07</v>
      </c>
      <c r="F28" s="96">
        <v>2096</v>
      </c>
      <c r="G28" s="96">
        <v>524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14700</v>
      </c>
      <c r="AC28" s="90">
        <v>6300</v>
      </c>
      <c r="AD28" s="20">
        <f t="shared" si="0"/>
        <v>16927.510000000002</v>
      </c>
      <c r="AE28" s="21">
        <f t="shared" si="0"/>
        <v>6861.07</v>
      </c>
      <c r="AF28" s="22">
        <f t="shared" si="1"/>
        <v>23788.58</v>
      </c>
    </row>
    <row r="29" spans="1:32" ht="17.25" customHeight="1">
      <c r="A29" s="30">
        <v>26</v>
      </c>
      <c r="B29" s="171" t="s">
        <v>8493</v>
      </c>
      <c r="C29" s="172" t="s">
        <v>8494</v>
      </c>
      <c r="D29" s="88">
        <v>104.11</v>
      </c>
      <c r="E29" s="89">
        <v>26</v>
      </c>
      <c r="F29" s="96">
        <v>2320</v>
      </c>
      <c r="G29" s="96">
        <v>580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2424.11</v>
      </c>
      <c r="AE29" s="21">
        <f t="shared" si="0"/>
        <v>606</v>
      </c>
      <c r="AF29" s="22">
        <f t="shared" si="1"/>
        <v>3030.11</v>
      </c>
    </row>
    <row r="30" spans="1:32" ht="17.25" customHeight="1">
      <c r="A30" s="30">
        <v>27</v>
      </c>
      <c r="B30" s="171" t="s">
        <v>8495</v>
      </c>
      <c r="C30" s="172" t="s">
        <v>8496</v>
      </c>
      <c r="D30" s="88">
        <v>122.24</v>
      </c>
      <c r="E30" s="89"/>
      <c r="F30" s="96">
        <v>4352</v>
      </c>
      <c r="G30" s="96">
        <v>1088</v>
      </c>
      <c r="H30" s="9"/>
      <c r="I30" s="10"/>
      <c r="J30" s="40"/>
      <c r="K30" s="8"/>
      <c r="L30" s="8"/>
      <c r="M30" s="8"/>
      <c r="N30" s="8"/>
      <c r="O30" s="8"/>
      <c r="P30" s="8">
        <v>15850</v>
      </c>
      <c r="Q30" s="11">
        <v>2450</v>
      </c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12784</v>
      </c>
      <c r="AC30" s="90">
        <v>4500</v>
      </c>
      <c r="AD30" s="20">
        <f t="shared" si="0"/>
        <v>33108.239999999998</v>
      </c>
      <c r="AE30" s="21">
        <f t="shared" si="0"/>
        <v>8038</v>
      </c>
      <c r="AF30" s="22">
        <f t="shared" si="1"/>
        <v>41146.239999999998</v>
      </c>
    </row>
    <row r="31" spans="1:32" ht="17.25" customHeight="1">
      <c r="A31" s="30">
        <v>28</v>
      </c>
      <c r="B31" s="171" t="s">
        <v>8497</v>
      </c>
      <c r="C31" s="172" t="s">
        <v>8498</v>
      </c>
      <c r="D31" s="88">
        <v>0.42</v>
      </c>
      <c r="E31" s="89"/>
      <c r="F31" s="96">
        <v>5936</v>
      </c>
      <c r="G31" s="96">
        <v>1484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5936.42</v>
      </c>
      <c r="AE31" s="21">
        <f t="shared" si="0"/>
        <v>1484</v>
      </c>
      <c r="AF31" s="22">
        <f t="shared" si="1"/>
        <v>7420.42</v>
      </c>
    </row>
    <row r="32" spans="1:32" ht="17.25" customHeight="1">
      <c r="A32" s="30">
        <v>29</v>
      </c>
      <c r="B32" s="171" t="s">
        <v>8499</v>
      </c>
      <c r="C32" s="172" t="s">
        <v>8500</v>
      </c>
      <c r="D32" s="88">
        <v>6.98</v>
      </c>
      <c r="E32" s="89">
        <v>2.99</v>
      </c>
      <c r="F32" s="96">
        <v>2304</v>
      </c>
      <c r="G32" s="96">
        <v>576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2310.98</v>
      </c>
      <c r="AE32" s="21">
        <f t="shared" si="0"/>
        <v>578.99</v>
      </c>
      <c r="AF32" s="22">
        <f t="shared" si="1"/>
        <v>2889.9700000000003</v>
      </c>
    </row>
    <row r="33" spans="1:32" ht="17.25" customHeight="1" thickBot="1">
      <c r="A33" s="30">
        <v>30</v>
      </c>
      <c r="B33" s="171" t="s">
        <v>8501</v>
      </c>
      <c r="C33" s="172" t="s">
        <v>8502</v>
      </c>
      <c r="D33" s="88">
        <v>221.56</v>
      </c>
      <c r="E33" s="89">
        <v>55.31</v>
      </c>
      <c r="F33" s="96">
        <v>7968</v>
      </c>
      <c r="G33" s="96">
        <v>1992</v>
      </c>
      <c r="H33" s="9"/>
      <c r="I33" s="10"/>
      <c r="J33" s="40">
        <v>67092.649999999994</v>
      </c>
      <c r="K33" s="8">
        <v>18229.29</v>
      </c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>
        <v>10000</v>
      </c>
      <c r="Y33" s="90">
        <v>2500</v>
      </c>
      <c r="Z33" s="12"/>
      <c r="AA33" s="8"/>
      <c r="AB33" s="8"/>
      <c r="AC33" s="90"/>
      <c r="AD33" s="20">
        <f t="shared" si="0"/>
        <v>85282.209999999992</v>
      </c>
      <c r="AE33" s="21">
        <f t="shared" si="0"/>
        <v>22776.600000000002</v>
      </c>
      <c r="AF33" s="22">
        <f t="shared" si="1"/>
        <v>108058.81</v>
      </c>
    </row>
    <row r="34" spans="1:32" s="48" customFormat="1" ht="27.75" customHeight="1" thickTop="1" thickBot="1">
      <c r="A34" s="214"/>
      <c r="B34" s="301" t="s">
        <v>15</v>
      </c>
      <c r="C34" s="302"/>
      <c r="D34" s="42">
        <f t="shared" ref="D34:AF34" si="2">SUM(D4:D33)</f>
        <v>22193.139999999996</v>
      </c>
      <c r="E34" s="43">
        <f t="shared" si="2"/>
        <v>7376.54</v>
      </c>
      <c r="F34" s="43">
        <f t="shared" ref="F34:H34" si="3">SUM(F4:F33)</f>
        <v>164353.66999999998</v>
      </c>
      <c r="G34" s="43">
        <f t="shared" si="3"/>
        <v>44872.17</v>
      </c>
      <c r="H34" s="43">
        <f t="shared" si="3"/>
        <v>0</v>
      </c>
      <c r="I34" s="46">
        <f t="shared" si="2"/>
        <v>0</v>
      </c>
      <c r="J34" s="42">
        <f t="shared" si="2"/>
        <v>116718.65</v>
      </c>
      <c r="K34" s="43">
        <f t="shared" si="2"/>
        <v>23210.400000000001</v>
      </c>
      <c r="L34" s="43">
        <f t="shared" ref="L34:O34" si="4">SUM(L4:L33)</f>
        <v>0</v>
      </c>
      <c r="M34" s="43">
        <f t="shared" si="4"/>
        <v>0</v>
      </c>
      <c r="N34" s="43">
        <f t="shared" si="4"/>
        <v>0</v>
      </c>
      <c r="O34" s="43">
        <f t="shared" si="4"/>
        <v>0</v>
      </c>
      <c r="P34" s="43">
        <f t="shared" si="2"/>
        <v>85850</v>
      </c>
      <c r="Q34" s="46">
        <f t="shared" si="2"/>
        <v>17550</v>
      </c>
      <c r="R34" s="42">
        <f t="shared" si="2"/>
        <v>13573.75</v>
      </c>
      <c r="S34" s="43">
        <f t="shared" si="2"/>
        <v>5824.32</v>
      </c>
      <c r="T34" s="43">
        <f t="shared" si="2"/>
        <v>0</v>
      </c>
      <c r="U34" s="44">
        <f t="shared" si="2"/>
        <v>0</v>
      </c>
      <c r="V34" s="42">
        <f t="shared" ref="V34:AC34" si="5">SUM(V4:V33)</f>
        <v>0</v>
      </c>
      <c r="W34" s="43">
        <f t="shared" si="5"/>
        <v>0</v>
      </c>
      <c r="X34" s="43">
        <f t="shared" si="5"/>
        <v>97250</v>
      </c>
      <c r="Y34" s="44">
        <f t="shared" si="5"/>
        <v>25250</v>
      </c>
      <c r="Z34" s="42">
        <f t="shared" si="5"/>
        <v>0</v>
      </c>
      <c r="AA34" s="43">
        <f t="shared" si="5"/>
        <v>0</v>
      </c>
      <c r="AB34" s="43">
        <f t="shared" si="5"/>
        <v>243472</v>
      </c>
      <c r="AC34" s="44">
        <f t="shared" si="5"/>
        <v>100800</v>
      </c>
      <c r="AD34" s="49">
        <f t="shared" si="2"/>
        <v>743411.21</v>
      </c>
      <c r="AE34" s="50">
        <f t="shared" si="2"/>
        <v>224883.43</v>
      </c>
      <c r="AF34" s="51">
        <f t="shared" si="2"/>
        <v>968294.63999999966</v>
      </c>
    </row>
    <row r="35" spans="1:32" ht="9" customHeight="1" thickTop="1">
      <c r="A35" s="2"/>
      <c r="B35" s="3"/>
      <c r="C35" s="4"/>
      <c r="D35" s="5"/>
      <c r="E35" s="5"/>
      <c r="F35" s="5"/>
      <c r="G35" s="5"/>
      <c r="H35" s="6"/>
      <c r="I35" s="6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>
      <c r="L36" s="307" t="s">
        <v>381</v>
      </c>
      <c r="M36" s="307"/>
    </row>
    <row r="37" spans="1:32">
      <c r="L37" s="307"/>
      <c r="M37" s="307"/>
    </row>
    <row r="38" spans="1:32">
      <c r="L38" s="307"/>
      <c r="M38" s="307"/>
    </row>
  </sheetData>
  <mergeCells count="8">
    <mergeCell ref="V2:Y2"/>
    <mergeCell ref="Z2:AC2"/>
    <mergeCell ref="AD2:AE2"/>
    <mergeCell ref="B34:C34"/>
    <mergeCell ref="L36:M3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8.xml><?xml version="1.0" encoding="utf-8"?>
<worksheet xmlns="http://schemas.openxmlformats.org/spreadsheetml/2006/main" xmlns:r="http://schemas.openxmlformats.org/officeDocument/2006/relationships">
  <dimension ref="A1:AF74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0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8503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8504</v>
      </c>
      <c r="C4" s="172" t="s">
        <v>8505</v>
      </c>
      <c r="D4" s="82">
        <v>890.23</v>
      </c>
      <c r="E4" s="83">
        <v>4262.3100000000004</v>
      </c>
      <c r="F4" s="96">
        <v>4150</v>
      </c>
      <c r="G4" s="96">
        <v>4150</v>
      </c>
      <c r="H4" s="129"/>
      <c r="I4" s="53"/>
      <c r="J4" s="39"/>
      <c r="K4" s="17"/>
      <c r="L4" s="17"/>
      <c r="M4" s="17"/>
      <c r="N4" s="17"/>
      <c r="O4" s="17"/>
      <c r="P4" s="17">
        <v>12500</v>
      </c>
      <c r="Q4" s="18">
        <v>3150</v>
      </c>
      <c r="R4" s="19"/>
      <c r="S4" s="17">
        <v>210</v>
      </c>
      <c r="T4" s="17"/>
      <c r="U4" s="84"/>
      <c r="V4" s="19"/>
      <c r="W4" s="17"/>
      <c r="X4" s="17">
        <v>10000</v>
      </c>
      <c r="Y4" s="84">
        <v>2500</v>
      </c>
      <c r="Z4" s="19"/>
      <c r="AA4" s="17"/>
      <c r="AB4" s="17">
        <v>19718</v>
      </c>
      <c r="AC4" s="84">
        <v>7500</v>
      </c>
      <c r="AD4" s="20">
        <f>SUM(D4,F4,H4,J4,L4,N4,P4,R4,T4,V4,X4,Z4,AB4)</f>
        <v>47258.229999999996</v>
      </c>
      <c r="AE4" s="21">
        <f>SUM(E4,G4,I4,K4,M4,O4,Q4,S4,U4,W4,Y4,AA4,AC4)</f>
        <v>21772.31</v>
      </c>
      <c r="AF4" s="22">
        <f>AD4+AE4</f>
        <v>69030.539999999994</v>
      </c>
    </row>
    <row r="5" spans="1:32" ht="17.25" customHeight="1">
      <c r="A5" s="30">
        <v>2</v>
      </c>
      <c r="B5" s="171" t="s">
        <v>8506</v>
      </c>
      <c r="C5" s="172" t="s">
        <v>8507</v>
      </c>
      <c r="D5" s="88">
        <v>28870.32</v>
      </c>
      <c r="E5" s="89">
        <v>14767.46</v>
      </c>
      <c r="F5" s="96">
        <v>14096.51</v>
      </c>
      <c r="G5" s="96">
        <v>3524.13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68" si="0">SUM(D5,F5,H5,J5,L5,N5,P5,R5,T5,V5,X5,Z5,AB5)</f>
        <v>42966.83</v>
      </c>
      <c r="AE5" s="21">
        <f t="shared" si="0"/>
        <v>18291.59</v>
      </c>
      <c r="AF5" s="22">
        <f t="shared" ref="AF5:AF68" si="1">AD5+AE5</f>
        <v>61258.42</v>
      </c>
    </row>
    <row r="6" spans="1:32" ht="17.25" customHeight="1">
      <c r="A6" s="30">
        <v>3</v>
      </c>
      <c r="B6" s="171" t="s">
        <v>8508</v>
      </c>
      <c r="C6" s="172" t="s">
        <v>8509</v>
      </c>
      <c r="D6" s="88">
        <v>52.7</v>
      </c>
      <c r="E6" s="89">
        <v>519</v>
      </c>
      <c r="F6" s="96">
        <v>9808</v>
      </c>
      <c r="G6" s="96">
        <v>2452</v>
      </c>
      <c r="H6" s="9"/>
      <c r="I6" s="10"/>
      <c r="J6" s="40"/>
      <c r="K6" s="8"/>
      <c r="L6" s="8"/>
      <c r="M6" s="8"/>
      <c r="N6" s="8"/>
      <c r="O6" s="8"/>
      <c r="P6" s="8">
        <v>20700</v>
      </c>
      <c r="Q6" s="11">
        <v>2900</v>
      </c>
      <c r="R6" s="12"/>
      <c r="S6" s="8"/>
      <c r="T6" s="8"/>
      <c r="U6" s="90"/>
      <c r="V6" s="12"/>
      <c r="W6" s="8"/>
      <c r="X6" s="8">
        <v>12000</v>
      </c>
      <c r="Y6" s="90">
        <v>3000</v>
      </c>
      <c r="Z6" s="12"/>
      <c r="AA6" s="8"/>
      <c r="AB6" s="8">
        <v>17802</v>
      </c>
      <c r="AC6" s="90">
        <v>6000</v>
      </c>
      <c r="AD6" s="20">
        <f t="shared" si="0"/>
        <v>60362.7</v>
      </c>
      <c r="AE6" s="21">
        <f t="shared" si="0"/>
        <v>14871</v>
      </c>
      <c r="AF6" s="22">
        <f t="shared" si="1"/>
        <v>75233.7</v>
      </c>
    </row>
    <row r="7" spans="1:32" ht="17.25" customHeight="1">
      <c r="A7" s="30">
        <v>4</v>
      </c>
      <c r="B7" s="171" t="s">
        <v>8510</v>
      </c>
      <c r="C7" s="263">
        <v>1436077000171</v>
      </c>
      <c r="D7" s="88"/>
      <c r="E7" s="89"/>
      <c r="F7" s="96">
        <v>0</v>
      </c>
      <c r="G7" s="96">
        <v>0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0</v>
      </c>
      <c r="AE7" s="21">
        <f t="shared" si="0"/>
        <v>0</v>
      </c>
      <c r="AF7" s="22">
        <f t="shared" si="1"/>
        <v>0</v>
      </c>
    </row>
    <row r="8" spans="1:32" ht="17.25" customHeight="1">
      <c r="A8" s="30">
        <v>5</v>
      </c>
      <c r="B8" s="171" t="s">
        <v>8511</v>
      </c>
      <c r="C8" s="172" t="s">
        <v>8512</v>
      </c>
      <c r="D8" s="88"/>
      <c r="E8" s="89"/>
      <c r="F8" s="96">
        <v>9176</v>
      </c>
      <c r="G8" s="96">
        <v>2294</v>
      </c>
      <c r="H8" s="9"/>
      <c r="I8" s="10"/>
      <c r="J8" s="40"/>
      <c r="K8" s="8"/>
      <c r="L8" s="8"/>
      <c r="M8" s="8"/>
      <c r="N8" s="8"/>
      <c r="O8" s="8"/>
      <c r="P8" s="8">
        <v>28400</v>
      </c>
      <c r="Q8" s="11">
        <v>5200</v>
      </c>
      <c r="R8" s="12"/>
      <c r="S8" s="8"/>
      <c r="T8" s="8"/>
      <c r="U8" s="90"/>
      <c r="V8" s="12"/>
      <c r="W8" s="8"/>
      <c r="X8" s="8"/>
      <c r="Y8" s="90"/>
      <c r="Z8" s="12"/>
      <c r="AA8" s="8"/>
      <c r="AB8" s="8">
        <v>10500</v>
      </c>
      <c r="AC8" s="90">
        <v>4500</v>
      </c>
      <c r="AD8" s="20">
        <f t="shared" si="0"/>
        <v>48076</v>
      </c>
      <c r="AE8" s="21">
        <f t="shared" si="0"/>
        <v>11994</v>
      </c>
      <c r="AF8" s="22">
        <f t="shared" si="1"/>
        <v>60070</v>
      </c>
    </row>
    <row r="9" spans="1:32" ht="17.25" customHeight="1">
      <c r="A9" s="30">
        <v>6</v>
      </c>
      <c r="B9" s="171" t="s">
        <v>8513</v>
      </c>
      <c r="C9" s="172" t="s">
        <v>8514</v>
      </c>
      <c r="D9" s="88">
        <v>787.39</v>
      </c>
      <c r="E9" s="89">
        <v>1769.7</v>
      </c>
      <c r="F9" s="96">
        <v>4648</v>
      </c>
      <c r="G9" s="96">
        <v>1162</v>
      </c>
      <c r="H9" s="9"/>
      <c r="I9" s="10"/>
      <c r="J9" s="40"/>
      <c r="K9" s="8"/>
      <c r="L9" s="8"/>
      <c r="M9" s="8"/>
      <c r="N9" s="8"/>
      <c r="O9" s="8"/>
      <c r="P9" s="8">
        <v>3000</v>
      </c>
      <c r="Q9" s="11">
        <v>1000</v>
      </c>
      <c r="R9" s="12"/>
      <c r="S9" s="8"/>
      <c r="T9" s="8"/>
      <c r="U9" s="90"/>
      <c r="V9" s="12"/>
      <c r="W9" s="8"/>
      <c r="X9" s="8">
        <v>10000</v>
      </c>
      <c r="Y9" s="90">
        <v>2500</v>
      </c>
      <c r="Z9" s="12"/>
      <c r="AA9" s="8"/>
      <c r="AB9" s="8"/>
      <c r="AC9" s="90"/>
      <c r="AD9" s="20">
        <f t="shared" si="0"/>
        <v>18435.39</v>
      </c>
      <c r="AE9" s="21">
        <f t="shared" si="0"/>
        <v>6431.7</v>
      </c>
      <c r="AF9" s="22">
        <f t="shared" si="1"/>
        <v>24867.09</v>
      </c>
    </row>
    <row r="10" spans="1:32" ht="17.25" customHeight="1">
      <c r="A10" s="30">
        <v>7</v>
      </c>
      <c r="B10" s="171" t="s">
        <v>8515</v>
      </c>
      <c r="C10" s="172" t="s">
        <v>8516</v>
      </c>
      <c r="D10" s="88">
        <v>1202.9000000000001</v>
      </c>
      <c r="E10" s="89">
        <v>331.8</v>
      </c>
      <c r="F10" s="96">
        <v>8160</v>
      </c>
      <c r="G10" s="96">
        <v>2040</v>
      </c>
      <c r="H10" s="9"/>
      <c r="I10" s="10"/>
      <c r="J10" s="40">
        <v>65968.94</v>
      </c>
      <c r="K10" s="8">
        <v>3040</v>
      </c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/>
      <c r="AB10" s="8"/>
      <c r="AC10" s="90"/>
      <c r="AD10" s="20">
        <f t="shared" si="0"/>
        <v>85331.839999999997</v>
      </c>
      <c r="AE10" s="21">
        <f t="shared" si="0"/>
        <v>7911.8</v>
      </c>
      <c r="AF10" s="22">
        <f t="shared" si="1"/>
        <v>93243.64</v>
      </c>
    </row>
    <row r="11" spans="1:32" ht="17.25" customHeight="1">
      <c r="A11" s="30">
        <v>8</v>
      </c>
      <c r="B11" s="171" t="s">
        <v>8517</v>
      </c>
      <c r="C11" s="172" t="s">
        <v>8518</v>
      </c>
      <c r="D11" s="97">
        <v>497.12</v>
      </c>
      <c r="E11" s="98"/>
      <c r="F11" s="96">
        <v>1644</v>
      </c>
      <c r="G11" s="96">
        <v>1096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>
        <v>16195</v>
      </c>
      <c r="AC11" s="90">
        <v>6300</v>
      </c>
      <c r="AD11" s="20">
        <f t="shared" si="0"/>
        <v>18336.12</v>
      </c>
      <c r="AE11" s="21">
        <f t="shared" si="0"/>
        <v>7396</v>
      </c>
      <c r="AF11" s="22">
        <f t="shared" si="1"/>
        <v>25732.12</v>
      </c>
    </row>
    <row r="12" spans="1:32" ht="17.25" customHeight="1">
      <c r="A12" s="30">
        <v>9</v>
      </c>
      <c r="B12" s="171" t="s">
        <v>8519</v>
      </c>
      <c r="C12" s="172" t="s">
        <v>8520</v>
      </c>
      <c r="D12" s="88">
        <v>308.04000000000002</v>
      </c>
      <c r="E12" s="89">
        <v>346.68</v>
      </c>
      <c r="F12" s="96">
        <v>8200</v>
      </c>
      <c r="G12" s="96">
        <v>2050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19544</v>
      </c>
      <c r="AC12" s="90">
        <v>7500</v>
      </c>
      <c r="AD12" s="20">
        <f t="shared" si="0"/>
        <v>28052.04</v>
      </c>
      <c r="AE12" s="21">
        <f t="shared" si="0"/>
        <v>9896.68</v>
      </c>
      <c r="AF12" s="22">
        <f t="shared" si="1"/>
        <v>37948.720000000001</v>
      </c>
    </row>
    <row r="13" spans="1:32" ht="17.25" customHeight="1">
      <c r="A13" s="30">
        <v>10</v>
      </c>
      <c r="B13" s="171" t="s">
        <v>8521</v>
      </c>
      <c r="C13" s="172" t="s">
        <v>8522</v>
      </c>
      <c r="D13" s="88">
        <v>16.32</v>
      </c>
      <c r="E13" s="89"/>
      <c r="F13" s="96">
        <v>9016</v>
      </c>
      <c r="G13" s="96">
        <v>2254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>
        <v>24500</v>
      </c>
      <c r="AC13" s="90">
        <v>10500</v>
      </c>
      <c r="AD13" s="20">
        <f t="shared" si="0"/>
        <v>33532.32</v>
      </c>
      <c r="AE13" s="21">
        <f t="shared" si="0"/>
        <v>12754</v>
      </c>
      <c r="AF13" s="22">
        <f t="shared" si="1"/>
        <v>46286.32</v>
      </c>
    </row>
    <row r="14" spans="1:32" ht="17.25" customHeight="1">
      <c r="A14" s="30">
        <v>11</v>
      </c>
      <c r="B14" s="171" t="s">
        <v>8523</v>
      </c>
      <c r="C14" s="172" t="s">
        <v>8524</v>
      </c>
      <c r="D14" s="88">
        <v>4490.6099999999997</v>
      </c>
      <c r="E14" s="89">
        <v>1179.1500000000001</v>
      </c>
      <c r="F14" s="96">
        <v>4462.29</v>
      </c>
      <c r="G14" s="96">
        <v>1115.58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8952.9</v>
      </c>
      <c r="AE14" s="21">
        <f t="shared" si="0"/>
        <v>2294.73</v>
      </c>
      <c r="AF14" s="22">
        <f t="shared" si="1"/>
        <v>11247.63</v>
      </c>
    </row>
    <row r="15" spans="1:32" ht="17.25" customHeight="1">
      <c r="A15" s="30">
        <v>12</v>
      </c>
      <c r="B15" s="171" t="s">
        <v>8525</v>
      </c>
      <c r="C15" s="172" t="s">
        <v>8526</v>
      </c>
      <c r="D15" s="88">
        <v>5875.47</v>
      </c>
      <c r="E15" s="89"/>
      <c r="F15" s="96">
        <v>8824</v>
      </c>
      <c r="G15" s="96">
        <v>2206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14699.470000000001</v>
      </c>
      <c r="AE15" s="21">
        <f t="shared" si="0"/>
        <v>2206</v>
      </c>
      <c r="AF15" s="22">
        <f t="shared" si="1"/>
        <v>16905.47</v>
      </c>
    </row>
    <row r="16" spans="1:32" ht="17.25" customHeight="1">
      <c r="A16" s="30">
        <v>13</v>
      </c>
      <c r="B16" s="171" t="s">
        <v>8527</v>
      </c>
      <c r="C16" s="172" t="s">
        <v>8528</v>
      </c>
      <c r="D16" s="88"/>
      <c r="E16" s="89">
        <v>0.85</v>
      </c>
      <c r="F16" s="96">
        <v>6608</v>
      </c>
      <c r="G16" s="96">
        <v>1652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6608</v>
      </c>
      <c r="AE16" s="21">
        <f t="shared" si="0"/>
        <v>1652.85</v>
      </c>
      <c r="AF16" s="22">
        <f t="shared" si="1"/>
        <v>8260.85</v>
      </c>
    </row>
    <row r="17" spans="1:32" ht="17.25" customHeight="1">
      <c r="A17" s="30">
        <v>14</v>
      </c>
      <c r="B17" s="171" t="s">
        <v>8529</v>
      </c>
      <c r="C17" s="172" t="s">
        <v>8530</v>
      </c>
      <c r="D17" s="88">
        <v>984.9</v>
      </c>
      <c r="E17" s="89">
        <v>3920.1</v>
      </c>
      <c r="F17" s="96">
        <v>10288</v>
      </c>
      <c r="G17" s="96">
        <v>2572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11272.9</v>
      </c>
      <c r="AE17" s="21">
        <f t="shared" si="0"/>
        <v>6492.1</v>
      </c>
      <c r="AF17" s="22">
        <f t="shared" si="1"/>
        <v>17765</v>
      </c>
    </row>
    <row r="18" spans="1:32" ht="17.25" customHeight="1">
      <c r="A18" s="30">
        <v>15</v>
      </c>
      <c r="B18" s="171" t="s">
        <v>8531</v>
      </c>
      <c r="C18" s="172" t="s">
        <v>8532</v>
      </c>
      <c r="D18" s="88">
        <v>4.4000000000000004</v>
      </c>
      <c r="E18" s="89">
        <v>95.6</v>
      </c>
      <c r="F18" s="96">
        <v>7264</v>
      </c>
      <c r="G18" s="96">
        <v>1816</v>
      </c>
      <c r="H18" s="9"/>
      <c r="I18" s="10"/>
      <c r="J18" s="40"/>
      <c r="K18" s="8"/>
      <c r="L18" s="8"/>
      <c r="M18" s="8"/>
      <c r="N18" s="8">
        <v>33540</v>
      </c>
      <c r="O18" s="8">
        <v>11600</v>
      </c>
      <c r="P18" s="8"/>
      <c r="Q18" s="11"/>
      <c r="R18" s="12">
        <v>0.05</v>
      </c>
      <c r="S18" s="8">
        <v>1502</v>
      </c>
      <c r="T18" s="8"/>
      <c r="U18" s="90"/>
      <c r="V18" s="12"/>
      <c r="W18" s="8"/>
      <c r="X18" s="8">
        <v>10000</v>
      </c>
      <c r="Y18" s="90">
        <v>2500</v>
      </c>
      <c r="Z18" s="12">
        <v>6708</v>
      </c>
      <c r="AA18" s="8">
        <v>1302</v>
      </c>
      <c r="AB18" s="8">
        <v>14000</v>
      </c>
      <c r="AC18" s="90">
        <v>6000</v>
      </c>
      <c r="AD18" s="20">
        <f t="shared" si="0"/>
        <v>71516.450000000012</v>
      </c>
      <c r="AE18" s="21">
        <f t="shared" si="0"/>
        <v>24815.599999999999</v>
      </c>
      <c r="AF18" s="22">
        <f t="shared" si="1"/>
        <v>96332.050000000017</v>
      </c>
    </row>
    <row r="19" spans="1:32" ht="17.25" customHeight="1">
      <c r="A19" s="30">
        <v>16</v>
      </c>
      <c r="B19" s="171" t="s">
        <v>8533</v>
      </c>
      <c r="C19" s="172" t="s">
        <v>8534</v>
      </c>
      <c r="D19" s="88"/>
      <c r="E19" s="89">
        <v>1811.85</v>
      </c>
      <c r="F19" s="96">
        <v>8272</v>
      </c>
      <c r="G19" s="96">
        <v>2068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27321</v>
      </c>
      <c r="AC19" s="90">
        <v>10500</v>
      </c>
      <c r="AD19" s="20">
        <f t="shared" si="0"/>
        <v>35593</v>
      </c>
      <c r="AE19" s="21">
        <f t="shared" si="0"/>
        <v>14379.85</v>
      </c>
      <c r="AF19" s="22">
        <f t="shared" si="1"/>
        <v>49972.85</v>
      </c>
    </row>
    <row r="20" spans="1:32" ht="17.25" customHeight="1">
      <c r="A20" s="30">
        <v>17</v>
      </c>
      <c r="B20" s="171" t="s">
        <v>8535</v>
      </c>
      <c r="C20" s="172" t="s">
        <v>8536</v>
      </c>
      <c r="D20" s="88"/>
      <c r="E20" s="89"/>
      <c r="F20" s="96">
        <v>4960</v>
      </c>
      <c r="G20" s="96">
        <v>1240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>
        <v>1484.02</v>
      </c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4960</v>
      </c>
      <c r="AE20" s="21">
        <f t="shared" si="0"/>
        <v>2724.02</v>
      </c>
      <c r="AF20" s="22">
        <f t="shared" si="1"/>
        <v>7684.02</v>
      </c>
    </row>
    <row r="21" spans="1:32" ht="17.25" customHeight="1">
      <c r="A21" s="30">
        <v>18</v>
      </c>
      <c r="B21" s="171" t="s">
        <v>8537</v>
      </c>
      <c r="C21" s="172" t="s">
        <v>8538</v>
      </c>
      <c r="D21" s="88">
        <v>7979.98</v>
      </c>
      <c r="E21" s="89">
        <v>0.02</v>
      </c>
      <c r="F21" s="96">
        <v>11690</v>
      </c>
      <c r="G21" s="96">
        <v>5010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>
        <v>1433.92</v>
      </c>
      <c r="AA21" s="8"/>
      <c r="AB21" s="8">
        <v>24500</v>
      </c>
      <c r="AC21" s="90">
        <v>10500</v>
      </c>
      <c r="AD21" s="20">
        <f t="shared" si="0"/>
        <v>45603.9</v>
      </c>
      <c r="AE21" s="21">
        <f t="shared" si="0"/>
        <v>15510.02</v>
      </c>
      <c r="AF21" s="22">
        <f t="shared" si="1"/>
        <v>61113.919999999998</v>
      </c>
    </row>
    <row r="22" spans="1:32" ht="17.25" customHeight="1">
      <c r="A22" s="30">
        <v>19</v>
      </c>
      <c r="B22" s="171" t="s">
        <v>8539</v>
      </c>
      <c r="C22" s="172" t="s">
        <v>8540</v>
      </c>
      <c r="D22" s="88">
        <v>552.72</v>
      </c>
      <c r="E22" s="89">
        <v>3857.68</v>
      </c>
      <c r="F22" s="96">
        <v>11800</v>
      </c>
      <c r="G22" s="96">
        <v>2950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>
        <v>24500</v>
      </c>
      <c r="AC22" s="90">
        <v>10500</v>
      </c>
      <c r="AD22" s="20">
        <f t="shared" si="0"/>
        <v>36852.720000000001</v>
      </c>
      <c r="AE22" s="21">
        <f t="shared" si="0"/>
        <v>17307.68</v>
      </c>
      <c r="AF22" s="22">
        <f t="shared" si="1"/>
        <v>54160.4</v>
      </c>
    </row>
    <row r="23" spans="1:32" ht="17.25" customHeight="1">
      <c r="A23" s="30">
        <v>20</v>
      </c>
      <c r="B23" s="171" t="s">
        <v>8541</v>
      </c>
      <c r="C23" s="172" t="s">
        <v>8542</v>
      </c>
      <c r="D23" s="88"/>
      <c r="E23" s="89"/>
      <c r="F23" s="96">
        <v>7357</v>
      </c>
      <c r="G23" s="96">
        <v>3153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7357</v>
      </c>
      <c r="AE23" s="21">
        <f t="shared" si="0"/>
        <v>3153</v>
      </c>
      <c r="AF23" s="22">
        <f t="shared" si="1"/>
        <v>10510</v>
      </c>
    </row>
    <row r="24" spans="1:32" ht="17.25" customHeight="1">
      <c r="A24" s="30">
        <v>21</v>
      </c>
      <c r="B24" s="171" t="s">
        <v>8543</v>
      </c>
      <c r="C24" s="172" t="s">
        <v>8544</v>
      </c>
      <c r="D24" s="88"/>
      <c r="E24" s="89">
        <v>472.02</v>
      </c>
      <c r="F24" s="96">
        <v>5056</v>
      </c>
      <c r="G24" s="96">
        <v>1264</v>
      </c>
      <c r="H24" s="9"/>
      <c r="I24" s="10"/>
      <c r="J24" s="40"/>
      <c r="K24" s="8">
        <v>1000</v>
      </c>
      <c r="L24" s="173">
        <v>40760</v>
      </c>
      <c r="M24" s="174">
        <v>4700</v>
      </c>
      <c r="N24" s="134"/>
      <c r="O24" s="8"/>
      <c r="P24" s="8">
        <v>3000</v>
      </c>
      <c r="Q24" s="11">
        <v>1000</v>
      </c>
      <c r="R24" s="12">
        <v>5850</v>
      </c>
      <c r="S24" s="8">
        <v>120</v>
      </c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54666</v>
      </c>
      <c r="AE24" s="21">
        <f t="shared" si="0"/>
        <v>8556.02</v>
      </c>
      <c r="AF24" s="22">
        <f t="shared" si="1"/>
        <v>63222.020000000004</v>
      </c>
    </row>
    <row r="25" spans="1:32" ht="17.25" customHeight="1">
      <c r="A25" s="30">
        <v>22</v>
      </c>
      <c r="B25" s="171" t="s">
        <v>8545</v>
      </c>
      <c r="C25" s="172" t="s">
        <v>8546</v>
      </c>
      <c r="D25" s="88">
        <v>9802.7199999999993</v>
      </c>
      <c r="E25" s="89">
        <v>6021.32</v>
      </c>
      <c r="F25" s="96">
        <v>5848</v>
      </c>
      <c r="G25" s="96">
        <v>1462</v>
      </c>
      <c r="H25" s="9"/>
      <c r="I25" s="10"/>
      <c r="J25" s="40">
        <v>46.64</v>
      </c>
      <c r="K25" s="8">
        <v>454.62</v>
      </c>
      <c r="L25" s="173">
        <v>20430.36</v>
      </c>
      <c r="M25" s="174">
        <v>9853.65</v>
      </c>
      <c r="N25" s="134"/>
      <c r="O25" s="8"/>
      <c r="P25" s="8">
        <v>3000</v>
      </c>
      <c r="Q25" s="11">
        <v>1000</v>
      </c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>
        <v>9250</v>
      </c>
      <c r="AC25" s="90">
        <v>1250</v>
      </c>
      <c r="AD25" s="20">
        <f t="shared" si="0"/>
        <v>48377.72</v>
      </c>
      <c r="AE25" s="21">
        <f t="shared" si="0"/>
        <v>20041.59</v>
      </c>
      <c r="AF25" s="22">
        <f t="shared" si="1"/>
        <v>68419.31</v>
      </c>
    </row>
    <row r="26" spans="1:32" ht="17.25" customHeight="1">
      <c r="A26" s="30">
        <v>23</v>
      </c>
      <c r="B26" s="171" t="s">
        <v>8547</v>
      </c>
      <c r="C26" s="172" t="s">
        <v>8548</v>
      </c>
      <c r="D26" s="88"/>
      <c r="E26" s="89"/>
      <c r="F26" s="96">
        <v>7120</v>
      </c>
      <c r="G26" s="96">
        <v>1780</v>
      </c>
      <c r="H26" s="9"/>
      <c r="I26" s="10"/>
      <c r="J26" s="40">
        <v>13758.6</v>
      </c>
      <c r="K26" s="8">
        <v>2246.81</v>
      </c>
      <c r="L26" s="173">
        <v>10854.08</v>
      </c>
      <c r="M26" s="174">
        <v>5151.33</v>
      </c>
      <c r="N26" s="134"/>
      <c r="O26" s="8"/>
      <c r="P26" s="8">
        <v>19400</v>
      </c>
      <c r="Q26" s="11">
        <v>2250</v>
      </c>
      <c r="R26" s="12"/>
      <c r="S26" s="8"/>
      <c r="T26" s="8"/>
      <c r="U26" s="90"/>
      <c r="V26" s="12"/>
      <c r="W26" s="8"/>
      <c r="X26" s="8">
        <v>10000</v>
      </c>
      <c r="Y26" s="90">
        <v>2500</v>
      </c>
      <c r="Z26" s="12">
        <v>5807.3</v>
      </c>
      <c r="AA26" s="8"/>
      <c r="AB26" s="8">
        <v>3150</v>
      </c>
      <c r="AC26" s="90">
        <v>1350</v>
      </c>
      <c r="AD26" s="20">
        <f t="shared" si="0"/>
        <v>70089.98</v>
      </c>
      <c r="AE26" s="21">
        <f t="shared" si="0"/>
        <v>15278.14</v>
      </c>
      <c r="AF26" s="22">
        <f t="shared" si="1"/>
        <v>85368.12</v>
      </c>
    </row>
    <row r="27" spans="1:32" ht="17.25" customHeight="1">
      <c r="A27" s="30">
        <v>24</v>
      </c>
      <c r="B27" s="171" t="s">
        <v>8549</v>
      </c>
      <c r="C27" s="172" t="s">
        <v>8550</v>
      </c>
      <c r="D27" s="88"/>
      <c r="E27" s="89"/>
      <c r="F27" s="96">
        <v>9920</v>
      </c>
      <c r="G27" s="96">
        <v>2480</v>
      </c>
      <c r="H27" s="9"/>
      <c r="I27" s="10"/>
      <c r="J27" s="40"/>
      <c r="K27" s="8"/>
      <c r="L27" s="8"/>
      <c r="M27" s="11"/>
      <c r="N27" s="8"/>
      <c r="O27" s="8"/>
      <c r="P27" s="8">
        <v>3000</v>
      </c>
      <c r="Q27" s="11">
        <v>1000</v>
      </c>
      <c r="R27" s="12"/>
      <c r="S27" s="8"/>
      <c r="T27" s="8"/>
      <c r="U27" s="90"/>
      <c r="V27" s="12"/>
      <c r="W27" s="8"/>
      <c r="X27" s="8">
        <v>12000</v>
      </c>
      <c r="Y27" s="90">
        <v>3000</v>
      </c>
      <c r="Z27" s="12"/>
      <c r="AA27" s="8"/>
      <c r="AB27" s="8">
        <v>17500</v>
      </c>
      <c r="AC27" s="90">
        <v>7500</v>
      </c>
      <c r="AD27" s="20">
        <f t="shared" si="0"/>
        <v>42420</v>
      </c>
      <c r="AE27" s="21">
        <f t="shared" si="0"/>
        <v>13980</v>
      </c>
      <c r="AF27" s="22">
        <f t="shared" si="1"/>
        <v>56400</v>
      </c>
    </row>
    <row r="28" spans="1:32" ht="17.25" customHeight="1">
      <c r="A28" s="30">
        <v>25</v>
      </c>
      <c r="B28" s="171" t="s">
        <v>8551</v>
      </c>
      <c r="C28" s="172" t="s">
        <v>8552</v>
      </c>
      <c r="D28" s="88">
        <v>936.43</v>
      </c>
      <c r="E28" s="89">
        <v>1252.67</v>
      </c>
      <c r="F28" s="96">
        <v>6040</v>
      </c>
      <c r="G28" s="96">
        <v>1510</v>
      </c>
      <c r="H28" s="9"/>
      <c r="I28" s="10"/>
      <c r="J28" s="40"/>
      <c r="K28" s="8"/>
      <c r="L28" s="8"/>
      <c r="M28" s="11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14000</v>
      </c>
      <c r="AC28" s="90">
        <v>6000</v>
      </c>
      <c r="AD28" s="20">
        <f t="shared" si="0"/>
        <v>20976.43</v>
      </c>
      <c r="AE28" s="21">
        <f t="shared" si="0"/>
        <v>8762.67</v>
      </c>
      <c r="AF28" s="22">
        <f t="shared" si="1"/>
        <v>29739.1</v>
      </c>
    </row>
    <row r="29" spans="1:32" ht="17.25" customHeight="1">
      <c r="A29" s="30">
        <v>26</v>
      </c>
      <c r="B29" s="171" t="s">
        <v>8553</v>
      </c>
      <c r="C29" s="172" t="s">
        <v>8554</v>
      </c>
      <c r="D29" s="88"/>
      <c r="E29" s="89">
        <v>1601.9</v>
      </c>
      <c r="F29" s="96">
        <v>13824</v>
      </c>
      <c r="G29" s="96">
        <v>3456</v>
      </c>
      <c r="H29" s="9"/>
      <c r="I29" s="10"/>
      <c r="J29" s="40"/>
      <c r="K29" s="8">
        <v>600</v>
      </c>
      <c r="L29" s="173">
        <v>27888.639999999999</v>
      </c>
      <c r="M29" s="174">
        <v>5761.48</v>
      </c>
      <c r="N29" s="8"/>
      <c r="O29" s="8"/>
      <c r="P29" s="8">
        <v>18150</v>
      </c>
      <c r="Q29" s="11">
        <v>1700</v>
      </c>
      <c r="R29" s="12"/>
      <c r="S29" s="8"/>
      <c r="T29" s="8"/>
      <c r="U29" s="90"/>
      <c r="V29" s="12"/>
      <c r="W29" s="8"/>
      <c r="X29" s="8"/>
      <c r="Y29" s="90"/>
      <c r="Z29" s="12">
        <v>532.1</v>
      </c>
      <c r="AA29" s="8">
        <v>270</v>
      </c>
      <c r="AB29" s="8">
        <v>29175</v>
      </c>
      <c r="AC29" s="90">
        <v>10500</v>
      </c>
      <c r="AD29" s="20">
        <f t="shared" si="0"/>
        <v>89569.739999999991</v>
      </c>
      <c r="AE29" s="21">
        <f t="shared" si="0"/>
        <v>23889.379999999997</v>
      </c>
      <c r="AF29" s="22">
        <f t="shared" si="1"/>
        <v>113459.12</v>
      </c>
    </row>
    <row r="30" spans="1:32" ht="17.25" customHeight="1">
      <c r="A30" s="30">
        <v>27</v>
      </c>
      <c r="B30" s="171" t="s">
        <v>8555</v>
      </c>
      <c r="C30" s="172" t="s">
        <v>8556</v>
      </c>
      <c r="D30" s="88"/>
      <c r="E30" s="89">
        <v>113.21</v>
      </c>
      <c r="F30" s="96">
        <v>7390</v>
      </c>
      <c r="G30" s="96">
        <v>7390</v>
      </c>
      <c r="H30" s="9"/>
      <c r="I30" s="10"/>
      <c r="J30" s="40"/>
      <c r="K30" s="8"/>
      <c r="L30" s="8"/>
      <c r="M30" s="11"/>
      <c r="N30" s="8"/>
      <c r="O30" s="8"/>
      <c r="P30" s="8">
        <v>18188.939999999999</v>
      </c>
      <c r="Q30" s="11">
        <v>3061.06</v>
      </c>
      <c r="R30" s="12">
        <v>89</v>
      </c>
      <c r="S30" s="8">
        <v>84.96</v>
      </c>
      <c r="T30" s="8"/>
      <c r="U30" s="90"/>
      <c r="V30" s="12"/>
      <c r="W30" s="8"/>
      <c r="X30" s="8">
        <v>12000</v>
      </c>
      <c r="Y30" s="90">
        <v>3000</v>
      </c>
      <c r="Z30" s="12"/>
      <c r="AA30" s="8"/>
      <c r="AB30" s="8">
        <v>20969</v>
      </c>
      <c r="AC30" s="90">
        <v>7500</v>
      </c>
      <c r="AD30" s="20">
        <f t="shared" si="0"/>
        <v>58636.94</v>
      </c>
      <c r="AE30" s="21">
        <f t="shared" si="0"/>
        <v>21149.23</v>
      </c>
      <c r="AF30" s="22">
        <f t="shared" si="1"/>
        <v>79786.17</v>
      </c>
    </row>
    <row r="31" spans="1:32" ht="17.25" customHeight="1">
      <c r="A31" s="30">
        <v>28</v>
      </c>
      <c r="B31" s="171" t="s">
        <v>8557</v>
      </c>
      <c r="C31" s="263">
        <v>49207590000117</v>
      </c>
      <c r="D31" s="88">
        <v>676.68</v>
      </c>
      <c r="E31" s="89"/>
      <c r="F31" s="96">
        <v>0</v>
      </c>
      <c r="G31" s="96">
        <v>0</v>
      </c>
      <c r="H31" s="9"/>
      <c r="I31" s="10"/>
      <c r="J31" s="40"/>
      <c r="K31" s="8"/>
      <c r="L31" s="8"/>
      <c r="M31" s="11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676.68</v>
      </c>
      <c r="AE31" s="21">
        <f t="shared" si="0"/>
        <v>0</v>
      </c>
      <c r="AF31" s="22">
        <f t="shared" si="1"/>
        <v>676.68</v>
      </c>
    </row>
    <row r="32" spans="1:32" ht="17.25" customHeight="1">
      <c r="A32" s="30">
        <v>29</v>
      </c>
      <c r="B32" s="171" t="s">
        <v>8558</v>
      </c>
      <c r="C32" s="172" t="s">
        <v>8559</v>
      </c>
      <c r="D32" s="88"/>
      <c r="E32" s="89">
        <v>137.65</v>
      </c>
      <c r="F32" s="96">
        <v>7056</v>
      </c>
      <c r="G32" s="96">
        <v>1764</v>
      </c>
      <c r="H32" s="9"/>
      <c r="I32" s="10"/>
      <c r="J32" s="40"/>
      <c r="K32" s="8"/>
      <c r="L32" s="8"/>
      <c r="M32" s="11"/>
      <c r="N32" s="8"/>
      <c r="O32" s="8"/>
      <c r="P32" s="8"/>
      <c r="Q32" s="11"/>
      <c r="R32" s="12">
        <v>0.48</v>
      </c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7056.48</v>
      </c>
      <c r="AE32" s="21">
        <f t="shared" si="0"/>
        <v>1901.65</v>
      </c>
      <c r="AF32" s="22">
        <f t="shared" si="1"/>
        <v>8958.1299999999992</v>
      </c>
    </row>
    <row r="33" spans="1:32" ht="17.25" customHeight="1">
      <c r="A33" s="30">
        <v>30</v>
      </c>
      <c r="B33" s="171" t="s">
        <v>8560</v>
      </c>
      <c r="C33" s="172" t="s">
        <v>8561</v>
      </c>
      <c r="D33" s="88"/>
      <c r="E33" s="89"/>
      <c r="F33" s="96">
        <v>2464</v>
      </c>
      <c r="G33" s="96">
        <v>616</v>
      </c>
      <c r="H33" s="9"/>
      <c r="I33" s="10"/>
      <c r="J33" s="40"/>
      <c r="K33" s="8"/>
      <c r="L33" s="8"/>
      <c r="M33" s="11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>
        <v>16237</v>
      </c>
      <c r="AC33" s="90">
        <v>6300</v>
      </c>
      <c r="AD33" s="20">
        <f t="shared" si="0"/>
        <v>18701</v>
      </c>
      <c r="AE33" s="21">
        <f t="shared" si="0"/>
        <v>6916</v>
      </c>
      <c r="AF33" s="22">
        <f t="shared" si="1"/>
        <v>25617</v>
      </c>
    </row>
    <row r="34" spans="1:32" ht="17.25" customHeight="1">
      <c r="A34" s="30">
        <v>31</v>
      </c>
      <c r="B34" s="171" t="s">
        <v>8562</v>
      </c>
      <c r="C34" s="172" t="s">
        <v>8563</v>
      </c>
      <c r="D34" s="88">
        <v>1328.08</v>
      </c>
      <c r="E34" s="89">
        <v>16638.47</v>
      </c>
      <c r="F34" s="96">
        <v>9584</v>
      </c>
      <c r="G34" s="96">
        <v>2396</v>
      </c>
      <c r="H34" s="9"/>
      <c r="I34" s="10"/>
      <c r="J34" s="40">
        <v>27728.5</v>
      </c>
      <c r="K34" s="8">
        <v>5150</v>
      </c>
      <c r="L34" s="173">
        <v>6128.44</v>
      </c>
      <c r="M34" s="174">
        <v>3173.75</v>
      </c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/>
      <c r="AC34" s="90"/>
      <c r="AD34" s="20">
        <f t="shared" si="0"/>
        <v>44769.020000000004</v>
      </c>
      <c r="AE34" s="21">
        <f t="shared" si="0"/>
        <v>27358.22</v>
      </c>
      <c r="AF34" s="22">
        <f t="shared" si="1"/>
        <v>72127.240000000005</v>
      </c>
    </row>
    <row r="35" spans="1:32" ht="17.25" customHeight="1">
      <c r="A35" s="30">
        <v>32</v>
      </c>
      <c r="B35" s="171" t="s">
        <v>8564</v>
      </c>
      <c r="C35" s="172" t="s">
        <v>8565</v>
      </c>
      <c r="D35" s="88">
        <v>10985.71</v>
      </c>
      <c r="E35" s="89">
        <v>260.01</v>
      </c>
      <c r="F35" s="96">
        <v>6343.1</v>
      </c>
      <c r="G35" s="96">
        <v>1585.78</v>
      </c>
      <c r="H35" s="9"/>
      <c r="I35" s="10"/>
      <c r="J35" s="40"/>
      <c r="K35" s="8"/>
      <c r="L35" s="8"/>
      <c r="M35" s="11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>
        <v>12000</v>
      </c>
      <c r="Y35" s="90">
        <v>3000</v>
      </c>
      <c r="Z35" s="12"/>
      <c r="AA35" s="8"/>
      <c r="AB35" s="8"/>
      <c r="AC35" s="90"/>
      <c r="AD35" s="20">
        <f t="shared" si="0"/>
        <v>29328.809999999998</v>
      </c>
      <c r="AE35" s="21">
        <f t="shared" si="0"/>
        <v>4845.79</v>
      </c>
      <c r="AF35" s="22">
        <f t="shared" si="1"/>
        <v>34174.6</v>
      </c>
    </row>
    <row r="36" spans="1:32" ht="17.25" customHeight="1">
      <c r="A36" s="30">
        <v>33</v>
      </c>
      <c r="B36" s="171" t="s">
        <v>8566</v>
      </c>
      <c r="C36" s="172" t="s">
        <v>8567</v>
      </c>
      <c r="D36" s="88">
        <v>427.62</v>
      </c>
      <c r="E36" s="89">
        <v>22.41</v>
      </c>
      <c r="F36" s="96">
        <v>7392</v>
      </c>
      <c r="G36" s="96">
        <v>1848</v>
      </c>
      <c r="H36" s="9"/>
      <c r="I36" s="10"/>
      <c r="J36" s="40"/>
      <c r="K36" s="8"/>
      <c r="L36" s="8"/>
      <c r="M36" s="11"/>
      <c r="N36" s="8"/>
      <c r="O36" s="8"/>
      <c r="P36" s="8"/>
      <c r="Q36" s="11"/>
      <c r="R36" s="12">
        <v>0.01</v>
      </c>
      <c r="S36" s="8">
        <v>0.01</v>
      </c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7819.63</v>
      </c>
      <c r="AE36" s="21">
        <f t="shared" si="0"/>
        <v>1870.42</v>
      </c>
      <c r="AF36" s="22">
        <f t="shared" si="1"/>
        <v>9690.0499999999993</v>
      </c>
    </row>
    <row r="37" spans="1:32" ht="17.25" customHeight="1">
      <c r="A37" s="30">
        <v>34</v>
      </c>
      <c r="B37" s="171" t="s">
        <v>8568</v>
      </c>
      <c r="C37" s="172" t="s">
        <v>8569</v>
      </c>
      <c r="D37" s="88"/>
      <c r="E37" s="89">
        <v>60.36</v>
      </c>
      <c r="F37" s="96">
        <v>9248</v>
      </c>
      <c r="G37" s="96">
        <v>2312</v>
      </c>
      <c r="H37" s="9"/>
      <c r="I37" s="10"/>
      <c r="J37" s="40"/>
      <c r="K37" s="8">
        <v>85.2</v>
      </c>
      <c r="L37" s="173">
        <v>30535.919999999998</v>
      </c>
      <c r="M37" s="174">
        <v>7844.87</v>
      </c>
      <c r="N37" s="8"/>
      <c r="O37" s="8"/>
      <c r="P37" s="8">
        <v>36844.57</v>
      </c>
      <c r="Q37" s="11">
        <v>3142.99</v>
      </c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>
        <v>17193</v>
      </c>
      <c r="AC37" s="90">
        <v>6000</v>
      </c>
      <c r="AD37" s="20">
        <f t="shared" si="0"/>
        <v>93821.489999999991</v>
      </c>
      <c r="AE37" s="21">
        <f t="shared" si="0"/>
        <v>19445.419999999998</v>
      </c>
      <c r="AF37" s="22">
        <f t="shared" si="1"/>
        <v>113266.90999999999</v>
      </c>
    </row>
    <row r="38" spans="1:32" ht="17.25" customHeight="1">
      <c r="A38" s="30">
        <v>35</v>
      </c>
      <c r="B38" s="171" t="s">
        <v>8570</v>
      </c>
      <c r="C38" s="172" t="s">
        <v>8571</v>
      </c>
      <c r="D38" s="88">
        <v>6.4</v>
      </c>
      <c r="E38" s="89">
        <v>949.07</v>
      </c>
      <c r="F38" s="96">
        <v>2304</v>
      </c>
      <c r="G38" s="96">
        <v>576</v>
      </c>
      <c r="H38" s="9"/>
      <c r="I38" s="10"/>
      <c r="J38" s="40">
        <v>8624.18</v>
      </c>
      <c r="K38" s="8">
        <v>1738.65</v>
      </c>
      <c r="L38" s="8"/>
      <c r="M38" s="11"/>
      <c r="N38" s="8"/>
      <c r="O38" s="8"/>
      <c r="P38" s="8">
        <v>17450</v>
      </c>
      <c r="Q38" s="11">
        <v>1950</v>
      </c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28384.58</v>
      </c>
      <c r="AE38" s="21">
        <f t="shared" si="0"/>
        <v>5213.72</v>
      </c>
      <c r="AF38" s="22">
        <f t="shared" si="1"/>
        <v>33598.300000000003</v>
      </c>
    </row>
    <row r="39" spans="1:32" ht="17.25" customHeight="1">
      <c r="A39" s="30">
        <v>36</v>
      </c>
      <c r="B39" s="171" t="s">
        <v>8572</v>
      </c>
      <c r="C39" s="172" t="s">
        <v>8573</v>
      </c>
      <c r="D39" s="88"/>
      <c r="E39" s="89">
        <v>0.01</v>
      </c>
      <c r="F39" s="96">
        <v>1656</v>
      </c>
      <c r="G39" s="96">
        <v>414</v>
      </c>
      <c r="H39" s="9"/>
      <c r="I39" s="10"/>
      <c r="J39" s="40"/>
      <c r="K39" s="8"/>
      <c r="L39" s="8"/>
      <c r="M39" s="11"/>
      <c r="N39" s="8"/>
      <c r="O39" s="8"/>
      <c r="P39" s="8"/>
      <c r="Q39" s="11"/>
      <c r="R39" s="12">
        <v>491</v>
      </c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2147</v>
      </c>
      <c r="AE39" s="21">
        <f t="shared" si="0"/>
        <v>414.01</v>
      </c>
      <c r="AF39" s="22">
        <f t="shared" si="1"/>
        <v>2561.0100000000002</v>
      </c>
    </row>
    <row r="40" spans="1:32" ht="17.25" customHeight="1">
      <c r="A40" s="30">
        <v>37</v>
      </c>
      <c r="B40" s="171" t="s">
        <v>8574</v>
      </c>
      <c r="C40" s="172" t="s">
        <v>8575</v>
      </c>
      <c r="D40" s="88">
        <v>9.1</v>
      </c>
      <c r="E40" s="89"/>
      <c r="F40" s="96">
        <v>6640</v>
      </c>
      <c r="G40" s="96">
        <v>1660</v>
      </c>
      <c r="H40" s="9"/>
      <c r="I40" s="10"/>
      <c r="J40" s="40"/>
      <c r="K40" s="8"/>
      <c r="L40" s="8"/>
      <c r="M40" s="11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>
        <v>10000</v>
      </c>
      <c r="Y40" s="90">
        <v>2500</v>
      </c>
      <c r="Z40" s="12"/>
      <c r="AA40" s="8"/>
      <c r="AB40" s="8"/>
      <c r="AC40" s="90"/>
      <c r="AD40" s="20">
        <f t="shared" si="0"/>
        <v>16649.099999999999</v>
      </c>
      <c r="AE40" s="21">
        <f t="shared" si="0"/>
        <v>4160</v>
      </c>
      <c r="AF40" s="22">
        <f t="shared" si="1"/>
        <v>20809.099999999999</v>
      </c>
    </row>
    <row r="41" spans="1:32" ht="17.25" customHeight="1">
      <c r="A41" s="30">
        <v>38</v>
      </c>
      <c r="B41" s="171" t="s">
        <v>8576</v>
      </c>
      <c r="C41" s="172" t="s">
        <v>8577</v>
      </c>
      <c r="D41" s="88"/>
      <c r="E41" s="89"/>
      <c r="F41" s="96">
        <v>4455</v>
      </c>
      <c r="G41" s="96">
        <v>4455</v>
      </c>
      <c r="H41" s="9"/>
      <c r="I41" s="10"/>
      <c r="J41" s="40"/>
      <c r="K41" s="8"/>
      <c r="L41" s="8"/>
      <c r="M41" s="11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>
        <v>21000</v>
      </c>
      <c r="AC41" s="90">
        <v>9000</v>
      </c>
      <c r="AD41" s="20">
        <f t="shared" si="0"/>
        <v>25455</v>
      </c>
      <c r="AE41" s="21">
        <f t="shared" si="0"/>
        <v>13455</v>
      </c>
      <c r="AF41" s="22">
        <f t="shared" si="1"/>
        <v>38910</v>
      </c>
    </row>
    <row r="42" spans="1:32" ht="17.25" customHeight="1">
      <c r="A42" s="30">
        <v>39</v>
      </c>
      <c r="B42" s="171" t="s">
        <v>8578</v>
      </c>
      <c r="C42" s="172" t="s">
        <v>8579</v>
      </c>
      <c r="D42" s="88">
        <v>748.4</v>
      </c>
      <c r="E42" s="89"/>
      <c r="F42" s="96">
        <v>8536</v>
      </c>
      <c r="G42" s="96">
        <v>2134</v>
      </c>
      <c r="H42" s="9"/>
      <c r="I42" s="10"/>
      <c r="J42" s="40">
        <v>32327.8</v>
      </c>
      <c r="K42" s="8">
        <v>5171.7</v>
      </c>
      <c r="L42" s="173">
        <v>23403.84</v>
      </c>
      <c r="M42" s="174">
        <v>9590.84</v>
      </c>
      <c r="N42" s="8"/>
      <c r="O42" s="8"/>
      <c r="P42" s="8">
        <v>30393</v>
      </c>
      <c r="Q42" s="11">
        <v>3850</v>
      </c>
      <c r="R42" s="12">
        <v>8021</v>
      </c>
      <c r="S42" s="8">
        <v>2252.77</v>
      </c>
      <c r="T42" s="8"/>
      <c r="U42" s="90"/>
      <c r="V42" s="12"/>
      <c r="W42" s="8"/>
      <c r="X42" s="8"/>
      <c r="Y42" s="90"/>
      <c r="Z42" s="12">
        <v>11597.9</v>
      </c>
      <c r="AA42" s="8">
        <v>3652</v>
      </c>
      <c r="AB42" s="8">
        <v>19908.54</v>
      </c>
      <c r="AC42" s="90">
        <v>7252.52</v>
      </c>
      <c r="AD42" s="20">
        <f t="shared" si="0"/>
        <v>134936.47999999998</v>
      </c>
      <c r="AE42" s="21">
        <f t="shared" si="0"/>
        <v>33903.83</v>
      </c>
      <c r="AF42" s="22">
        <f t="shared" si="1"/>
        <v>168840.31</v>
      </c>
    </row>
    <row r="43" spans="1:32" ht="17.25" customHeight="1">
      <c r="A43" s="30">
        <v>40</v>
      </c>
      <c r="B43" s="171" t="s">
        <v>8580</v>
      </c>
      <c r="C43" s="172" t="s">
        <v>8581</v>
      </c>
      <c r="D43" s="88"/>
      <c r="E43" s="89"/>
      <c r="F43" s="96">
        <v>4188</v>
      </c>
      <c r="G43" s="96">
        <v>2792</v>
      </c>
      <c r="H43" s="9"/>
      <c r="I43" s="10"/>
      <c r="J43" s="40"/>
      <c r="K43" s="8"/>
      <c r="L43" s="8"/>
      <c r="M43" s="11"/>
      <c r="N43" s="8"/>
      <c r="O43" s="8"/>
      <c r="P43" s="8">
        <v>29550</v>
      </c>
      <c r="Q43" s="11">
        <v>2750</v>
      </c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>
        <v>16272</v>
      </c>
      <c r="AC43" s="90">
        <v>6000</v>
      </c>
      <c r="AD43" s="20">
        <f t="shared" si="0"/>
        <v>50010</v>
      </c>
      <c r="AE43" s="21">
        <f t="shared" si="0"/>
        <v>11542</v>
      </c>
      <c r="AF43" s="22">
        <f t="shared" si="1"/>
        <v>61552</v>
      </c>
    </row>
    <row r="44" spans="1:32" ht="17.25" customHeight="1">
      <c r="A44" s="30">
        <v>41</v>
      </c>
      <c r="B44" s="171" t="s">
        <v>8582</v>
      </c>
      <c r="C44" s="172" t="s">
        <v>8583</v>
      </c>
      <c r="D44" s="88"/>
      <c r="E44" s="89"/>
      <c r="F44" s="96">
        <v>5760</v>
      </c>
      <c r="G44" s="96">
        <v>1440</v>
      </c>
      <c r="H44" s="9"/>
      <c r="I44" s="10"/>
      <c r="J44" s="40"/>
      <c r="K44" s="8"/>
      <c r="L44" s="8"/>
      <c r="M44" s="11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>
        <v>19301</v>
      </c>
      <c r="AC44" s="90">
        <v>7500</v>
      </c>
      <c r="AD44" s="20">
        <f t="shared" si="0"/>
        <v>25061</v>
      </c>
      <c r="AE44" s="21">
        <f t="shared" si="0"/>
        <v>8940</v>
      </c>
      <c r="AF44" s="22">
        <f t="shared" si="1"/>
        <v>34001</v>
      </c>
    </row>
    <row r="45" spans="1:32" ht="17.25" customHeight="1">
      <c r="A45" s="30">
        <v>42</v>
      </c>
      <c r="B45" s="171" t="s">
        <v>8584</v>
      </c>
      <c r="C45" s="172" t="s">
        <v>8585</v>
      </c>
      <c r="D45" s="88">
        <v>0.75</v>
      </c>
      <c r="E45" s="89"/>
      <c r="F45" s="96">
        <v>4640</v>
      </c>
      <c r="G45" s="96">
        <v>1160</v>
      </c>
      <c r="H45" s="9"/>
      <c r="I45" s="10"/>
      <c r="J45" s="40"/>
      <c r="K45" s="8"/>
      <c r="L45" s="8"/>
      <c r="M45" s="11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4640.75</v>
      </c>
      <c r="AE45" s="21">
        <f t="shared" si="0"/>
        <v>1160</v>
      </c>
      <c r="AF45" s="22">
        <f t="shared" si="1"/>
        <v>5800.75</v>
      </c>
    </row>
    <row r="46" spans="1:32" ht="17.25" customHeight="1">
      <c r="A46" s="30">
        <v>43</v>
      </c>
      <c r="B46" s="171" t="s">
        <v>8586</v>
      </c>
      <c r="C46" s="172" t="s">
        <v>8587</v>
      </c>
      <c r="D46" s="88"/>
      <c r="E46" s="89"/>
      <c r="F46" s="96">
        <v>5470</v>
      </c>
      <c r="G46" s="96">
        <v>5470</v>
      </c>
      <c r="H46" s="9"/>
      <c r="I46" s="10"/>
      <c r="J46" s="40"/>
      <c r="K46" s="8"/>
      <c r="L46" s="173">
        <v>9388.06</v>
      </c>
      <c r="M46" s="174">
        <v>3213.18</v>
      </c>
      <c r="N46" s="8"/>
      <c r="O46" s="8"/>
      <c r="P46" s="8">
        <v>23236.87</v>
      </c>
      <c r="Q46" s="11">
        <v>2327.62</v>
      </c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>
        <v>3091</v>
      </c>
      <c r="AC46" s="90"/>
      <c r="AD46" s="20">
        <f t="shared" si="0"/>
        <v>41185.93</v>
      </c>
      <c r="AE46" s="21">
        <f t="shared" si="0"/>
        <v>11010.8</v>
      </c>
      <c r="AF46" s="22">
        <f t="shared" si="1"/>
        <v>52196.729999999996</v>
      </c>
    </row>
    <row r="47" spans="1:32" ht="17.25" customHeight="1">
      <c r="A47" s="30">
        <v>44</v>
      </c>
      <c r="B47" s="171" t="s">
        <v>8588</v>
      </c>
      <c r="C47" s="172" t="s">
        <v>8589</v>
      </c>
      <c r="D47" s="88">
        <v>926.87</v>
      </c>
      <c r="E47" s="89">
        <v>38</v>
      </c>
      <c r="F47" s="96">
        <v>5624</v>
      </c>
      <c r="G47" s="96">
        <v>1406</v>
      </c>
      <c r="H47" s="9"/>
      <c r="I47" s="10"/>
      <c r="J47" s="40"/>
      <c r="K47" s="8"/>
      <c r="L47" s="8"/>
      <c r="M47" s="11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>
        <v>10000</v>
      </c>
      <c r="Y47" s="90">
        <v>2500</v>
      </c>
      <c r="Z47" s="12"/>
      <c r="AA47" s="8"/>
      <c r="AB47" s="8">
        <v>12925</v>
      </c>
      <c r="AC47" s="90">
        <v>4500</v>
      </c>
      <c r="AD47" s="20">
        <f t="shared" si="0"/>
        <v>29475.87</v>
      </c>
      <c r="AE47" s="21">
        <f t="shared" si="0"/>
        <v>8444</v>
      </c>
      <c r="AF47" s="22">
        <f t="shared" si="1"/>
        <v>37919.869999999995</v>
      </c>
    </row>
    <row r="48" spans="1:32" ht="17.25" customHeight="1">
      <c r="A48" s="30">
        <v>45</v>
      </c>
      <c r="B48" s="171" t="s">
        <v>8590</v>
      </c>
      <c r="C48" s="172" t="s">
        <v>8591</v>
      </c>
      <c r="D48" s="88"/>
      <c r="E48" s="89">
        <v>467.64</v>
      </c>
      <c r="F48" s="96">
        <v>6464</v>
      </c>
      <c r="G48" s="96">
        <v>1616</v>
      </c>
      <c r="H48" s="9"/>
      <c r="I48" s="10"/>
      <c r="J48" s="40"/>
      <c r="K48" s="8"/>
      <c r="L48" s="8"/>
      <c r="M48" s="11"/>
      <c r="N48" s="8">
        <v>24100</v>
      </c>
      <c r="O48" s="8">
        <v>17000</v>
      </c>
      <c r="P48" s="8"/>
      <c r="Q48" s="11"/>
      <c r="R48" s="12">
        <v>28.69</v>
      </c>
      <c r="S48" s="8">
        <v>126</v>
      </c>
      <c r="T48" s="8"/>
      <c r="U48" s="90"/>
      <c r="V48" s="12"/>
      <c r="W48" s="8"/>
      <c r="X48" s="8">
        <v>10000</v>
      </c>
      <c r="Y48" s="90">
        <v>2500</v>
      </c>
      <c r="Z48" s="12"/>
      <c r="AA48" s="8"/>
      <c r="AB48" s="8"/>
      <c r="AC48" s="90"/>
      <c r="AD48" s="20">
        <f t="shared" si="0"/>
        <v>40592.69</v>
      </c>
      <c r="AE48" s="21">
        <f t="shared" si="0"/>
        <v>21709.64</v>
      </c>
      <c r="AF48" s="22">
        <f t="shared" si="1"/>
        <v>62302.33</v>
      </c>
    </row>
    <row r="49" spans="1:32" ht="17.25" customHeight="1">
      <c r="A49" s="30">
        <v>46</v>
      </c>
      <c r="B49" s="171" t="s">
        <v>8592</v>
      </c>
      <c r="C49" s="172" t="s">
        <v>8593</v>
      </c>
      <c r="D49" s="88">
        <v>0.03</v>
      </c>
      <c r="E49" s="89"/>
      <c r="F49" s="96">
        <v>9128</v>
      </c>
      <c r="G49" s="96">
        <v>2282</v>
      </c>
      <c r="H49" s="9"/>
      <c r="I49" s="10"/>
      <c r="J49" s="40"/>
      <c r="K49" s="8"/>
      <c r="L49" s="8"/>
      <c r="M49" s="11"/>
      <c r="N49" s="8">
        <v>20800</v>
      </c>
      <c r="O49" s="8">
        <v>12000</v>
      </c>
      <c r="P49" s="8"/>
      <c r="Q49" s="11"/>
      <c r="R49" s="12"/>
      <c r="S49" s="8"/>
      <c r="T49" s="8"/>
      <c r="U49" s="90"/>
      <c r="V49" s="12"/>
      <c r="W49" s="8"/>
      <c r="X49" s="8">
        <v>12000</v>
      </c>
      <c r="Y49" s="90">
        <v>3000</v>
      </c>
      <c r="Z49" s="12"/>
      <c r="AA49" s="8"/>
      <c r="AB49" s="8">
        <v>14000</v>
      </c>
      <c r="AC49" s="90">
        <v>6000</v>
      </c>
      <c r="AD49" s="20">
        <f t="shared" si="0"/>
        <v>55928.03</v>
      </c>
      <c r="AE49" s="21">
        <f t="shared" si="0"/>
        <v>23282</v>
      </c>
      <c r="AF49" s="22">
        <f t="shared" si="1"/>
        <v>79210.03</v>
      </c>
    </row>
    <row r="50" spans="1:32" ht="17.25" customHeight="1">
      <c r="A50" s="30">
        <v>47</v>
      </c>
      <c r="B50" s="171" t="s">
        <v>8594</v>
      </c>
      <c r="C50" s="172" t="s">
        <v>8595</v>
      </c>
      <c r="D50" s="88">
        <v>4220.9799999999996</v>
      </c>
      <c r="E50" s="89">
        <v>7043.47</v>
      </c>
      <c r="F50" s="96">
        <v>12088</v>
      </c>
      <c r="G50" s="96">
        <v>3022</v>
      </c>
      <c r="H50" s="9"/>
      <c r="I50" s="10"/>
      <c r="J50" s="40">
        <v>9795.5</v>
      </c>
      <c r="K50" s="8">
        <v>1907.43</v>
      </c>
      <c r="L50" s="173">
        <v>14150.55</v>
      </c>
      <c r="M50" s="174">
        <v>4865.1499999999996</v>
      </c>
      <c r="N50" s="8"/>
      <c r="O50" s="8"/>
      <c r="P50" s="8">
        <v>968.96</v>
      </c>
      <c r="Q50" s="11">
        <v>135.93</v>
      </c>
      <c r="R50" s="12"/>
      <c r="S50" s="8"/>
      <c r="T50" s="8"/>
      <c r="U50" s="90"/>
      <c r="V50" s="12"/>
      <c r="W50" s="8"/>
      <c r="X50" s="8">
        <v>12000</v>
      </c>
      <c r="Y50" s="90">
        <v>3000</v>
      </c>
      <c r="Z50" s="12">
        <v>4800.95</v>
      </c>
      <c r="AA50" s="8">
        <v>1889.29</v>
      </c>
      <c r="AB50" s="8">
        <v>31147</v>
      </c>
      <c r="AC50" s="90">
        <v>9000</v>
      </c>
      <c r="AD50" s="20">
        <f t="shared" si="0"/>
        <v>89171.94</v>
      </c>
      <c r="AE50" s="21">
        <f t="shared" si="0"/>
        <v>30863.270000000004</v>
      </c>
      <c r="AF50" s="22">
        <f t="shared" si="1"/>
        <v>120035.21</v>
      </c>
    </row>
    <row r="51" spans="1:32" ht="17.25" customHeight="1">
      <c r="A51" s="30">
        <v>48</v>
      </c>
      <c r="B51" s="171" t="s">
        <v>8596</v>
      </c>
      <c r="C51" s="172" t="s">
        <v>8597</v>
      </c>
      <c r="D51" s="88">
        <v>141.85</v>
      </c>
      <c r="E51" s="89">
        <v>120.58</v>
      </c>
      <c r="F51" s="96">
        <v>3624</v>
      </c>
      <c r="G51" s="96">
        <v>906</v>
      </c>
      <c r="H51" s="9"/>
      <c r="I51" s="10"/>
      <c r="J51" s="40"/>
      <c r="K51" s="8"/>
      <c r="L51" s="8"/>
      <c r="M51" s="11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>
        <v>15519</v>
      </c>
      <c r="AC51" s="90">
        <v>6000</v>
      </c>
      <c r="AD51" s="20">
        <f t="shared" si="0"/>
        <v>19284.849999999999</v>
      </c>
      <c r="AE51" s="21">
        <f t="shared" si="0"/>
        <v>7026.58</v>
      </c>
      <c r="AF51" s="22">
        <f t="shared" si="1"/>
        <v>26311.43</v>
      </c>
    </row>
    <row r="52" spans="1:32" ht="17.25" customHeight="1">
      <c r="A52" s="30">
        <v>49</v>
      </c>
      <c r="B52" s="171" t="s">
        <v>8598</v>
      </c>
      <c r="C52" s="172" t="s">
        <v>8599</v>
      </c>
      <c r="D52" s="88">
        <v>903.79</v>
      </c>
      <c r="E52" s="89">
        <v>1815.72</v>
      </c>
      <c r="F52" s="96">
        <v>3648</v>
      </c>
      <c r="G52" s="96">
        <v>912</v>
      </c>
      <c r="H52" s="9"/>
      <c r="I52" s="10"/>
      <c r="J52" s="40"/>
      <c r="K52" s="8"/>
      <c r="L52" s="8"/>
      <c r="M52" s="11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/>
      <c r="AC52" s="90"/>
      <c r="AD52" s="20">
        <f t="shared" si="0"/>
        <v>4551.79</v>
      </c>
      <c r="AE52" s="21">
        <f t="shared" si="0"/>
        <v>2727.7200000000003</v>
      </c>
      <c r="AF52" s="22">
        <f t="shared" si="1"/>
        <v>7279.51</v>
      </c>
    </row>
    <row r="53" spans="1:32" ht="17.25" customHeight="1">
      <c r="A53" s="30">
        <v>50</v>
      </c>
      <c r="B53" s="171" t="s">
        <v>8600</v>
      </c>
      <c r="C53" s="172" t="s">
        <v>8601</v>
      </c>
      <c r="D53" s="88"/>
      <c r="E53" s="89"/>
      <c r="F53" s="96">
        <v>16984</v>
      </c>
      <c r="G53" s="96">
        <v>4246</v>
      </c>
      <c r="H53" s="9"/>
      <c r="I53" s="10"/>
      <c r="J53" s="40">
        <v>12248.62</v>
      </c>
      <c r="K53" s="8">
        <v>3625</v>
      </c>
      <c r="L53" s="8"/>
      <c r="M53" s="11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>
        <v>12000</v>
      </c>
      <c r="Y53" s="90">
        <v>3000</v>
      </c>
      <c r="Z53" s="12">
        <v>5000</v>
      </c>
      <c r="AA53" s="8"/>
      <c r="AB53" s="8">
        <v>31500</v>
      </c>
      <c r="AC53" s="90">
        <v>13500</v>
      </c>
      <c r="AD53" s="20">
        <f t="shared" si="0"/>
        <v>77732.62</v>
      </c>
      <c r="AE53" s="21">
        <f t="shared" si="0"/>
        <v>24371</v>
      </c>
      <c r="AF53" s="22">
        <f t="shared" si="1"/>
        <v>102103.62</v>
      </c>
    </row>
    <row r="54" spans="1:32" ht="17.25" customHeight="1">
      <c r="A54" s="30">
        <v>51</v>
      </c>
      <c r="B54" s="171" t="s">
        <v>8602</v>
      </c>
      <c r="C54" s="172" t="s">
        <v>8603</v>
      </c>
      <c r="D54" s="88">
        <v>10081.620000000001</v>
      </c>
      <c r="E54" s="89">
        <v>4666.3999999999996</v>
      </c>
      <c r="F54" s="96">
        <v>12032</v>
      </c>
      <c r="G54" s="96">
        <v>3008</v>
      </c>
      <c r="H54" s="9"/>
      <c r="I54" s="10"/>
      <c r="J54" s="40"/>
      <c r="K54" s="8"/>
      <c r="L54" s="8"/>
      <c r="M54" s="11"/>
      <c r="N54" s="8"/>
      <c r="O54" s="8"/>
      <c r="P54" s="8">
        <v>33850</v>
      </c>
      <c r="Q54" s="11">
        <v>4800</v>
      </c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/>
      <c r="AC54" s="90"/>
      <c r="AD54" s="20">
        <f t="shared" si="0"/>
        <v>55963.62</v>
      </c>
      <c r="AE54" s="21">
        <f t="shared" si="0"/>
        <v>12474.4</v>
      </c>
      <c r="AF54" s="22">
        <f t="shared" si="1"/>
        <v>68438.02</v>
      </c>
    </row>
    <row r="55" spans="1:32" ht="17.25" customHeight="1">
      <c r="A55" s="30">
        <v>52</v>
      </c>
      <c r="B55" s="171" t="s">
        <v>8604</v>
      </c>
      <c r="C55" s="172" t="s">
        <v>8605</v>
      </c>
      <c r="D55" s="88">
        <v>1698.29</v>
      </c>
      <c r="E55" s="89">
        <v>1486</v>
      </c>
      <c r="F55" s="96">
        <v>4060</v>
      </c>
      <c r="G55" s="96">
        <v>1740</v>
      </c>
      <c r="H55" s="9"/>
      <c r="I55" s="10"/>
      <c r="J55" s="40"/>
      <c r="K55" s="8"/>
      <c r="L55" s="8"/>
      <c r="M55" s="11"/>
      <c r="N55" s="8"/>
      <c r="O55" s="8"/>
      <c r="P55" s="8"/>
      <c r="Q55" s="11"/>
      <c r="R55" s="12">
        <v>8109.37</v>
      </c>
      <c r="S55" s="8">
        <v>219</v>
      </c>
      <c r="T55" s="8"/>
      <c r="U55" s="90"/>
      <c r="V55" s="12"/>
      <c r="W55" s="8"/>
      <c r="X55" s="8"/>
      <c r="Y55" s="90"/>
      <c r="Z55" s="12"/>
      <c r="AA55" s="8"/>
      <c r="AB55" s="8"/>
      <c r="AC55" s="90"/>
      <c r="AD55" s="20">
        <f t="shared" si="0"/>
        <v>13867.66</v>
      </c>
      <c r="AE55" s="21">
        <f t="shared" si="0"/>
        <v>3445</v>
      </c>
      <c r="AF55" s="22">
        <f t="shared" si="1"/>
        <v>17312.66</v>
      </c>
    </row>
    <row r="56" spans="1:32" ht="17.25" customHeight="1">
      <c r="A56" s="30">
        <v>53</v>
      </c>
      <c r="B56" s="171" t="s">
        <v>8606</v>
      </c>
      <c r="C56" s="172" t="s">
        <v>8607</v>
      </c>
      <c r="D56" s="88"/>
      <c r="E56" s="89"/>
      <c r="F56" s="96">
        <v>3608</v>
      </c>
      <c r="G56" s="96">
        <v>902</v>
      </c>
      <c r="H56" s="9"/>
      <c r="I56" s="10"/>
      <c r="J56" s="40"/>
      <c r="K56" s="8"/>
      <c r="L56" s="8"/>
      <c r="M56" s="11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3608</v>
      </c>
      <c r="AE56" s="21">
        <f t="shared" si="0"/>
        <v>902</v>
      </c>
      <c r="AF56" s="22">
        <f t="shared" si="1"/>
        <v>4510</v>
      </c>
    </row>
    <row r="57" spans="1:32" ht="17.25" customHeight="1">
      <c r="A57" s="30">
        <v>54</v>
      </c>
      <c r="B57" s="171" t="s">
        <v>8608</v>
      </c>
      <c r="C57" s="172" t="s">
        <v>8609</v>
      </c>
      <c r="D57" s="88">
        <v>667.39</v>
      </c>
      <c r="E57" s="89">
        <v>30</v>
      </c>
      <c r="F57" s="96">
        <v>7624</v>
      </c>
      <c r="G57" s="96">
        <v>1906</v>
      </c>
      <c r="H57" s="9"/>
      <c r="I57" s="10"/>
      <c r="J57" s="40"/>
      <c r="K57" s="8"/>
      <c r="L57" s="8"/>
      <c r="M57" s="11"/>
      <c r="N57" s="8">
        <v>20100</v>
      </c>
      <c r="O57" s="8">
        <v>19000</v>
      </c>
      <c r="P57" s="8"/>
      <c r="Q57" s="11"/>
      <c r="R57" s="12"/>
      <c r="S57" s="8"/>
      <c r="T57" s="8"/>
      <c r="U57" s="90"/>
      <c r="V57" s="12"/>
      <c r="W57" s="8"/>
      <c r="X57" s="8">
        <v>10000</v>
      </c>
      <c r="Y57" s="90">
        <v>2500</v>
      </c>
      <c r="Z57" s="12"/>
      <c r="AA57" s="8"/>
      <c r="AB57" s="8"/>
      <c r="AC57" s="90"/>
      <c r="AD57" s="20">
        <f t="shared" si="0"/>
        <v>38391.39</v>
      </c>
      <c r="AE57" s="21">
        <f t="shared" si="0"/>
        <v>23436</v>
      </c>
      <c r="AF57" s="22">
        <f t="shared" si="1"/>
        <v>61827.39</v>
      </c>
    </row>
    <row r="58" spans="1:32" ht="17.25" customHeight="1">
      <c r="A58" s="30">
        <v>55</v>
      </c>
      <c r="B58" s="171" t="s">
        <v>8610</v>
      </c>
      <c r="C58" s="172" t="s">
        <v>8611</v>
      </c>
      <c r="D58" s="88">
        <v>19474.37</v>
      </c>
      <c r="E58" s="89">
        <v>16818.759999999998</v>
      </c>
      <c r="F58" s="96">
        <v>0</v>
      </c>
      <c r="G58" s="96">
        <v>0</v>
      </c>
      <c r="H58" s="9"/>
      <c r="I58" s="10"/>
      <c r="J58" s="40">
        <v>23596.37</v>
      </c>
      <c r="K58" s="8">
        <v>6538.7</v>
      </c>
      <c r="L58" s="8"/>
      <c r="M58" s="11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/>
      <c r="AC58" s="90"/>
      <c r="AD58" s="20">
        <f t="shared" si="0"/>
        <v>43070.74</v>
      </c>
      <c r="AE58" s="21">
        <f t="shared" si="0"/>
        <v>23357.46</v>
      </c>
      <c r="AF58" s="22">
        <f t="shared" si="1"/>
        <v>66428.2</v>
      </c>
    </row>
    <row r="59" spans="1:32" ht="17.25" customHeight="1">
      <c r="A59" s="30">
        <v>56</v>
      </c>
      <c r="B59" s="171" t="s">
        <v>8612</v>
      </c>
      <c r="C59" s="172" t="s">
        <v>8613</v>
      </c>
      <c r="D59" s="88"/>
      <c r="E59" s="89">
        <v>1473.28</v>
      </c>
      <c r="F59" s="96">
        <v>9088</v>
      </c>
      <c r="G59" s="96">
        <v>2272</v>
      </c>
      <c r="H59" s="9"/>
      <c r="I59" s="10"/>
      <c r="J59" s="40">
        <v>32824.69</v>
      </c>
      <c r="K59" s="8">
        <v>1924.12</v>
      </c>
      <c r="L59" s="8"/>
      <c r="M59" s="11"/>
      <c r="N59" s="8"/>
      <c r="O59" s="8"/>
      <c r="P59" s="8">
        <v>8149.51</v>
      </c>
      <c r="Q59" s="11">
        <v>1300.8599999999999</v>
      </c>
      <c r="R59" s="12"/>
      <c r="S59" s="8"/>
      <c r="T59" s="8"/>
      <c r="U59" s="90"/>
      <c r="V59" s="12"/>
      <c r="W59" s="8"/>
      <c r="X59" s="8"/>
      <c r="Y59" s="90"/>
      <c r="Z59" s="12">
        <v>9530.2000000000007</v>
      </c>
      <c r="AA59" s="8">
        <v>2000</v>
      </c>
      <c r="AB59" s="8">
        <v>17454</v>
      </c>
      <c r="AC59" s="90">
        <v>6000</v>
      </c>
      <c r="AD59" s="20">
        <f t="shared" si="0"/>
        <v>77046.400000000009</v>
      </c>
      <c r="AE59" s="21">
        <f t="shared" si="0"/>
        <v>14970.259999999998</v>
      </c>
      <c r="AF59" s="22">
        <f t="shared" si="1"/>
        <v>92016.66</v>
      </c>
    </row>
    <row r="60" spans="1:32" ht="17.25" customHeight="1">
      <c r="A60" s="30">
        <v>57</v>
      </c>
      <c r="B60" s="171" t="s">
        <v>8614</v>
      </c>
      <c r="C60" s="172" t="s">
        <v>8615</v>
      </c>
      <c r="D60" s="88">
        <v>152.1</v>
      </c>
      <c r="E60" s="89">
        <v>22.99</v>
      </c>
      <c r="F60" s="96">
        <v>10928</v>
      </c>
      <c r="G60" s="96">
        <v>2732</v>
      </c>
      <c r="H60" s="9"/>
      <c r="I60" s="10"/>
      <c r="J60" s="40"/>
      <c r="K60" s="8"/>
      <c r="L60" s="8"/>
      <c r="M60" s="11"/>
      <c r="N60" s="8"/>
      <c r="O60" s="8"/>
      <c r="P60" s="8">
        <v>36050</v>
      </c>
      <c r="Q60" s="11">
        <v>1750</v>
      </c>
      <c r="R60" s="12"/>
      <c r="S60" s="8"/>
      <c r="T60" s="8"/>
      <c r="U60" s="90"/>
      <c r="V60" s="12"/>
      <c r="W60" s="8"/>
      <c r="X60" s="8">
        <v>12000</v>
      </c>
      <c r="Y60" s="90">
        <v>3000</v>
      </c>
      <c r="Z60" s="12"/>
      <c r="AA60" s="8"/>
      <c r="AB60" s="8">
        <v>24500</v>
      </c>
      <c r="AC60" s="90">
        <v>10500</v>
      </c>
      <c r="AD60" s="20">
        <f t="shared" si="0"/>
        <v>83630.100000000006</v>
      </c>
      <c r="AE60" s="21">
        <f t="shared" si="0"/>
        <v>18004.989999999998</v>
      </c>
      <c r="AF60" s="22">
        <f t="shared" si="1"/>
        <v>101635.09</v>
      </c>
    </row>
    <row r="61" spans="1:32" ht="17.25" customHeight="1">
      <c r="A61" s="30">
        <v>58</v>
      </c>
      <c r="B61" s="171" t="s">
        <v>8616</v>
      </c>
      <c r="C61" s="172" t="s">
        <v>8617</v>
      </c>
      <c r="D61" s="88">
        <v>20.43</v>
      </c>
      <c r="E61" s="89">
        <v>278.5</v>
      </c>
      <c r="F61" s="96">
        <v>5848</v>
      </c>
      <c r="G61" s="96">
        <v>1462</v>
      </c>
      <c r="H61" s="9"/>
      <c r="I61" s="10"/>
      <c r="J61" s="40"/>
      <c r="K61" s="8"/>
      <c r="L61" s="8"/>
      <c r="M61" s="11"/>
      <c r="N61" s="8"/>
      <c r="O61" s="8"/>
      <c r="P61" s="8">
        <v>26650</v>
      </c>
      <c r="Q61" s="11">
        <v>2800</v>
      </c>
      <c r="R61" s="12">
        <v>8812.11</v>
      </c>
      <c r="S61" s="8">
        <v>2156</v>
      </c>
      <c r="T61" s="8"/>
      <c r="U61" s="90"/>
      <c r="V61" s="12"/>
      <c r="W61" s="8"/>
      <c r="X61" s="8"/>
      <c r="Y61" s="90"/>
      <c r="Z61" s="12"/>
      <c r="AA61" s="8"/>
      <c r="AB61" s="8"/>
      <c r="AC61" s="90"/>
      <c r="AD61" s="20">
        <f t="shared" si="0"/>
        <v>41330.54</v>
      </c>
      <c r="AE61" s="21">
        <f t="shared" si="0"/>
        <v>6696.5</v>
      </c>
      <c r="AF61" s="22">
        <f t="shared" si="1"/>
        <v>48027.040000000001</v>
      </c>
    </row>
    <row r="62" spans="1:32" ht="17.25" customHeight="1">
      <c r="A62" s="30">
        <v>59</v>
      </c>
      <c r="B62" s="171" t="s">
        <v>8618</v>
      </c>
      <c r="C62" s="172" t="s">
        <v>8619</v>
      </c>
      <c r="D62" s="88">
        <v>40.1</v>
      </c>
      <c r="E62" s="89">
        <v>2115.35</v>
      </c>
      <c r="F62" s="96">
        <v>6248</v>
      </c>
      <c r="G62" s="96">
        <v>1562</v>
      </c>
      <c r="H62" s="9"/>
      <c r="I62" s="10"/>
      <c r="J62" s="40"/>
      <c r="K62" s="8"/>
      <c r="L62" s="8"/>
      <c r="M62" s="11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>
        <v>2527</v>
      </c>
      <c r="AA62" s="8"/>
      <c r="AB62" s="8">
        <v>14717.68</v>
      </c>
      <c r="AC62" s="90">
        <v>6000</v>
      </c>
      <c r="AD62" s="20">
        <f t="shared" si="0"/>
        <v>23532.78</v>
      </c>
      <c r="AE62" s="21">
        <f t="shared" si="0"/>
        <v>9677.35</v>
      </c>
      <c r="AF62" s="22">
        <f t="shared" si="1"/>
        <v>33210.129999999997</v>
      </c>
    </row>
    <row r="63" spans="1:32" ht="17.25" customHeight="1">
      <c r="A63" s="30">
        <v>60</v>
      </c>
      <c r="B63" s="171" t="s">
        <v>8620</v>
      </c>
      <c r="C63" s="172" t="s">
        <v>8621</v>
      </c>
      <c r="D63" s="88">
        <v>513.59</v>
      </c>
      <c r="E63" s="89"/>
      <c r="F63" s="96">
        <v>7440</v>
      </c>
      <c r="G63" s="96">
        <v>1860</v>
      </c>
      <c r="H63" s="9"/>
      <c r="I63" s="10"/>
      <c r="J63" s="40">
        <v>11066.42</v>
      </c>
      <c r="K63" s="8">
        <v>5970.47</v>
      </c>
      <c r="L63" s="173">
        <v>38667.699999999997</v>
      </c>
      <c r="M63" s="174">
        <v>8678.92</v>
      </c>
      <c r="N63" s="8"/>
      <c r="O63" s="8"/>
      <c r="P63" s="8">
        <v>28493</v>
      </c>
      <c r="Q63" s="11">
        <v>2350</v>
      </c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/>
      <c r="AC63" s="90"/>
      <c r="AD63" s="20">
        <f t="shared" si="0"/>
        <v>86180.709999999992</v>
      </c>
      <c r="AE63" s="21">
        <f t="shared" si="0"/>
        <v>18859.39</v>
      </c>
      <c r="AF63" s="22">
        <f t="shared" si="1"/>
        <v>105040.09999999999</v>
      </c>
    </row>
    <row r="64" spans="1:32" ht="17.25" customHeight="1">
      <c r="A64" s="30">
        <v>61</v>
      </c>
      <c r="B64" s="171" t="s">
        <v>8622</v>
      </c>
      <c r="C64" s="172" t="s">
        <v>8623</v>
      </c>
      <c r="D64" s="88">
        <v>381.59</v>
      </c>
      <c r="E64" s="89">
        <v>3450.27</v>
      </c>
      <c r="F64" s="96">
        <v>4744</v>
      </c>
      <c r="G64" s="96">
        <v>1186</v>
      </c>
      <c r="H64" s="9"/>
      <c r="I64" s="10"/>
      <c r="J64" s="40"/>
      <c r="K64" s="8"/>
      <c r="L64" s="8"/>
      <c r="M64" s="11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>
        <v>14000</v>
      </c>
      <c r="AC64" s="90">
        <v>6000</v>
      </c>
      <c r="AD64" s="20">
        <f t="shared" si="0"/>
        <v>19125.59</v>
      </c>
      <c r="AE64" s="21">
        <f t="shared" si="0"/>
        <v>10636.27</v>
      </c>
      <c r="AF64" s="22">
        <f t="shared" si="1"/>
        <v>29761.86</v>
      </c>
    </row>
    <row r="65" spans="1:32" ht="17.25" customHeight="1">
      <c r="A65" s="30">
        <v>62</v>
      </c>
      <c r="B65" s="171" t="s">
        <v>8624</v>
      </c>
      <c r="C65" s="172" t="s">
        <v>8625</v>
      </c>
      <c r="D65" s="88"/>
      <c r="E65" s="89">
        <v>82.2</v>
      </c>
      <c r="F65" s="96">
        <v>7872</v>
      </c>
      <c r="G65" s="96">
        <v>1968</v>
      </c>
      <c r="H65" s="9"/>
      <c r="I65" s="10"/>
      <c r="J65" s="40"/>
      <c r="K65" s="154"/>
      <c r="L65" s="173">
        <v>24255.040000000001</v>
      </c>
      <c r="M65" s="174">
        <v>8713.94</v>
      </c>
      <c r="N65" s="154"/>
      <c r="O65" s="154"/>
      <c r="P65" s="8">
        <v>6601.9</v>
      </c>
      <c r="Q65" s="11">
        <v>1671.16</v>
      </c>
      <c r="R65" s="12"/>
      <c r="S65" s="8"/>
      <c r="T65" s="8"/>
      <c r="U65" s="90"/>
      <c r="V65" s="12"/>
      <c r="W65" s="8"/>
      <c r="X65" s="8">
        <v>10000</v>
      </c>
      <c r="Y65" s="90">
        <v>2500</v>
      </c>
      <c r="Z65" s="12"/>
      <c r="AA65" s="8">
        <v>1749</v>
      </c>
      <c r="AB65" s="8">
        <v>16530</v>
      </c>
      <c r="AC65" s="90">
        <v>6000</v>
      </c>
      <c r="AD65" s="20">
        <f t="shared" si="0"/>
        <v>65258.94</v>
      </c>
      <c r="AE65" s="21">
        <f t="shared" si="0"/>
        <v>22684.3</v>
      </c>
      <c r="AF65" s="22">
        <f t="shared" si="1"/>
        <v>87943.24</v>
      </c>
    </row>
    <row r="66" spans="1:32" ht="17.25" customHeight="1">
      <c r="A66" s="30">
        <v>63</v>
      </c>
      <c r="B66" s="171" t="s">
        <v>8626</v>
      </c>
      <c r="C66" s="172" t="s">
        <v>8627</v>
      </c>
      <c r="D66" s="88">
        <v>3054.44</v>
      </c>
      <c r="E66" s="89">
        <v>5.57</v>
      </c>
      <c r="F66" s="96">
        <v>8152</v>
      </c>
      <c r="G66" s="96">
        <v>2038</v>
      </c>
      <c r="H66" s="9"/>
      <c r="I66" s="10"/>
      <c r="J66" s="40">
        <v>30187.55</v>
      </c>
      <c r="K66" s="8">
        <v>4000</v>
      </c>
      <c r="L66" s="173">
        <v>19273.21</v>
      </c>
      <c r="M66" s="174">
        <v>1621.54</v>
      </c>
      <c r="N66" s="8"/>
      <c r="O66" s="8"/>
      <c r="P66" s="8">
        <v>3000</v>
      </c>
      <c r="Q66" s="11">
        <v>1000</v>
      </c>
      <c r="R66" s="12"/>
      <c r="S66" s="8"/>
      <c r="T66" s="8"/>
      <c r="U66" s="90"/>
      <c r="V66" s="12"/>
      <c r="W66" s="8"/>
      <c r="X66" s="8">
        <v>10000</v>
      </c>
      <c r="Y66" s="90">
        <v>2500</v>
      </c>
      <c r="Z66" s="12"/>
      <c r="AA66" s="8"/>
      <c r="AB66" s="8"/>
      <c r="AC66" s="90"/>
      <c r="AD66" s="20">
        <f t="shared" si="0"/>
        <v>73667.199999999997</v>
      </c>
      <c r="AE66" s="21">
        <f t="shared" si="0"/>
        <v>11165.11</v>
      </c>
      <c r="AF66" s="22">
        <f t="shared" si="1"/>
        <v>84832.31</v>
      </c>
    </row>
    <row r="67" spans="1:32" ht="17.25" customHeight="1">
      <c r="A67" s="30">
        <v>64</v>
      </c>
      <c r="B67" s="171" t="s">
        <v>8628</v>
      </c>
      <c r="C67" s="172" t="s">
        <v>8629</v>
      </c>
      <c r="D67" s="88"/>
      <c r="E67" s="89"/>
      <c r="F67" s="96">
        <v>5048</v>
      </c>
      <c r="G67" s="96">
        <v>1262</v>
      </c>
      <c r="H67" s="9"/>
      <c r="I67" s="10"/>
      <c r="J67" s="40"/>
      <c r="K67" s="8"/>
      <c r="L67" s="8"/>
      <c r="M67" s="11"/>
      <c r="N67" s="8"/>
      <c r="O67" s="8"/>
      <c r="P67" s="8">
        <v>23750</v>
      </c>
      <c r="Q67" s="11">
        <v>5050</v>
      </c>
      <c r="R67" s="12"/>
      <c r="S67" s="8"/>
      <c r="T67" s="8"/>
      <c r="U67" s="90"/>
      <c r="V67" s="12"/>
      <c r="W67" s="8"/>
      <c r="X67" s="8">
        <v>10000</v>
      </c>
      <c r="Y67" s="90">
        <v>2500</v>
      </c>
      <c r="Z67" s="12">
        <v>1400.3</v>
      </c>
      <c r="AA67" s="8"/>
      <c r="AB67" s="8">
        <v>10500</v>
      </c>
      <c r="AC67" s="90">
        <v>4500</v>
      </c>
      <c r="AD67" s="20">
        <f t="shared" si="0"/>
        <v>50698.3</v>
      </c>
      <c r="AE67" s="21">
        <f t="shared" si="0"/>
        <v>13312</v>
      </c>
      <c r="AF67" s="22">
        <f t="shared" si="1"/>
        <v>64010.3</v>
      </c>
    </row>
    <row r="68" spans="1:32" ht="17.25" customHeight="1">
      <c r="A68" s="30">
        <v>65</v>
      </c>
      <c r="B68" s="171" t="s">
        <v>8630</v>
      </c>
      <c r="C68" s="263">
        <v>68013465000110</v>
      </c>
      <c r="D68" s="88"/>
      <c r="E68" s="89"/>
      <c r="F68" s="96">
        <v>0</v>
      </c>
      <c r="G68" s="96">
        <v>0</v>
      </c>
      <c r="H68" s="9"/>
      <c r="I68" s="10"/>
      <c r="J68" s="40"/>
      <c r="K68" s="8"/>
      <c r="L68" s="8"/>
      <c r="M68" s="11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/>
      <c r="Y68" s="90"/>
      <c r="Z68" s="12"/>
      <c r="AA68" s="8"/>
      <c r="AB68" s="8"/>
      <c r="AC68" s="90"/>
      <c r="AD68" s="20">
        <f t="shared" si="0"/>
        <v>0</v>
      </c>
      <c r="AE68" s="21">
        <f t="shared" si="0"/>
        <v>0</v>
      </c>
      <c r="AF68" s="22">
        <f t="shared" si="1"/>
        <v>0</v>
      </c>
    </row>
    <row r="69" spans="1:32" ht="17.25" customHeight="1" thickBot="1">
      <c r="A69" s="30">
        <v>66</v>
      </c>
      <c r="B69" s="171" t="s">
        <v>8631</v>
      </c>
      <c r="C69" s="172" t="s">
        <v>8632</v>
      </c>
      <c r="D69" s="157">
        <v>6260.42</v>
      </c>
      <c r="E69" s="158">
        <v>3304.34</v>
      </c>
      <c r="F69" s="96">
        <v>10456</v>
      </c>
      <c r="G69" s="96">
        <v>2614</v>
      </c>
      <c r="H69" s="159"/>
      <c r="I69" s="160"/>
      <c r="J69" s="161">
        <v>20.67</v>
      </c>
      <c r="K69" s="162">
        <v>7072.68</v>
      </c>
      <c r="L69" s="287">
        <v>35819.050000000003</v>
      </c>
      <c r="M69" s="287">
        <v>7792.92</v>
      </c>
      <c r="N69" s="162"/>
      <c r="O69" s="162"/>
      <c r="P69" s="162">
        <v>27640.05</v>
      </c>
      <c r="Q69" s="163">
        <v>4107.75</v>
      </c>
      <c r="R69" s="164">
        <v>10802.41</v>
      </c>
      <c r="S69" s="162"/>
      <c r="T69" s="162"/>
      <c r="U69" s="165"/>
      <c r="V69" s="164"/>
      <c r="W69" s="162"/>
      <c r="X69" s="162">
        <v>12000</v>
      </c>
      <c r="Y69" s="165">
        <v>3000</v>
      </c>
      <c r="Z69" s="164">
        <v>10026.709999999999</v>
      </c>
      <c r="AA69" s="162">
        <v>5580.06</v>
      </c>
      <c r="AB69" s="162">
        <v>29767</v>
      </c>
      <c r="AC69" s="165">
        <v>9000</v>
      </c>
      <c r="AD69" s="20">
        <f t="shared" ref="AD69:AE69" si="2">SUM(D69,F69,H69,J69,L69,N69,P69,R69,T69,V69,X69,Z69,AB69)</f>
        <v>142792.31</v>
      </c>
      <c r="AE69" s="21">
        <f t="shared" si="2"/>
        <v>42471.75</v>
      </c>
      <c r="AF69" s="22">
        <f t="shared" ref="AF69" si="3">AD69+AE69</f>
        <v>185264.06</v>
      </c>
    </row>
    <row r="70" spans="1:32" s="48" customFormat="1" ht="27.75" customHeight="1" thickTop="1" thickBot="1">
      <c r="A70" s="214"/>
      <c r="B70" s="301" t="s">
        <v>15</v>
      </c>
      <c r="C70" s="302"/>
      <c r="D70" s="42">
        <f>SUM(D4:D69)</f>
        <v>125972.84999999996</v>
      </c>
      <c r="E70" s="43">
        <f t="shared" ref="E70:I70" si="4">SUM(E4:E69)</f>
        <v>103610.37000000001</v>
      </c>
      <c r="F70" s="43">
        <f t="shared" si="4"/>
        <v>452065.9</v>
      </c>
      <c r="G70" s="43">
        <f t="shared" si="4"/>
        <v>135671.49</v>
      </c>
      <c r="H70" s="43">
        <f t="shared" si="4"/>
        <v>0</v>
      </c>
      <c r="I70" s="46">
        <f t="shared" si="4"/>
        <v>0</v>
      </c>
      <c r="J70" s="42">
        <f>SUM(J4:J69)</f>
        <v>268194.48</v>
      </c>
      <c r="K70" s="43">
        <f t="shared" ref="K70:Q70" si="5">SUM(K4:K69)</f>
        <v>50525.380000000005</v>
      </c>
      <c r="L70" s="43">
        <f t="shared" si="5"/>
        <v>301554.88999999996</v>
      </c>
      <c r="M70" s="43">
        <f t="shared" si="5"/>
        <v>80961.569999999992</v>
      </c>
      <c r="N70" s="43">
        <f t="shared" si="5"/>
        <v>98540</v>
      </c>
      <c r="O70" s="43">
        <f t="shared" si="5"/>
        <v>59600</v>
      </c>
      <c r="P70" s="43">
        <f t="shared" si="5"/>
        <v>461966.80000000005</v>
      </c>
      <c r="Q70" s="46">
        <f t="shared" si="5"/>
        <v>61247.37000000001</v>
      </c>
      <c r="R70" s="42">
        <f>SUM(R4:R69)</f>
        <v>42204.12</v>
      </c>
      <c r="S70" s="43">
        <f t="shared" ref="S70:U70" si="6">SUM(S4:S69)</f>
        <v>8154.76</v>
      </c>
      <c r="T70" s="43">
        <f t="shared" si="6"/>
        <v>0</v>
      </c>
      <c r="U70" s="44">
        <f t="shared" si="6"/>
        <v>0</v>
      </c>
      <c r="V70" s="42">
        <f>SUM(V4:V69)</f>
        <v>0</v>
      </c>
      <c r="W70" s="43">
        <f t="shared" ref="W70:Y70" si="7">SUM(W4:W69)</f>
        <v>0</v>
      </c>
      <c r="X70" s="43">
        <f t="shared" si="7"/>
        <v>228000</v>
      </c>
      <c r="Y70" s="44">
        <f t="shared" si="7"/>
        <v>57000</v>
      </c>
      <c r="Z70" s="42">
        <f>SUM(Z4:Z69)</f>
        <v>59364.38</v>
      </c>
      <c r="AA70" s="43">
        <f t="shared" ref="AA70:AF70" si="8">SUM(AA4:AA69)</f>
        <v>16442.350000000002</v>
      </c>
      <c r="AB70" s="43">
        <f t="shared" si="8"/>
        <v>638186.22000000009</v>
      </c>
      <c r="AC70" s="44">
        <f t="shared" si="8"/>
        <v>242952.52</v>
      </c>
      <c r="AD70" s="49">
        <f t="shared" si="8"/>
        <v>2676049.6399999992</v>
      </c>
      <c r="AE70" s="50">
        <f t="shared" si="8"/>
        <v>816165.80999999982</v>
      </c>
      <c r="AF70" s="51">
        <f t="shared" si="8"/>
        <v>3492215.4500000007</v>
      </c>
    </row>
    <row r="71" spans="1:32" ht="9" customHeight="1" thickTop="1">
      <c r="A71" s="2"/>
      <c r="B71" s="3"/>
      <c r="C71" s="4"/>
      <c r="D71" s="5"/>
      <c r="E71" s="5"/>
      <c r="F71" s="5"/>
      <c r="G71" s="5"/>
      <c r="H71" s="6"/>
      <c r="I71" s="6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>
      <c r="L72" s="307" t="s">
        <v>381</v>
      </c>
      <c r="M72" s="307"/>
    </row>
    <row r="73" spans="1:32">
      <c r="L73" s="307"/>
      <c r="M73" s="307"/>
    </row>
    <row r="74" spans="1:32">
      <c r="L74" s="307"/>
      <c r="M74" s="307"/>
    </row>
  </sheetData>
  <mergeCells count="8">
    <mergeCell ref="V2:Y2"/>
    <mergeCell ref="Z2:AC2"/>
    <mergeCell ref="AD2:AE2"/>
    <mergeCell ref="B70:C70"/>
    <mergeCell ref="L72:M74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79.xml><?xml version="1.0" encoding="utf-8"?>
<worksheet xmlns="http://schemas.openxmlformats.org/spreadsheetml/2006/main" xmlns:r="http://schemas.openxmlformats.org/officeDocument/2006/relationships">
  <dimension ref="A1:AF34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5.855468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8633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8634</v>
      </c>
      <c r="C4" s="172" t="s">
        <v>8635</v>
      </c>
      <c r="D4" s="82"/>
      <c r="E4" s="83"/>
      <c r="F4" s="96">
        <v>4122</v>
      </c>
      <c r="G4" s="96">
        <v>9618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>
        <v>17500</v>
      </c>
      <c r="AC4" s="84">
        <v>7500</v>
      </c>
      <c r="AD4" s="20">
        <f>SUM(D4,F4,H4,J4,L4,N4,P4,R4,T4,V4,X4,Z4,AB4)</f>
        <v>21622</v>
      </c>
      <c r="AE4" s="21">
        <f>SUM(E4,G4,I4,K4,M4,O4,Q4,S4,U4,W4,Y4,AA4,AC4)</f>
        <v>17118</v>
      </c>
      <c r="AF4" s="22">
        <f>AD4+AE4</f>
        <v>38740</v>
      </c>
    </row>
    <row r="5" spans="1:32" ht="17.25" customHeight="1">
      <c r="A5" s="30">
        <v>2</v>
      </c>
      <c r="B5" s="171" t="s">
        <v>8636</v>
      </c>
      <c r="C5" s="172" t="s">
        <v>8637</v>
      </c>
      <c r="D5" s="88"/>
      <c r="E5" s="89">
        <v>247</v>
      </c>
      <c r="F5" s="96">
        <v>2570</v>
      </c>
      <c r="G5" s="96">
        <v>2570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>
        <v>10500</v>
      </c>
      <c r="AC5" s="90">
        <v>4500</v>
      </c>
      <c r="AD5" s="20">
        <f t="shared" ref="AD5:AE29" si="0">SUM(D5,F5,H5,J5,L5,N5,P5,R5,T5,V5,X5,Z5,AB5)</f>
        <v>13070</v>
      </c>
      <c r="AE5" s="21">
        <f t="shared" si="0"/>
        <v>7317</v>
      </c>
      <c r="AF5" s="22">
        <f t="shared" ref="AF5:AF29" si="1">AD5+AE5</f>
        <v>20387</v>
      </c>
    </row>
    <row r="6" spans="1:32" ht="17.25" customHeight="1">
      <c r="A6" s="30">
        <v>3</v>
      </c>
      <c r="B6" s="171" t="s">
        <v>8638</v>
      </c>
      <c r="C6" s="172" t="s">
        <v>8639</v>
      </c>
      <c r="D6" s="88">
        <v>0.33</v>
      </c>
      <c r="E6" s="89"/>
      <c r="F6" s="96">
        <v>4431</v>
      </c>
      <c r="G6" s="96">
        <v>1899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4431.33</v>
      </c>
      <c r="AE6" s="21">
        <f t="shared" si="0"/>
        <v>1899</v>
      </c>
      <c r="AF6" s="22">
        <f t="shared" si="1"/>
        <v>6330.33</v>
      </c>
    </row>
    <row r="7" spans="1:32" ht="17.25" customHeight="1">
      <c r="A7" s="30">
        <v>4</v>
      </c>
      <c r="B7" s="171" t="s">
        <v>8640</v>
      </c>
      <c r="C7" s="172" t="s">
        <v>8641</v>
      </c>
      <c r="D7" s="88">
        <v>100</v>
      </c>
      <c r="E7" s="89"/>
      <c r="F7" s="96">
        <v>232</v>
      </c>
      <c r="G7" s="96">
        <v>928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332</v>
      </c>
      <c r="AE7" s="21">
        <f t="shared" si="0"/>
        <v>928</v>
      </c>
      <c r="AF7" s="22">
        <f t="shared" si="1"/>
        <v>1260</v>
      </c>
    </row>
    <row r="8" spans="1:32" ht="17.25" customHeight="1">
      <c r="A8" s="30">
        <v>5</v>
      </c>
      <c r="B8" s="171" t="s">
        <v>8642</v>
      </c>
      <c r="C8" s="172" t="s">
        <v>8643</v>
      </c>
      <c r="D8" s="88">
        <v>1.03</v>
      </c>
      <c r="E8" s="89">
        <v>21.62</v>
      </c>
      <c r="F8" s="96">
        <v>5586</v>
      </c>
      <c r="G8" s="96">
        <v>2394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5587.03</v>
      </c>
      <c r="AE8" s="21">
        <f t="shared" si="0"/>
        <v>2415.62</v>
      </c>
      <c r="AF8" s="22">
        <f t="shared" si="1"/>
        <v>8002.65</v>
      </c>
    </row>
    <row r="9" spans="1:32" ht="17.25" customHeight="1">
      <c r="A9" s="30">
        <v>6</v>
      </c>
      <c r="B9" s="171" t="s">
        <v>8644</v>
      </c>
      <c r="C9" s="172" t="s">
        <v>8645</v>
      </c>
      <c r="D9" s="88"/>
      <c r="E9" s="89">
        <v>680.83</v>
      </c>
      <c r="F9" s="96">
        <v>11144</v>
      </c>
      <c r="G9" s="96">
        <v>2786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>
        <v>12000</v>
      </c>
      <c r="Y9" s="90">
        <v>3000</v>
      </c>
      <c r="Z9" s="12"/>
      <c r="AA9" s="8"/>
      <c r="AB9" s="8">
        <v>17500</v>
      </c>
      <c r="AC9" s="90">
        <v>7500</v>
      </c>
      <c r="AD9" s="20">
        <f t="shared" si="0"/>
        <v>40644</v>
      </c>
      <c r="AE9" s="21">
        <f t="shared" si="0"/>
        <v>13966.83</v>
      </c>
      <c r="AF9" s="22">
        <f t="shared" si="1"/>
        <v>54610.83</v>
      </c>
    </row>
    <row r="10" spans="1:32" ht="17.25" customHeight="1">
      <c r="A10" s="30">
        <v>7</v>
      </c>
      <c r="B10" s="171" t="s">
        <v>8646</v>
      </c>
      <c r="C10" s="172" t="s">
        <v>8647</v>
      </c>
      <c r="D10" s="88">
        <v>0.6</v>
      </c>
      <c r="E10" s="89"/>
      <c r="F10" s="96">
        <v>1160</v>
      </c>
      <c r="G10" s="96">
        <v>290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1160.5999999999999</v>
      </c>
      <c r="AE10" s="21">
        <f t="shared" si="0"/>
        <v>290</v>
      </c>
      <c r="AF10" s="22">
        <f t="shared" si="1"/>
        <v>1450.6</v>
      </c>
    </row>
    <row r="11" spans="1:32" ht="17.25" customHeight="1">
      <c r="A11" s="30">
        <v>8</v>
      </c>
      <c r="B11" s="171" t="s">
        <v>8648</v>
      </c>
      <c r="C11" s="172" t="s">
        <v>8649</v>
      </c>
      <c r="D11" s="97">
        <v>616.67999999999995</v>
      </c>
      <c r="E11" s="98">
        <v>88.52</v>
      </c>
      <c r="F11" s="96">
        <v>6462</v>
      </c>
      <c r="G11" s="96">
        <v>4308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>
        <v>20177</v>
      </c>
      <c r="AC11" s="90">
        <v>7500</v>
      </c>
      <c r="AD11" s="20">
        <f t="shared" si="0"/>
        <v>27255.68</v>
      </c>
      <c r="AE11" s="21">
        <f t="shared" si="0"/>
        <v>11896.52</v>
      </c>
      <c r="AF11" s="22">
        <f t="shared" si="1"/>
        <v>39152.199999999997</v>
      </c>
    </row>
    <row r="12" spans="1:32" ht="17.25" customHeight="1">
      <c r="A12" s="30">
        <v>9</v>
      </c>
      <c r="B12" s="171" t="s">
        <v>8650</v>
      </c>
      <c r="C12" s="172" t="s">
        <v>8651</v>
      </c>
      <c r="D12" s="88"/>
      <c r="E12" s="89"/>
      <c r="F12" s="96">
        <v>2130</v>
      </c>
      <c r="G12" s="96">
        <v>4970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16347</v>
      </c>
      <c r="AC12" s="90">
        <v>6000</v>
      </c>
      <c r="AD12" s="20">
        <f t="shared" si="0"/>
        <v>18477</v>
      </c>
      <c r="AE12" s="21">
        <f t="shared" si="0"/>
        <v>10970</v>
      </c>
      <c r="AF12" s="22">
        <f t="shared" si="1"/>
        <v>29447</v>
      </c>
    </row>
    <row r="13" spans="1:32" ht="17.25" customHeight="1">
      <c r="A13" s="30">
        <v>10</v>
      </c>
      <c r="B13" s="171" t="s">
        <v>8652</v>
      </c>
      <c r="C13" s="172" t="s">
        <v>8653</v>
      </c>
      <c r="D13" s="88">
        <v>139.15</v>
      </c>
      <c r="E13" s="89">
        <v>1532.76</v>
      </c>
      <c r="F13" s="96">
        <v>13624</v>
      </c>
      <c r="G13" s="96">
        <v>3406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13763.15</v>
      </c>
      <c r="AE13" s="21">
        <f t="shared" si="0"/>
        <v>4938.76</v>
      </c>
      <c r="AF13" s="22">
        <f t="shared" si="1"/>
        <v>18701.91</v>
      </c>
    </row>
    <row r="14" spans="1:32" ht="17.25" customHeight="1">
      <c r="A14" s="30">
        <v>11</v>
      </c>
      <c r="B14" s="171" t="s">
        <v>8654</v>
      </c>
      <c r="C14" s="172" t="s">
        <v>8655</v>
      </c>
      <c r="D14" s="88">
        <v>120.59</v>
      </c>
      <c r="E14" s="89"/>
      <c r="F14" s="96">
        <v>2440</v>
      </c>
      <c r="G14" s="96">
        <v>2440</v>
      </c>
      <c r="H14" s="9"/>
      <c r="I14" s="10"/>
      <c r="J14" s="40"/>
      <c r="K14" s="8"/>
      <c r="L14" s="8"/>
      <c r="M14" s="8"/>
      <c r="N14" s="8"/>
      <c r="O14" s="8"/>
      <c r="P14" s="8">
        <v>28742.03</v>
      </c>
      <c r="Q14" s="11">
        <v>2307.9699999999998</v>
      </c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>
        <v>12400</v>
      </c>
      <c r="AC14" s="90">
        <v>4500</v>
      </c>
      <c r="AD14" s="20">
        <f t="shared" si="0"/>
        <v>43702.619999999995</v>
      </c>
      <c r="AE14" s="21">
        <f t="shared" si="0"/>
        <v>9247.9699999999993</v>
      </c>
      <c r="AF14" s="22">
        <f t="shared" si="1"/>
        <v>52950.59</v>
      </c>
    </row>
    <row r="15" spans="1:32" ht="17.25" customHeight="1">
      <c r="A15" s="30">
        <v>12</v>
      </c>
      <c r="B15" s="171" t="s">
        <v>8656</v>
      </c>
      <c r="C15" s="172" t="s">
        <v>8657</v>
      </c>
      <c r="D15" s="88">
        <v>28.37</v>
      </c>
      <c r="E15" s="89">
        <v>1543.92</v>
      </c>
      <c r="F15" s="96">
        <v>6848</v>
      </c>
      <c r="G15" s="96">
        <v>1712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>
        <v>14000</v>
      </c>
      <c r="AC15" s="90">
        <v>6000</v>
      </c>
      <c r="AD15" s="20">
        <f t="shared" si="0"/>
        <v>20876.37</v>
      </c>
      <c r="AE15" s="21">
        <f t="shared" si="0"/>
        <v>9255.92</v>
      </c>
      <c r="AF15" s="22">
        <f t="shared" si="1"/>
        <v>30132.29</v>
      </c>
    </row>
    <row r="16" spans="1:32" ht="17.25" customHeight="1">
      <c r="A16" s="30">
        <v>13</v>
      </c>
      <c r="B16" s="171" t="s">
        <v>8658</v>
      </c>
      <c r="C16" s="172" t="s">
        <v>8659</v>
      </c>
      <c r="D16" s="88"/>
      <c r="E16" s="89"/>
      <c r="F16" s="96">
        <v>7944</v>
      </c>
      <c r="G16" s="96">
        <v>1986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17127</v>
      </c>
      <c r="AC16" s="90">
        <v>6000</v>
      </c>
      <c r="AD16" s="20">
        <f t="shared" si="0"/>
        <v>25071</v>
      </c>
      <c r="AE16" s="21">
        <f t="shared" si="0"/>
        <v>7986</v>
      </c>
      <c r="AF16" s="22">
        <f t="shared" si="1"/>
        <v>33057</v>
      </c>
    </row>
    <row r="17" spans="1:32" ht="17.25" customHeight="1">
      <c r="A17" s="30">
        <v>14</v>
      </c>
      <c r="B17" s="171" t="s">
        <v>8660</v>
      </c>
      <c r="C17" s="172" t="s">
        <v>8661</v>
      </c>
      <c r="D17" s="88"/>
      <c r="E17" s="89">
        <v>427.87</v>
      </c>
      <c r="F17" s="96">
        <v>6328</v>
      </c>
      <c r="G17" s="96">
        <v>1582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6328</v>
      </c>
      <c r="AE17" s="21">
        <f t="shared" si="0"/>
        <v>2009.87</v>
      </c>
      <c r="AF17" s="22">
        <f t="shared" si="1"/>
        <v>8337.869999999999</v>
      </c>
    </row>
    <row r="18" spans="1:32" ht="17.25" customHeight="1">
      <c r="A18" s="30">
        <v>15</v>
      </c>
      <c r="B18" s="171" t="s">
        <v>8662</v>
      </c>
      <c r="C18" s="172" t="s">
        <v>8663</v>
      </c>
      <c r="D18" s="88">
        <v>322.44</v>
      </c>
      <c r="E18" s="89"/>
      <c r="F18" s="96">
        <v>9808</v>
      </c>
      <c r="G18" s="96">
        <v>2452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24500</v>
      </c>
      <c r="AC18" s="90">
        <v>10500</v>
      </c>
      <c r="AD18" s="20">
        <f t="shared" si="0"/>
        <v>34630.44</v>
      </c>
      <c r="AE18" s="21">
        <f t="shared" si="0"/>
        <v>12952</v>
      </c>
      <c r="AF18" s="22">
        <f t="shared" si="1"/>
        <v>47582.44</v>
      </c>
    </row>
    <row r="19" spans="1:32" ht="17.25" customHeight="1">
      <c r="A19" s="30">
        <v>16</v>
      </c>
      <c r="B19" s="171" t="s">
        <v>8664</v>
      </c>
      <c r="C19" s="172" t="s">
        <v>8665</v>
      </c>
      <c r="D19" s="88"/>
      <c r="E19" s="89"/>
      <c r="F19" s="96">
        <v>2120</v>
      </c>
      <c r="G19" s="96">
        <v>3180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2120</v>
      </c>
      <c r="AE19" s="21">
        <f t="shared" si="0"/>
        <v>3180</v>
      </c>
      <c r="AF19" s="22">
        <f t="shared" si="1"/>
        <v>5300</v>
      </c>
    </row>
    <row r="20" spans="1:32" ht="17.25" customHeight="1">
      <c r="A20" s="30">
        <v>17</v>
      </c>
      <c r="B20" s="171" t="s">
        <v>8666</v>
      </c>
      <c r="C20" s="172" t="s">
        <v>8667</v>
      </c>
      <c r="D20" s="88"/>
      <c r="E20" s="89"/>
      <c r="F20" s="96">
        <v>8638</v>
      </c>
      <c r="G20" s="96">
        <v>3702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8638</v>
      </c>
      <c r="AE20" s="21">
        <f t="shared" si="0"/>
        <v>3702</v>
      </c>
      <c r="AF20" s="22">
        <f t="shared" si="1"/>
        <v>12340</v>
      </c>
    </row>
    <row r="21" spans="1:32" ht="17.25" customHeight="1">
      <c r="A21" s="30">
        <v>18</v>
      </c>
      <c r="B21" s="171" t="s">
        <v>8668</v>
      </c>
      <c r="C21" s="172" t="s">
        <v>8669</v>
      </c>
      <c r="D21" s="88"/>
      <c r="E21" s="89">
        <v>1.8</v>
      </c>
      <c r="F21" s="96">
        <v>3220</v>
      </c>
      <c r="G21" s="96">
        <v>4830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3220</v>
      </c>
      <c r="AE21" s="21">
        <f t="shared" si="0"/>
        <v>4831.8</v>
      </c>
      <c r="AF21" s="22">
        <f t="shared" si="1"/>
        <v>8051.8</v>
      </c>
    </row>
    <row r="22" spans="1:32" ht="17.25" customHeight="1">
      <c r="A22" s="30">
        <v>19</v>
      </c>
      <c r="B22" s="171" t="s">
        <v>8670</v>
      </c>
      <c r="C22" s="172" t="s">
        <v>8671</v>
      </c>
      <c r="D22" s="88"/>
      <c r="E22" s="89"/>
      <c r="F22" s="96">
        <v>3728</v>
      </c>
      <c r="G22" s="96">
        <v>932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3728</v>
      </c>
      <c r="AE22" s="21">
        <f t="shared" si="0"/>
        <v>932</v>
      </c>
      <c r="AF22" s="22">
        <f t="shared" si="1"/>
        <v>4660</v>
      </c>
    </row>
    <row r="23" spans="1:32" ht="17.25" customHeight="1">
      <c r="A23" s="30">
        <v>20</v>
      </c>
      <c r="B23" s="171" t="s">
        <v>8672</v>
      </c>
      <c r="C23" s="172" t="s">
        <v>8673</v>
      </c>
      <c r="D23" s="88"/>
      <c r="E23" s="89"/>
      <c r="F23" s="96">
        <v>1636</v>
      </c>
      <c r="G23" s="96">
        <v>2454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>
        <v>14000</v>
      </c>
      <c r="AC23" s="90">
        <v>6000</v>
      </c>
      <c r="AD23" s="20">
        <f t="shared" si="0"/>
        <v>15636</v>
      </c>
      <c r="AE23" s="21">
        <f t="shared" si="0"/>
        <v>8454</v>
      </c>
      <c r="AF23" s="22">
        <f t="shared" si="1"/>
        <v>24090</v>
      </c>
    </row>
    <row r="24" spans="1:32" ht="17.25" customHeight="1">
      <c r="A24" s="30">
        <v>21</v>
      </c>
      <c r="B24" s="171" t="s">
        <v>8674</v>
      </c>
      <c r="C24" s="172" t="s">
        <v>8675</v>
      </c>
      <c r="D24" s="88">
        <v>58.71</v>
      </c>
      <c r="E24" s="89"/>
      <c r="F24" s="96">
        <v>3178</v>
      </c>
      <c r="G24" s="96">
        <v>1362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3236.71</v>
      </c>
      <c r="AE24" s="21">
        <f t="shared" si="0"/>
        <v>1362</v>
      </c>
      <c r="AF24" s="22">
        <f t="shared" si="1"/>
        <v>4598.71</v>
      </c>
    </row>
    <row r="25" spans="1:32" ht="17.25" customHeight="1">
      <c r="A25" s="30">
        <v>22</v>
      </c>
      <c r="B25" s="171" t="s">
        <v>8676</v>
      </c>
      <c r="C25" s="172" t="s">
        <v>8677</v>
      </c>
      <c r="D25" s="88">
        <v>691.29</v>
      </c>
      <c r="E25" s="89">
        <v>1036.8</v>
      </c>
      <c r="F25" s="96">
        <v>5685</v>
      </c>
      <c r="G25" s="96">
        <v>5685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>
        <v>17500</v>
      </c>
      <c r="AC25" s="90">
        <v>7500</v>
      </c>
      <c r="AD25" s="20">
        <f t="shared" si="0"/>
        <v>23876.29</v>
      </c>
      <c r="AE25" s="21">
        <f t="shared" si="0"/>
        <v>14221.8</v>
      </c>
      <c r="AF25" s="22">
        <f t="shared" si="1"/>
        <v>38098.089999999997</v>
      </c>
    </row>
    <row r="26" spans="1:32" ht="17.25" customHeight="1">
      <c r="A26" s="30">
        <v>23</v>
      </c>
      <c r="B26" s="171" t="s">
        <v>8678</v>
      </c>
      <c r="C26" s="172" t="s">
        <v>8679</v>
      </c>
      <c r="D26" s="88"/>
      <c r="E26" s="89"/>
      <c r="F26" s="96">
        <v>5960</v>
      </c>
      <c r="G26" s="96">
        <v>1490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>
        <v>14000</v>
      </c>
      <c r="AC26" s="90">
        <v>6000</v>
      </c>
      <c r="AD26" s="20">
        <f t="shared" si="0"/>
        <v>19960</v>
      </c>
      <c r="AE26" s="21">
        <f t="shared" si="0"/>
        <v>7490</v>
      </c>
      <c r="AF26" s="22">
        <f t="shared" si="1"/>
        <v>27450</v>
      </c>
    </row>
    <row r="27" spans="1:32" ht="17.25" customHeight="1">
      <c r="A27" s="30">
        <v>24</v>
      </c>
      <c r="B27" s="171" t="s">
        <v>8680</v>
      </c>
      <c r="C27" s="172" t="s">
        <v>8681</v>
      </c>
      <c r="D27" s="88">
        <v>210.93</v>
      </c>
      <c r="E27" s="89">
        <v>69.959999999999994</v>
      </c>
      <c r="F27" s="96">
        <v>2877</v>
      </c>
      <c r="G27" s="96">
        <v>6713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3087.93</v>
      </c>
      <c r="AE27" s="21">
        <f t="shared" si="0"/>
        <v>6782.96</v>
      </c>
      <c r="AF27" s="22">
        <f t="shared" si="1"/>
        <v>9870.89</v>
      </c>
    </row>
    <row r="28" spans="1:32" ht="17.25" customHeight="1">
      <c r="A28" s="30">
        <v>25</v>
      </c>
      <c r="B28" s="171" t="s">
        <v>8682</v>
      </c>
      <c r="C28" s="172" t="s">
        <v>8683</v>
      </c>
      <c r="D28" s="88">
        <v>371.61</v>
      </c>
      <c r="E28" s="89">
        <v>92.96</v>
      </c>
      <c r="F28" s="96">
        <v>1912</v>
      </c>
      <c r="G28" s="96">
        <v>478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11551</v>
      </c>
      <c r="AC28" s="90">
        <v>4500</v>
      </c>
      <c r="AD28" s="20">
        <f t="shared" si="0"/>
        <v>13834.61</v>
      </c>
      <c r="AE28" s="21">
        <f t="shared" si="0"/>
        <v>5070.96</v>
      </c>
      <c r="AF28" s="22">
        <f t="shared" si="1"/>
        <v>18905.57</v>
      </c>
    </row>
    <row r="29" spans="1:32" ht="17.25" customHeight="1" thickBot="1">
      <c r="A29" s="30">
        <v>26</v>
      </c>
      <c r="B29" s="171" t="s">
        <v>8684</v>
      </c>
      <c r="C29" s="172" t="s">
        <v>8685</v>
      </c>
      <c r="D29" s="88">
        <v>1222.8</v>
      </c>
      <c r="E29" s="89">
        <v>305.7</v>
      </c>
      <c r="F29" s="96">
        <v>5192</v>
      </c>
      <c r="G29" s="96">
        <v>1298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>
        <v>12748</v>
      </c>
      <c r="AC29" s="90">
        <v>4500</v>
      </c>
      <c r="AD29" s="20">
        <f t="shared" si="0"/>
        <v>19162.8</v>
      </c>
      <c r="AE29" s="21">
        <f t="shared" si="0"/>
        <v>6103.7</v>
      </c>
      <c r="AF29" s="22">
        <f t="shared" si="1"/>
        <v>25266.5</v>
      </c>
    </row>
    <row r="30" spans="1:32" s="48" customFormat="1" ht="27.75" customHeight="1" thickTop="1" thickBot="1">
      <c r="A30" s="214"/>
      <c r="B30" s="301" t="s">
        <v>15</v>
      </c>
      <c r="C30" s="302"/>
      <c r="D30" s="42">
        <f t="shared" ref="D30:AF30" si="2">SUM(D4:D29)</f>
        <v>3884.5299999999997</v>
      </c>
      <c r="E30" s="43">
        <f t="shared" si="2"/>
        <v>6049.74</v>
      </c>
      <c r="F30" s="43">
        <f t="shared" ref="F30:G30" si="3">SUM(F4:F29)</f>
        <v>128975</v>
      </c>
      <c r="G30" s="43">
        <f t="shared" si="3"/>
        <v>75465</v>
      </c>
      <c r="H30" s="43">
        <f t="shared" si="2"/>
        <v>0</v>
      </c>
      <c r="I30" s="46">
        <f t="shared" si="2"/>
        <v>0</v>
      </c>
      <c r="J30" s="42">
        <f t="shared" si="2"/>
        <v>0</v>
      </c>
      <c r="K30" s="43">
        <f t="shared" si="2"/>
        <v>0</v>
      </c>
      <c r="L30" s="43">
        <f t="shared" ref="L30:O30" si="4">SUM(L4:L29)</f>
        <v>0</v>
      </c>
      <c r="M30" s="43">
        <f t="shared" si="4"/>
        <v>0</v>
      </c>
      <c r="N30" s="43">
        <f t="shared" si="4"/>
        <v>0</v>
      </c>
      <c r="O30" s="43">
        <f t="shared" si="4"/>
        <v>0</v>
      </c>
      <c r="P30" s="43">
        <f t="shared" si="2"/>
        <v>28742.03</v>
      </c>
      <c r="Q30" s="46">
        <f t="shared" si="2"/>
        <v>2307.9699999999998</v>
      </c>
      <c r="R30" s="42">
        <f t="shared" si="2"/>
        <v>0</v>
      </c>
      <c r="S30" s="43">
        <f t="shared" si="2"/>
        <v>0</v>
      </c>
      <c r="T30" s="43">
        <f t="shared" si="2"/>
        <v>0</v>
      </c>
      <c r="U30" s="44">
        <f t="shared" si="2"/>
        <v>0</v>
      </c>
      <c r="V30" s="42">
        <f t="shared" ref="V30:AC30" si="5">SUM(V4:V29)</f>
        <v>0</v>
      </c>
      <c r="W30" s="43">
        <f t="shared" si="5"/>
        <v>0</v>
      </c>
      <c r="X30" s="43">
        <f t="shared" si="5"/>
        <v>12000</v>
      </c>
      <c r="Y30" s="44">
        <f t="shared" si="5"/>
        <v>3000</v>
      </c>
      <c r="Z30" s="42">
        <f t="shared" si="5"/>
        <v>0</v>
      </c>
      <c r="AA30" s="43">
        <f t="shared" si="5"/>
        <v>0</v>
      </c>
      <c r="AB30" s="43">
        <f t="shared" si="5"/>
        <v>219850</v>
      </c>
      <c r="AC30" s="44">
        <f t="shared" si="5"/>
        <v>88500</v>
      </c>
      <c r="AD30" s="49">
        <f t="shared" si="2"/>
        <v>393451.55999999994</v>
      </c>
      <c r="AE30" s="50">
        <f t="shared" si="2"/>
        <v>175322.70999999996</v>
      </c>
      <c r="AF30" s="51">
        <f t="shared" si="2"/>
        <v>568774.2699999999</v>
      </c>
    </row>
    <row r="31" spans="1:32" ht="8.25" customHeight="1" thickTop="1">
      <c r="A31" s="2"/>
      <c r="B31" s="3"/>
      <c r="C31" s="4"/>
      <c r="D31" s="5"/>
      <c r="E31" s="5"/>
      <c r="F31" s="5"/>
      <c r="G31" s="5"/>
      <c r="H31" s="6"/>
      <c r="I31" s="6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>
      <c r="L32" s="307" t="s">
        <v>381</v>
      </c>
      <c r="M32" s="307"/>
    </row>
    <row r="33" spans="12:13">
      <c r="L33" s="307"/>
      <c r="M33" s="307"/>
    </row>
    <row r="34" spans="12:13">
      <c r="L34" s="307"/>
      <c r="M34" s="307"/>
    </row>
  </sheetData>
  <mergeCells count="8">
    <mergeCell ref="V2:Y2"/>
    <mergeCell ref="Z2:AC2"/>
    <mergeCell ref="AD2:AE2"/>
    <mergeCell ref="B30:C30"/>
    <mergeCell ref="L32:M34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28"/>
  <sheetViews>
    <sheetView workbookViewId="0">
      <selection activeCell="B30" sqref="B30"/>
    </sheetView>
  </sheetViews>
  <sheetFormatPr defaultRowHeight="15"/>
  <cols>
    <col min="1" max="1" width="4.7109375" style="1" customWidth="1"/>
    <col min="2" max="2" width="43" style="1" customWidth="1"/>
    <col min="3" max="3" width="17.140625" style="123" customWidth="1"/>
    <col min="4" max="5" width="13.7109375" style="1" customWidth="1"/>
    <col min="6" max="7" width="14.85546875" style="1" customWidth="1"/>
    <col min="8" max="11" width="13.7109375" style="1" customWidth="1"/>
    <col min="12" max="15" width="14.85546875" style="1" customWidth="1"/>
    <col min="16" max="27" width="13.7109375" style="1" customWidth="1"/>
    <col min="28" max="29" width="14.7109375" style="1" customWidth="1"/>
    <col min="30" max="30" width="17.7109375" style="1" customWidth="1"/>
    <col min="31" max="16384" width="9.140625" style="1"/>
  </cols>
  <sheetData>
    <row r="1" spans="1:30" ht="21.75" customHeight="1" thickBot="1">
      <c r="B1" s="309" t="s">
        <v>90</v>
      </c>
      <c r="C1" s="309"/>
    </row>
    <row r="2" spans="1:30" ht="21.75" customHeight="1" thickTop="1" thickBot="1">
      <c r="B2" s="124" t="s">
        <v>640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299" t="s">
        <v>1</v>
      </c>
      <c r="U2" s="303"/>
      <c r="V2" s="303"/>
      <c r="W2" s="300"/>
      <c r="X2" s="299" t="s">
        <v>2</v>
      </c>
      <c r="Y2" s="303"/>
      <c r="Z2" s="303"/>
      <c r="AA2" s="300"/>
      <c r="AB2" s="299" t="s">
        <v>3</v>
      </c>
      <c r="AC2" s="300"/>
      <c r="AD2" s="25" t="s">
        <v>4</v>
      </c>
    </row>
    <row r="3" spans="1:30" ht="56.25" thickTop="1" thickBot="1">
      <c r="A3" s="26" t="s">
        <v>5</v>
      </c>
      <c r="B3" s="27" t="s">
        <v>6</v>
      </c>
      <c r="C3" s="28" t="s">
        <v>7</v>
      </c>
      <c r="D3" s="55" t="s">
        <v>79</v>
      </c>
      <c r="E3" s="125" t="s">
        <v>80</v>
      </c>
      <c r="F3" s="107" t="s">
        <v>82</v>
      </c>
      <c r="G3" s="107" t="s">
        <v>93</v>
      </c>
      <c r="H3" s="125" t="s">
        <v>83</v>
      </c>
      <c r="I3" s="60" t="s">
        <v>84</v>
      </c>
      <c r="J3" s="55" t="s">
        <v>79</v>
      </c>
      <c r="K3" s="125" t="s">
        <v>80</v>
      </c>
      <c r="L3" s="107" t="s">
        <v>383</v>
      </c>
      <c r="M3" s="107" t="s">
        <v>384</v>
      </c>
      <c r="N3" s="107" t="s">
        <v>82</v>
      </c>
      <c r="O3" s="107" t="s">
        <v>93</v>
      </c>
      <c r="P3" s="125" t="s">
        <v>87</v>
      </c>
      <c r="Q3" s="60" t="s">
        <v>88</v>
      </c>
      <c r="R3" s="55" t="s">
        <v>79</v>
      </c>
      <c r="S3" s="60" t="s">
        <v>80</v>
      </c>
      <c r="T3" s="55" t="s">
        <v>79</v>
      </c>
      <c r="U3" s="125" t="s">
        <v>80</v>
      </c>
      <c r="V3" s="125" t="s">
        <v>87</v>
      </c>
      <c r="W3" s="60" t="s">
        <v>88</v>
      </c>
      <c r="X3" s="55" t="s">
        <v>79</v>
      </c>
      <c r="Y3" s="125" t="s">
        <v>80</v>
      </c>
      <c r="Z3" s="125" t="s">
        <v>87</v>
      </c>
      <c r="AA3" s="60" t="s">
        <v>88</v>
      </c>
      <c r="AB3" s="23" t="s">
        <v>10</v>
      </c>
      <c r="AC3" s="23" t="s">
        <v>11</v>
      </c>
      <c r="AD3" s="24" t="s">
        <v>385</v>
      </c>
    </row>
    <row r="4" spans="1:30" ht="17.25" customHeight="1" thickTop="1">
      <c r="A4" s="29">
        <v>1</v>
      </c>
      <c r="B4" s="188" t="s">
        <v>641</v>
      </c>
      <c r="C4" s="189" t="s">
        <v>642</v>
      </c>
      <c r="D4" s="190">
        <v>0</v>
      </c>
      <c r="E4" s="191">
        <v>0</v>
      </c>
      <c r="F4" s="128">
        <v>2992</v>
      </c>
      <c r="G4" s="128">
        <v>748</v>
      </c>
      <c r="H4" s="129"/>
      <c r="I4" s="53"/>
      <c r="J4" s="39">
        <v>15912.02</v>
      </c>
      <c r="K4" s="17">
        <v>1214.05</v>
      </c>
      <c r="L4" s="39"/>
      <c r="M4" s="17"/>
      <c r="N4" s="17"/>
      <c r="O4" s="18"/>
      <c r="P4" s="17"/>
      <c r="Q4" s="18"/>
      <c r="R4" s="19"/>
      <c r="S4" s="130"/>
      <c r="T4" s="85">
        <v>128.35</v>
      </c>
      <c r="U4" s="34">
        <v>0</v>
      </c>
      <c r="V4" s="39"/>
      <c r="W4" s="84"/>
      <c r="X4" s="190">
        <v>28.23</v>
      </c>
      <c r="Y4" s="192">
        <v>0</v>
      </c>
      <c r="Z4" s="39"/>
      <c r="AA4" s="84"/>
      <c r="AB4" s="20">
        <f>SUM(D4,F4,H4,J4,L4,N4,P4,R4,T4,V4,X4,Z4)</f>
        <v>19060.599999999999</v>
      </c>
      <c r="AC4" s="21">
        <f>SUM(E4,G4,I4,K4,M4,O4,Q4,S4,U4,W4,Y4,AA4)</f>
        <v>1962.05</v>
      </c>
      <c r="AD4" s="22">
        <f>SUM(AB4:AC4)</f>
        <v>21022.649999999998</v>
      </c>
    </row>
    <row r="5" spans="1:30" ht="17.25" customHeight="1">
      <c r="A5" s="30">
        <v>2</v>
      </c>
      <c r="B5" s="171" t="s">
        <v>643</v>
      </c>
      <c r="C5" s="193" t="s">
        <v>644</v>
      </c>
      <c r="D5" s="194">
        <v>0</v>
      </c>
      <c r="E5" s="195">
        <v>0</v>
      </c>
      <c r="F5" s="132">
        <v>5976</v>
      </c>
      <c r="G5" s="132">
        <v>1494</v>
      </c>
      <c r="H5" s="9"/>
      <c r="I5" s="10"/>
      <c r="J5" s="40">
        <v>17121.16</v>
      </c>
      <c r="K5" s="8">
        <v>7094.56</v>
      </c>
      <c r="L5" s="8"/>
      <c r="M5" s="8"/>
      <c r="N5" s="8"/>
      <c r="O5" s="11"/>
      <c r="P5" s="8"/>
      <c r="Q5" s="11"/>
      <c r="R5" s="12"/>
      <c r="S5" s="90"/>
      <c r="T5" s="91">
        <v>10350.629999999999</v>
      </c>
      <c r="U5" s="8">
        <v>2500</v>
      </c>
      <c r="V5" s="40"/>
      <c r="W5" s="90"/>
      <c r="X5" s="194">
        <v>0</v>
      </c>
      <c r="Y5" s="196">
        <v>0</v>
      </c>
      <c r="Z5" s="40"/>
      <c r="AA5" s="90"/>
      <c r="AB5" s="20">
        <f t="shared" ref="AB5:AC20" si="0">SUM(D5,F5,H5,J5,L5,N5,P5,R5,T5,V5,X5,Z5)</f>
        <v>33447.79</v>
      </c>
      <c r="AC5" s="21">
        <f t="shared" si="0"/>
        <v>11088.560000000001</v>
      </c>
      <c r="AD5" s="22">
        <f t="shared" ref="AD5:AD26" si="1">SUM(AB5:AC5)</f>
        <v>44536.350000000006</v>
      </c>
    </row>
    <row r="6" spans="1:30" ht="17.25" customHeight="1">
      <c r="A6" s="30">
        <v>3</v>
      </c>
      <c r="B6" s="171" t="s">
        <v>645</v>
      </c>
      <c r="C6" s="193" t="s">
        <v>646</v>
      </c>
      <c r="D6" s="194">
        <v>140.47999999999999</v>
      </c>
      <c r="E6" s="195">
        <v>37.700000000000003</v>
      </c>
      <c r="F6" s="132">
        <v>5472</v>
      </c>
      <c r="G6" s="132">
        <v>1368</v>
      </c>
      <c r="H6" s="9"/>
      <c r="I6" s="10"/>
      <c r="J6" s="40">
        <v>2061.7800000000002</v>
      </c>
      <c r="K6" s="8">
        <v>0</v>
      </c>
      <c r="L6" s="8"/>
      <c r="M6" s="8"/>
      <c r="N6" s="8"/>
      <c r="O6" s="11"/>
      <c r="P6" s="8"/>
      <c r="Q6" s="11"/>
      <c r="R6" s="12"/>
      <c r="S6" s="90"/>
      <c r="T6" s="91">
        <v>10000</v>
      </c>
      <c r="U6" s="8">
        <v>2500</v>
      </c>
      <c r="V6" s="40"/>
      <c r="W6" s="90"/>
      <c r="X6" s="197">
        <v>0</v>
      </c>
      <c r="Y6" s="198">
        <v>0</v>
      </c>
      <c r="Z6" s="40"/>
      <c r="AA6" s="90"/>
      <c r="AB6" s="20">
        <f t="shared" si="0"/>
        <v>17674.260000000002</v>
      </c>
      <c r="AC6" s="21">
        <f t="shared" si="0"/>
        <v>3905.7</v>
      </c>
      <c r="AD6" s="22">
        <f t="shared" si="1"/>
        <v>21579.960000000003</v>
      </c>
    </row>
    <row r="7" spans="1:30" ht="17.25" customHeight="1">
      <c r="A7" s="30">
        <v>4</v>
      </c>
      <c r="B7" s="171" t="s">
        <v>647</v>
      </c>
      <c r="C7" s="193" t="s">
        <v>648</v>
      </c>
      <c r="D7" s="194">
        <v>0</v>
      </c>
      <c r="E7" s="195">
        <v>0</v>
      </c>
      <c r="F7" s="132">
        <v>9304</v>
      </c>
      <c r="G7" s="132">
        <v>2326</v>
      </c>
      <c r="H7" s="9"/>
      <c r="I7" s="10"/>
      <c r="J7" s="40"/>
      <c r="K7" s="8"/>
      <c r="L7" s="8"/>
      <c r="M7" s="8"/>
      <c r="N7" s="8"/>
      <c r="O7" s="11"/>
      <c r="P7" s="8"/>
      <c r="Q7" s="11"/>
      <c r="R7" s="12"/>
      <c r="S7" s="90"/>
      <c r="T7" s="91">
        <v>0</v>
      </c>
      <c r="U7" s="8">
        <v>0</v>
      </c>
      <c r="V7" s="40"/>
      <c r="W7" s="90"/>
      <c r="X7" s="197">
        <v>0</v>
      </c>
      <c r="Y7" s="198">
        <v>0</v>
      </c>
      <c r="Z7" s="40"/>
      <c r="AA7" s="90"/>
      <c r="AB7" s="20">
        <f t="shared" si="0"/>
        <v>9304</v>
      </c>
      <c r="AC7" s="21">
        <f t="shared" si="0"/>
        <v>2326</v>
      </c>
      <c r="AD7" s="22">
        <f t="shared" si="1"/>
        <v>11630</v>
      </c>
    </row>
    <row r="8" spans="1:30" ht="17.25" customHeight="1">
      <c r="A8" s="30">
        <v>5</v>
      </c>
      <c r="B8" s="171" t="s">
        <v>649</v>
      </c>
      <c r="C8" s="193" t="s">
        <v>650</v>
      </c>
      <c r="D8" s="194">
        <v>160.94999999999999</v>
      </c>
      <c r="E8" s="195">
        <v>122.71</v>
      </c>
      <c r="F8" s="132">
        <v>11672</v>
      </c>
      <c r="G8" s="132">
        <v>2918</v>
      </c>
      <c r="H8" s="9"/>
      <c r="I8" s="10"/>
      <c r="J8" s="40"/>
      <c r="K8" s="8"/>
      <c r="L8" s="8"/>
      <c r="M8" s="8"/>
      <c r="N8" s="8"/>
      <c r="O8" s="11"/>
      <c r="P8" s="8"/>
      <c r="Q8" s="11"/>
      <c r="R8" s="12"/>
      <c r="S8" s="90"/>
      <c r="T8" s="91">
        <v>12186.13</v>
      </c>
      <c r="U8" s="8">
        <v>3046.53</v>
      </c>
      <c r="V8" s="40"/>
      <c r="W8" s="90"/>
      <c r="X8" s="197">
        <v>834.13</v>
      </c>
      <c r="Y8" s="198">
        <v>6026.9</v>
      </c>
      <c r="Z8" s="40"/>
      <c r="AA8" s="90"/>
      <c r="AB8" s="20">
        <f t="shared" si="0"/>
        <v>24853.210000000003</v>
      </c>
      <c r="AC8" s="21">
        <f t="shared" si="0"/>
        <v>12114.14</v>
      </c>
      <c r="AD8" s="22">
        <f t="shared" si="1"/>
        <v>36967.350000000006</v>
      </c>
    </row>
    <row r="9" spans="1:30" ht="17.25" customHeight="1">
      <c r="A9" s="30">
        <v>6</v>
      </c>
      <c r="B9" s="171" t="s">
        <v>651</v>
      </c>
      <c r="C9" s="193" t="s">
        <v>652</v>
      </c>
      <c r="D9" s="194">
        <v>531.91</v>
      </c>
      <c r="E9" s="195">
        <v>3138.21</v>
      </c>
      <c r="F9" s="132">
        <v>8024</v>
      </c>
      <c r="G9" s="132">
        <v>2006</v>
      </c>
      <c r="H9" s="9"/>
      <c r="I9" s="10"/>
      <c r="J9" s="40"/>
      <c r="K9" s="8"/>
      <c r="L9" s="8"/>
      <c r="M9" s="8"/>
      <c r="N9" s="8"/>
      <c r="O9" s="11"/>
      <c r="P9" s="8"/>
      <c r="Q9" s="11"/>
      <c r="R9" s="12"/>
      <c r="S9" s="90"/>
      <c r="T9" s="91">
        <v>10236.83</v>
      </c>
      <c r="U9" s="8">
        <v>0</v>
      </c>
      <c r="V9" s="40"/>
      <c r="W9" s="90"/>
      <c r="X9" s="197">
        <v>176.12</v>
      </c>
      <c r="Y9" s="198">
        <v>4</v>
      </c>
      <c r="Z9" s="40"/>
      <c r="AA9" s="90"/>
      <c r="AB9" s="20">
        <f t="shared" si="0"/>
        <v>18968.859999999997</v>
      </c>
      <c r="AC9" s="21">
        <f t="shared" si="0"/>
        <v>5148.21</v>
      </c>
      <c r="AD9" s="22">
        <f t="shared" si="1"/>
        <v>24117.069999999996</v>
      </c>
    </row>
    <row r="10" spans="1:30" ht="17.25" customHeight="1">
      <c r="A10" s="30">
        <v>7</v>
      </c>
      <c r="B10" s="171" t="s">
        <v>653</v>
      </c>
      <c r="C10" s="193" t="s">
        <v>654</v>
      </c>
      <c r="D10" s="194">
        <v>0</v>
      </c>
      <c r="E10" s="195">
        <v>0</v>
      </c>
      <c r="F10" s="132">
        <v>6040</v>
      </c>
      <c r="G10" s="132">
        <v>1510</v>
      </c>
      <c r="H10" s="9"/>
      <c r="I10" s="10"/>
      <c r="J10" s="40"/>
      <c r="K10" s="8"/>
      <c r="L10" s="8"/>
      <c r="M10" s="8"/>
      <c r="N10" s="8"/>
      <c r="O10" s="11"/>
      <c r="P10" s="8"/>
      <c r="Q10" s="11"/>
      <c r="R10" s="12"/>
      <c r="S10" s="90"/>
      <c r="T10" s="91"/>
      <c r="U10" s="8"/>
      <c r="V10" s="40"/>
      <c r="W10" s="90"/>
      <c r="X10" s="197">
        <v>0</v>
      </c>
      <c r="Y10" s="198">
        <v>0</v>
      </c>
      <c r="Z10" s="40"/>
      <c r="AA10" s="90"/>
      <c r="AB10" s="20">
        <f t="shared" si="0"/>
        <v>6040</v>
      </c>
      <c r="AC10" s="21">
        <f t="shared" si="0"/>
        <v>1510</v>
      </c>
      <c r="AD10" s="22">
        <f t="shared" si="1"/>
        <v>7550</v>
      </c>
    </row>
    <row r="11" spans="1:30" ht="17.25" customHeight="1">
      <c r="A11" s="30">
        <v>8</v>
      </c>
      <c r="B11" s="171" t="s">
        <v>655</v>
      </c>
      <c r="C11" s="193" t="s">
        <v>656</v>
      </c>
      <c r="D11" s="194">
        <v>0</v>
      </c>
      <c r="E11" s="195">
        <v>0</v>
      </c>
      <c r="F11" s="132">
        <v>7184</v>
      </c>
      <c r="G11" s="132">
        <v>1796</v>
      </c>
      <c r="H11" s="13"/>
      <c r="I11" s="14"/>
      <c r="J11" s="40">
        <v>12021.59</v>
      </c>
      <c r="K11" s="8">
        <v>900</v>
      </c>
      <c r="L11" s="8"/>
      <c r="M11" s="8"/>
      <c r="N11" s="8"/>
      <c r="O11" s="11"/>
      <c r="P11" s="8"/>
      <c r="Q11" s="11"/>
      <c r="R11" s="12"/>
      <c r="S11" s="90"/>
      <c r="T11" s="91"/>
      <c r="U11" s="8"/>
      <c r="V11" s="40"/>
      <c r="W11" s="90"/>
      <c r="X11" s="197">
        <v>0</v>
      </c>
      <c r="Y11" s="198">
        <v>0</v>
      </c>
      <c r="Z11" s="40"/>
      <c r="AA11" s="90"/>
      <c r="AB11" s="20">
        <f t="shared" si="0"/>
        <v>19205.59</v>
      </c>
      <c r="AC11" s="21">
        <f t="shared" si="0"/>
        <v>2696</v>
      </c>
      <c r="AD11" s="22">
        <f t="shared" si="1"/>
        <v>21901.59</v>
      </c>
    </row>
    <row r="12" spans="1:30" ht="17.25" customHeight="1">
      <c r="A12" s="30">
        <v>9</v>
      </c>
      <c r="B12" s="171" t="s">
        <v>657</v>
      </c>
      <c r="C12" s="193" t="s">
        <v>658</v>
      </c>
      <c r="D12" s="194">
        <v>2426.2600000000002</v>
      </c>
      <c r="E12" s="195">
        <v>472.13</v>
      </c>
      <c r="F12" s="132">
        <v>10520</v>
      </c>
      <c r="G12" s="132">
        <v>2630</v>
      </c>
      <c r="H12" s="9"/>
      <c r="I12" s="10"/>
      <c r="J12" s="40">
        <v>5775.34</v>
      </c>
      <c r="K12" s="8">
        <v>35.619999999999997</v>
      </c>
      <c r="L12" s="8"/>
      <c r="M12" s="8"/>
      <c r="N12" s="8"/>
      <c r="O12" s="11"/>
      <c r="P12" s="8"/>
      <c r="Q12" s="11"/>
      <c r="R12" s="12"/>
      <c r="S12" s="90"/>
      <c r="T12" s="91">
        <v>12000</v>
      </c>
      <c r="U12" s="8">
        <v>3000</v>
      </c>
      <c r="V12" s="40"/>
      <c r="W12" s="90"/>
      <c r="X12" s="197">
        <v>160.44</v>
      </c>
      <c r="Y12" s="198">
        <v>0</v>
      </c>
      <c r="Z12" s="40"/>
      <c r="AA12" s="90"/>
      <c r="AB12" s="20">
        <f t="shared" si="0"/>
        <v>30882.039999999997</v>
      </c>
      <c r="AC12" s="21">
        <f t="shared" si="0"/>
        <v>6137.75</v>
      </c>
      <c r="AD12" s="22">
        <f t="shared" si="1"/>
        <v>37019.789999999994</v>
      </c>
    </row>
    <row r="13" spans="1:30" ht="17.25" customHeight="1">
      <c r="A13" s="30">
        <v>10</v>
      </c>
      <c r="B13" s="171" t="s">
        <v>659</v>
      </c>
      <c r="C13" s="193" t="s">
        <v>660</v>
      </c>
      <c r="D13" s="194">
        <v>0</v>
      </c>
      <c r="E13" s="195">
        <v>718.61</v>
      </c>
      <c r="F13" s="132">
        <v>3620.58</v>
      </c>
      <c r="G13" s="132">
        <v>905.15</v>
      </c>
      <c r="H13" s="9"/>
      <c r="I13" s="10"/>
      <c r="J13" s="40"/>
      <c r="K13" s="8"/>
      <c r="L13" s="8"/>
      <c r="M13" s="8"/>
      <c r="N13" s="8"/>
      <c r="O13" s="11"/>
      <c r="P13" s="8"/>
      <c r="Q13" s="11"/>
      <c r="R13" s="12"/>
      <c r="S13" s="90"/>
      <c r="T13" s="91"/>
      <c r="U13" s="8"/>
      <c r="V13" s="40"/>
      <c r="W13" s="90"/>
      <c r="X13" s="197"/>
      <c r="Y13" s="198"/>
      <c r="Z13" s="40"/>
      <c r="AA13" s="90"/>
      <c r="AB13" s="20">
        <f t="shared" si="0"/>
        <v>3620.58</v>
      </c>
      <c r="AC13" s="21">
        <f t="shared" si="0"/>
        <v>1623.76</v>
      </c>
      <c r="AD13" s="22">
        <f t="shared" si="1"/>
        <v>5244.34</v>
      </c>
    </row>
    <row r="14" spans="1:30" ht="17.25" customHeight="1">
      <c r="A14" s="30">
        <v>11</v>
      </c>
      <c r="B14" s="171" t="s">
        <v>661</v>
      </c>
      <c r="C14" s="193" t="s">
        <v>662</v>
      </c>
      <c r="D14" s="194">
        <v>0</v>
      </c>
      <c r="E14" s="195">
        <v>0</v>
      </c>
      <c r="F14" s="132">
        <v>5792</v>
      </c>
      <c r="G14" s="132">
        <v>1448</v>
      </c>
      <c r="H14" s="9"/>
      <c r="I14" s="10"/>
      <c r="J14" s="40"/>
      <c r="K14" s="8"/>
      <c r="L14" s="8"/>
      <c r="M14" s="8"/>
      <c r="N14" s="8"/>
      <c r="O14" s="11"/>
      <c r="P14" s="8"/>
      <c r="Q14" s="11"/>
      <c r="R14" s="12"/>
      <c r="S14" s="90"/>
      <c r="T14" s="91"/>
      <c r="U14" s="8"/>
      <c r="V14" s="40"/>
      <c r="W14" s="90"/>
      <c r="X14" s="197">
        <v>150.75</v>
      </c>
      <c r="Y14" s="198">
        <v>0</v>
      </c>
      <c r="Z14" s="40"/>
      <c r="AA14" s="90"/>
      <c r="AB14" s="20">
        <f t="shared" si="0"/>
        <v>5942.75</v>
      </c>
      <c r="AC14" s="21">
        <f t="shared" si="0"/>
        <v>1448</v>
      </c>
      <c r="AD14" s="22">
        <f t="shared" si="1"/>
        <v>7390.75</v>
      </c>
    </row>
    <row r="15" spans="1:30" ht="17.25" customHeight="1">
      <c r="A15" s="30">
        <v>12</v>
      </c>
      <c r="B15" s="171" t="s">
        <v>663</v>
      </c>
      <c r="C15" s="193" t="s">
        <v>664</v>
      </c>
      <c r="D15" s="194">
        <v>0</v>
      </c>
      <c r="E15" s="195">
        <v>0</v>
      </c>
      <c r="F15" s="132">
        <v>5760</v>
      </c>
      <c r="G15" s="132">
        <v>1440</v>
      </c>
      <c r="H15" s="9"/>
      <c r="I15" s="10"/>
      <c r="J15" s="40">
        <v>13160.35</v>
      </c>
      <c r="K15" s="8">
        <v>2284.1</v>
      </c>
      <c r="L15" s="8"/>
      <c r="M15" s="8"/>
      <c r="N15" s="8"/>
      <c r="O15" s="11"/>
      <c r="P15" s="8"/>
      <c r="Q15" s="11"/>
      <c r="R15" s="12"/>
      <c r="S15" s="90"/>
      <c r="T15" s="91"/>
      <c r="U15" s="8"/>
      <c r="V15" s="40"/>
      <c r="W15" s="90"/>
      <c r="X15" s="197">
        <v>0</v>
      </c>
      <c r="Y15" s="198">
        <v>0</v>
      </c>
      <c r="Z15" s="40"/>
      <c r="AA15" s="90"/>
      <c r="AB15" s="20">
        <f t="shared" si="0"/>
        <v>18920.349999999999</v>
      </c>
      <c r="AC15" s="21">
        <f t="shared" si="0"/>
        <v>3724.1</v>
      </c>
      <c r="AD15" s="22">
        <f t="shared" si="1"/>
        <v>22644.449999999997</v>
      </c>
    </row>
    <row r="16" spans="1:30" ht="17.25" customHeight="1">
      <c r="A16" s="30">
        <v>13</v>
      </c>
      <c r="B16" s="171" t="s">
        <v>665</v>
      </c>
      <c r="C16" s="193" t="s">
        <v>666</v>
      </c>
      <c r="D16" s="194">
        <v>1322.84</v>
      </c>
      <c r="E16" s="195">
        <v>1</v>
      </c>
      <c r="F16" s="132">
        <v>2704</v>
      </c>
      <c r="G16" s="132">
        <v>676</v>
      </c>
      <c r="H16" s="9"/>
      <c r="I16" s="10"/>
      <c r="J16" s="40"/>
      <c r="K16" s="8"/>
      <c r="L16" s="8"/>
      <c r="M16" s="8"/>
      <c r="N16" s="8"/>
      <c r="O16" s="11"/>
      <c r="P16" s="8"/>
      <c r="Q16" s="11"/>
      <c r="R16" s="12"/>
      <c r="S16" s="90"/>
      <c r="T16" s="91"/>
      <c r="U16" s="8"/>
      <c r="V16" s="40"/>
      <c r="W16" s="90"/>
      <c r="X16" s="197">
        <v>0</v>
      </c>
      <c r="Y16" s="198">
        <v>0.56999999999999995</v>
      </c>
      <c r="Z16" s="40"/>
      <c r="AA16" s="90"/>
      <c r="AB16" s="20">
        <f t="shared" si="0"/>
        <v>4026.84</v>
      </c>
      <c r="AC16" s="21">
        <f t="shared" si="0"/>
        <v>677.57</v>
      </c>
      <c r="AD16" s="22">
        <f t="shared" si="1"/>
        <v>4704.41</v>
      </c>
    </row>
    <row r="17" spans="1:30" ht="17.25" customHeight="1">
      <c r="A17" s="30">
        <v>14</v>
      </c>
      <c r="B17" s="171" t="s">
        <v>667</v>
      </c>
      <c r="C17" s="193" t="s">
        <v>668</v>
      </c>
      <c r="D17" s="194">
        <v>0</v>
      </c>
      <c r="E17" s="195">
        <v>15</v>
      </c>
      <c r="F17" s="132">
        <v>5656</v>
      </c>
      <c r="G17" s="132">
        <v>1414</v>
      </c>
      <c r="H17" s="9"/>
      <c r="I17" s="10"/>
      <c r="J17" s="40">
        <v>13200</v>
      </c>
      <c r="K17" s="8">
        <v>2150</v>
      </c>
      <c r="L17" s="8"/>
      <c r="M17" s="8"/>
      <c r="N17" s="8"/>
      <c r="O17" s="11"/>
      <c r="P17" s="8"/>
      <c r="Q17" s="11"/>
      <c r="R17" s="12"/>
      <c r="S17" s="90"/>
      <c r="T17" s="91">
        <v>10272.51</v>
      </c>
      <c r="U17" s="8">
        <v>2500</v>
      </c>
      <c r="V17" s="40"/>
      <c r="W17" s="90"/>
      <c r="X17" s="197">
        <v>0</v>
      </c>
      <c r="Y17" s="198">
        <v>30</v>
      </c>
      <c r="Z17" s="40"/>
      <c r="AA17" s="90"/>
      <c r="AB17" s="20">
        <f t="shared" si="0"/>
        <v>29128.510000000002</v>
      </c>
      <c r="AC17" s="21">
        <f t="shared" si="0"/>
        <v>6109</v>
      </c>
      <c r="AD17" s="22">
        <f t="shared" si="1"/>
        <v>35237.51</v>
      </c>
    </row>
    <row r="18" spans="1:30" ht="17.25" customHeight="1">
      <c r="A18" s="30">
        <v>15</v>
      </c>
      <c r="B18" s="171" t="s">
        <v>669</v>
      </c>
      <c r="C18" s="193" t="s">
        <v>670</v>
      </c>
      <c r="D18" s="194">
        <v>0</v>
      </c>
      <c r="E18" s="195">
        <v>0</v>
      </c>
      <c r="F18" s="132">
        <v>4584</v>
      </c>
      <c r="G18" s="132">
        <v>6876</v>
      </c>
      <c r="H18" s="9"/>
      <c r="I18" s="10"/>
      <c r="J18" s="40">
        <v>3815.99</v>
      </c>
      <c r="K18" s="8">
        <v>1000</v>
      </c>
      <c r="L18" s="8"/>
      <c r="M18" s="8"/>
      <c r="N18" s="8"/>
      <c r="O18" s="11"/>
      <c r="P18" s="8"/>
      <c r="Q18" s="11"/>
      <c r="R18" s="12"/>
      <c r="S18" s="90"/>
      <c r="T18" s="91">
        <v>12000</v>
      </c>
      <c r="U18" s="8">
        <v>0</v>
      </c>
      <c r="V18" s="40"/>
      <c r="W18" s="90"/>
      <c r="X18" s="197">
        <v>9200.36</v>
      </c>
      <c r="Y18" s="198">
        <v>0</v>
      </c>
      <c r="Z18" s="40"/>
      <c r="AA18" s="90"/>
      <c r="AB18" s="20">
        <f t="shared" si="0"/>
        <v>29600.35</v>
      </c>
      <c r="AC18" s="21">
        <f t="shared" si="0"/>
        <v>7876</v>
      </c>
      <c r="AD18" s="22">
        <f t="shared" si="1"/>
        <v>37476.35</v>
      </c>
    </row>
    <row r="19" spans="1:30" ht="17.25" customHeight="1">
      <c r="A19" s="30">
        <v>16</v>
      </c>
      <c r="B19" s="171" t="s">
        <v>671</v>
      </c>
      <c r="C19" s="193" t="s">
        <v>672</v>
      </c>
      <c r="D19" s="194">
        <v>415.93</v>
      </c>
      <c r="E19" s="195">
        <v>0</v>
      </c>
      <c r="F19" s="132">
        <v>5032</v>
      </c>
      <c r="G19" s="132">
        <v>1258</v>
      </c>
      <c r="H19" s="9"/>
      <c r="I19" s="10"/>
      <c r="J19" s="40">
        <v>11286.96</v>
      </c>
      <c r="K19" s="8">
        <v>6444.04</v>
      </c>
      <c r="L19" s="8"/>
      <c r="M19" s="8"/>
      <c r="N19" s="8"/>
      <c r="O19" s="11"/>
      <c r="P19" s="8"/>
      <c r="Q19" s="11"/>
      <c r="R19" s="12">
        <v>260.52999999999997</v>
      </c>
      <c r="S19" s="90">
        <v>0</v>
      </c>
      <c r="T19" s="91"/>
      <c r="U19" s="8"/>
      <c r="V19" s="40"/>
      <c r="W19" s="90"/>
      <c r="X19" s="197"/>
      <c r="Y19" s="198"/>
      <c r="Z19" s="40"/>
      <c r="AA19" s="90"/>
      <c r="AB19" s="20">
        <f t="shared" si="0"/>
        <v>16995.419999999998</v>
      </c>
      <c r="AC19" s="21">
        <f t="shared" si="0"/>
        <v>7702.04</v>
      </c>
      <c r="AD19" s="22">
        <f t="shared" si="1"/>
        <v>24697.46</v>
      </c>
    </row>
    <row r="20" spans="1:30" ht="17.25" customHeight="1">
      <c r="A20" s="30">
        <v>17</v>
      </c>
      <c r="B20" s="171" t="s">
        <v>673</v>
      </c>
      <c r="C20" s="193" t="s">
        <v>674</v>
      </c>
      <c r="D20" s="194">
        <v>0</v>
      </c>
      <c r="E20" s="195">
        <v>0</v>
      </c>
      <c r="F20" s="132">
        <v>3188</v>
      </c>
      <c r="G20" s="132">
        <v>4782</v>
      </c>
      <c r="H20" s="9"/>
      <c r="I20" s="10"/>
      <c r="J20" s="40"/>
      <c r="K20" s="8"/>
      <c r="L20" s="8"/>
      <c r="M20" s="8"/>
      <c r="N20" s="8"/>
      <c r="O20" s="11"/>
      <c r="P20" s="8"/>
      <c r="Q20" s="11"/>
      <c r="R20" s="12"/>
      <c r="S20" s="90"/>
      <c r="T20" s="91"/>
      <c r="U20" s="8"/>
      <c r="V20" s="40"/>
      <c r="W20" s="90"/>
      <c r="X20" s="197">
        <v>0</v>
      </c>
      <c r="Y20" s="198">
        <v>0</v>
      </c>
      <c r="Z20" s="40"/>
      <c r="AA20" s="90"/>
      <c r="AB20" s="20">
        <f t="shared" si="0"/>
        <v>3188</v>
      </c>
      <c r="AC20" s="21">
        <f t="shared" si="0"/>
        <v>4782</v>
      </c>
      <c r="AD20" s="22">
        <f t="shared" si="1"/>
        <v>7970</v>
      </c>
    </row>
    <row r="21" spans="1:30" ht="17.25" customHeight="1">
      <c r="A21" s="30">
        <v>18</v>
      </c>
      <c r="B21" s="171" t="s">
        <v>675</v>
      </c>
      <c r="C21" s="193" t="s">
        <v>676</v>
      </c>
      <c r="D21" s="194">
        <v>41.97</v>
      </c>
      <c r="E21" s="195">
        <v>0</v>
      </c>
      <c r="F21" s="132">
        <v>4744</v>
      </c>
      <c r="G21" s="132">
        <v>1186</v>
      </c>
      <c r="H21" s="9"/>
      <c r="I21" s="10"/>
      <c r="J21" s="40">
        <v>3786.76</v>
      </c>
      <c r="K21" s="8">
        <v>3212.72</v>
      </c>
      <c r="L21" s="8"/>
      <c r="M21" s="8"/>
      <c r="N21" s="8"/>
      <c r="O21" s="11"/>
      <c r="P21" s="8"/>
      <c r="Q21" s="11"/>
      <c r="R21" s="12"/>
      <c r="S21" s="90"/>
      <c r="T21" s="91">
        <v>1834.57</v>
      </c>
      <c r="U21" s="8">
        <v>0</v>
      </c>
      <c r="V21" s="40"/>
      <c r="W21" s="90"/>
      <c r="X21" s="197">
        <v>1014.54</v>
      </c>
      <c r="Y21" s="198">
        <v>998</v>
      </c>
      <c r="Z21" s="40"/>
      <c r="AA21" s="90"/>
      <c r="AB21" s="20">
        <f t="shared" ref="AB21:AC26" si="2">SUM(D21,F21,H21,J21,L21,N21,P21,R21,T21,V21,X21,Z21)</f>
        <v>11421.84</v>
      </c>
      <c r="AC21" s="21">
        <f t="shared" si="2"/>
        <v>5396.7199999999993</v>
      </c>
      <c r="AD21" s="22">
        <f t="shared" si="1"/>
        <v>16818.559999999998</v>
      </c>
    </row>
    <row r="22" spans="1:30" ht="17.25" customHeight="1">
      <c r="A22" s="30">
        <v>19</v>
      </c>
      <c r="B22" s="171" t="s">
        <v>677</v>
      </c>
      <c r="C22" s="193" t="s">
        <v>678</v>
      </c>
      <c r="D22" s="194">
        <v>0</v>
      </c>
      <c r="E22" s="195">
        <v>0</v>
      </c>
      <c r="F22" s="132">
        <v>1888</v>
      </c>
      <c r="G22" s="132">
        <v>472</v>
      </c>
      <c r="H22" s="9"/>
      <c r="I22" s="10"/>
      <c r="J22" s="40">
        <v>9053.27</v>
      </c>
      <c r="K22" s="8">
        <v>1550</v>
      </c>
      <c r="L22" s="8"/>
      <c r="M22" s="8"/>
      <c r="N22" s="8"/>
      <c r="O22" s="11"/>
      <c r="P22" s="8"/>
      <c r="Q22" s="11"/>
      <c r="R22" s="12"/>
      <c r="S22" s="90"/>
      <c r="T22" s="91"/>
      <c r="U22" s="8"/>
      <c r="V22" s="40"/>
      <c r="W22" s="90"/>
      <c r="X22" s="197">
        <v>3.29</v>
      </c>
      <c r="Y22" s="198">
        <v>0</v>
      </c>
      <c r="Z22" s="40"/>
      <c r="AA22" s="90"/>
      <c r="AB22" s="20">
        <f t="shared" si="2"/>
        <v>10944.560000000001</v>
      </c>
      <c r="AC22" s="21">
        <f t="shared" si="2"/>
        <v>2022</v>
      </c>
      <c r="AD22" s="22">
        <f t="shared" si="1"/>
        <v>12966.560000000001</v>
      </c>
    </row>
    <row r="23" spans="1:30" ht="17.25" customHeight="1">
      <c r="A23" s="30">
        <v>20</v>
      </c>
      <c r="B23" s="171" t="s">
        <v>679</v>
      </c>
      <c r="C23" s="193" t="s">
        <v>680</v>
      </c>
      <c r="D23" s="194">
        <v>0</v>
      </c>
      <c r="E23" s="195">
        <v>0</v>
      </c>
      <c r="F23" s="132">
        <v>2990</v>
      </c>
      <c r="G23" s="132">
        <v>2990</v>
      </c>
      <c r="H23" s="9"/>
      <c r="I23" s="10"/>
      <c r="J23" s="40"/>
      <c r="K23" s="8"/>
      <c r="L23" s="8"/>
      <c r="M23" s="8"/>
      <c r="N23" s="8"/>
      <c r="O23" s="11"/>
      <c r="P23" s="8"/>
      <c r="Q23" s="11"/>
      <c r="R23" s="12"/>
      <c r="S23" s="90"/>
      <c r="T23" s="91"/>
      <c r="U23" s="8"/>
      <c r="V23" s="40"/>
      <c r="W23" s="90"/>
      <c r="X23" s="197">
        <v>4441.3900000000003</v>
      </c>
      <c r="Y23" s="198">
        <v>1535.71</v>
      </c>
      <c r="Z23" s="40"/>
      <c r="AA23" s="90"/>
      <c r="AB23" s="20">
        <f t="shared" si="2"/>
        <v>7431.39</v>
      </c>
      <c r="AC23" s="21">
        <f t="shared" si="2"/>
        <v>4525.71</v>
      </c>
      <c r="AD23" s="22">
        <f t="shared" si="1"/>
        <v>11957.1</v>
      </c>
    </row>
    <row r="24" spans="1:30" ht="17.25" customHeight="1">
      <c r="A24" s="30">
        <v>21</v>
      </c>
      <c r="B24" s="171" t="s">
        <v>681</v>
      </c>
      <c r="C24" s="193" t="s">
        <v>682</v>
      </c>
      <c r="D24" s="194">
        <v>21.69</v>
      </c>
      <c r="E24" s="195">
        <v>0</v>
      </c>
      <c r="F24" s="132">
        <v>5424</v>
      </c>
      <c r="G24" s="132">
        <v>1356</v>
      </c>
      <c r="H24" s="9"/>
      <c r="I24" s="10"/>
      <c r="J24" s="40"/>
      <c r="K24" s="8"/>
      <c r="L24" s="8"/>
      <c r="M24" s="8"/>
      <c r="N24" s="8"/>
      <c r="O24" s="11"/>
      <c r="P24" s="8"/>
      <c r="Q24" s="11"/>
      <c r="R24" s="12"/>
      <c r="S24" s="90"/>
      <c r="T24" s="91"/>
      <c r="U24" s="8"/>
      <c r="V24" s="40"/>
      <c r="W24" s="90"/>
      <c r="X24" s="197">
        <v>0</v>
      </c>
      <c r="Y24" s="198">
        <v>0</v>
      </c>
      <c r="Z24" s="40"/>
      <c r="AA24" s="90"/>
      <c r="AB24" s="20">
        <f t="shared" si="2"/>
        <v>5445.69</v>
      </c>
      <c r="AC24" s="21">
        <f t="shared" si="2"/>
        <v>1356</v>
      </c>
      <c r="AD24" s="22">
        <f t="shared" si="1"/>
        <v>6801.69</v>
      </c>
    </row>
    <row r="25" spans="1:30" ht="17.25" customHeight="1">
      <c r="A25" s="30">
        <v>22</v>
      </c>
      <c r="B25" s="171" t="s">
        <v>683</v>
      </c>
      <c r="C25" s="193" t="s">
        <v>684</v>
      </c>
      <c r="D25" s="194">
        <v>0</v>
      </c>
      <c r="E25" s="195">
        <v>0</v>
      </c>
      <c r="F25" s="132">
        <v>2640</v>
      </c>
      <c r="G25" s="132">
        <v>660</v>
      </c>
      <c r="H25" s="9"/>
      <c r="I25" s="10"/>
      <c r="J25" s="40">
        <v>39970.379999999997</v>
      </c>
      <c r="K25" s="8">
        <v>8376.5300000000007</v>
      </c>
      <c r="L25" s="8"/>
      <c r="M25" s="8"/>
      <c r="N25" s="8"/>
      <c r="O25" s="11"/>
      <c r="P25" s="8"/>
      <c r="Q25" s="11"/>
      <c r="R25" s="12"/>
      <c r="S25" s="90"/>
      <c r="T25" s="91"/>
      <c r="U25" s="8"/>
      <c r="V25" s="40"/>
      <c r="W25" s="90"/>
      <c r="X25" s="197">
        <v>0</v>
      </c>
      <c r="Y25" s="198">
        <v>0.94</v>
      </c>
      <c r="Z25" s="40"/>
      <c r="AA25" s="90"/>
      <c r="AB25" s="20">
        <f t="shared" si="2"/>
        <v>42610.38</v>
      </c>
      <c r="AC25" s="21">
        <f t="shared" si="2"/>
        <v>9037.4700000000012</v>
      </c>
      <c r="AD25" s="22">
        <f t="shared" si="1"/>
        <v>51647.85</v>
      </c>
    </row>
    <row r="26" spans="1:30" ht="17.25" customHeight="1" thickBot="1">
      <c r="A26" s="30">
        <v>23</v>
      </c>
      <c r="B26" s="176" t="s">
        <v>685</v>
      </c>
      <c r="C26" s="199" t="s">
        <v>686</v>
      </c>
      <c r="D26" s="200">
        <v>0</v>
      </c>
      <c r="E26" s="201">
        <v>0</v>
      </c>
      <c r="F26" s="202">
        <v>3800</v>
      </c>
      <c r="G26" s="202">
        <v>950</v>
      </c>
      <c r="H26" s="9"/>
      <c r="I26" s="10"/>
      <c r="J26" s="40"/>
      <c r="K26" s="8"/>
      <c r="L26" s="8"/>
      <c r="M26" s="8"/>
      <c r="N26" s="8"/>
      <c r="O26" s="11"/>
      <c r="P26" s="8"/>
      <c r="Q26" s="11"/>
      <c r="R26" s="12"/>
      <c r="S26" s="203"/>
      <c r="T26" s="91"/>
      <c r="U26" s="8"/>
      <c r="V26" s="40"/>
      <c r="W26" s="90"/>
      <c r="X26" s="54"/>
      <c r="Y26" s="52"/>
      <c r="Z26" s="40"/>
      <c r="AA26" s="90"/>
      <c r="AB26" s="20">
        <f t="shared" si="2"/>
        <v>3800</v>
      </c>
      <c r="AC26" s="21">
        <f t="shared" si="2"/>
        <v>950</v>
      </c>
      <c r="AD26" s="22">
        <f t="shared" si="1"/>
        <v>4750</v>
      </c>
    </row>
    <row r="27" spans="1:30" s="211" customFormat="1" ht="25.5" customHeight="1" thickTop="1" thickBot="1">
      <c r="A27" s="204"/>
      <c r="B27" s="205" t="s">
        <v>15</v>
      </c>
      <c r="C27" s="76"/>
      <c r="D27" s="206">
        <f t="shared" ref="D27:AD27" si="3">SUM(D4:D26)</f>
        <v>5062.0300000000007</v>
      </c>
      <c r="E27" s="182">
        <f t="shared" si="3"/>
        <v>4505.3599999999997</v>
      </c>
      <c r="F27" s="182">
        <f>SUM(F4:F26)</f>
        <v>125006.58</v>
      </c>
      <c r="G27" s="182">
        <f>SUM(G4:G26)</f>
        <v>43209.15</v>
      </c>
      <c r="H27" s="182">
        <f t="shared" si="3"/>
        <v>0</v>
      </c>
      <c r="I27" s="207">
        <f t="shared" si="3"/>
        <v>0</v>
      </c>
      <c r="J27" s="206">
        <f t="shared" si="3"/>
        <v>147165.6</v>
      </c>
      <c r="K27" s="182">
        <f t="shared" si="3"/>
        <v>34261.620000000003</v>
      </c>
      <c r="L27" s="182">
        <f t="shared" si="3"/>
        <v>0</v>
      </c>
      <c r="M27" s="182">
        <f t="shared" si="3"/>
        <v>0</v>
      </c>
      <c r="N27" s="182">
        <f t="shared" si="3"/>
        <v>0</v>
      </c>
      <c r="O27" s="207">
        <f t="shared" si="3"/>
        <v>0</v>
      </c>
      <c r="P27" s="182">
        <f t="shared" si="3"/>
        <v>0</v>
      </c>
      <c r="Q27" s="207">
        <f t="shared" si="3"/>
        <v>0</v>
      </c>
      <c r="R27" s="206">
        <f t="shared" si="3"/>
        <v>260.52999999999997</v>
      </c>
      <c r="S27" s="182">
        <f t="shared" si="3"/>
        <v>0</v>
      </c>
      <c r="T27" s="181">
        <f t="shared" si="3"/>
        <v>79009.020000000019</v>
      </c>
      <c r="U27" s="207">
        <f t="shared" si="3"/>
        <v>13546.53</v>
      </c>
      <c r="V27" s="207">
        <f t="shared" si="3"/>
        <v>0</v>
      </c>
      <c r="W27" s="208">
        <f t="shared" si="3"/>
        <v>0</v>
      </c>
      <c r="X27" s="207">
        <f t="shared" si="3"/>
        <v>16009.25</v>
      </c>
      <c r="Y27" s="207">
        <f t="shared" si="3"/>
        <v>8596.1200000000008</v>
      </c>
      <c r="Z27" s="207">
        <f t="shared" si="3"/>
        <v>0</v>
      </c>
      <c r="AA27" s="209">
        <f t="shared" si="3"/>
        <v>0</v>
      </c>
      <c r="AB27" s="184">
        <f t="shared" si="3"/>
        <v>372513.01</v>
      </c>
      <c r="AC27" s="186">
        <f t="shared" si="3"/>
        <v>104118.78</v>
      </c>
      <c r="AD27" s="210">
        <f t="shared" si="3"/>
        <v>476631.78999999992</v>
      </c>
    </row>
    <row r="28" spans="1:30" ht="9.75" customHeight="1" thickTop="1">
      <c r="A28" s="2"/>
      <c r="B28" s="3"/>
      <c r="C28" s="212"/>
      <c r="D28" s="5"/>
      <c r="E28" s="5"/>
      <c r="F28" s="5"/>
      <c r="G28" s="5"/>
      <c r="H28" s="6"/>
      <c r="I28" s="6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</sheetData>
  <mergeCells count="7">
    <mergeCell ref="AB2:AC2"/>
    <mergeCell ref="B1:C1"/>
    <mergeCell ref="D2:I2"/>
    <mergeCell ref="J2:Q2"/>
    <mergeCell ref="R2:S2"/>
    <mergeCell ref="T2:W2"/>
    <mergeCell ref="X2:AA2"/>
  </mergeCells>
  <pageMargins left="0.511811024" right="0.511811024" top="0.78740157499999996" bottom="0.78740157499999996" header="0.31496062000000002" footer="0.3149606200000000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1.7109375" style="1" customWidth="1"/>
    <col min="3" max="3" width="16.7109375" style="1" customWidth="1"/>
    <col min="4" max="16" width="13.7109375" style="1" customWidth="1"/>
    <col min="17" max="18" width="14.7109375" style="1" customWidth="1"/>
    <col min="19" max="19" width="17.7109375" style="1" customWidth="1"/>
    <col min="20" max="16384" width="9.140625" style="1"/>
  </cols>
  <sheetData>
    <row r="1" spans="1:19" ht="21.95" customHeight="1" thickBot="1">
      <c r="B1" s="1" t="s">
        <v>14</v>
      </c>
    </row>
    <row r="2" spans="1:19" ht="21.95" customHeight="1" thickTop="1" thickBot="1">
      <c r="B2" s="1" t="s">
        <v>8686</v>
      </c>
      <c r="D2" s="304" t="s">
        <v>8687</v>
      </c>
      <c r="E2" s="305"/>
      <c r="F2" s="305"/>
      <c r="G2" s="306"/>
      <c r="H2" s="299" t="s">
        <v>8688</v>
      </c>
      <c r="I2" s="303"/>
      <c r="J2" s="303"/>
      <c r="K2" s="303"/>
      <c r="L2" s="303"/>
      <c r="M2" s="303"/>
      <c r="N2" s="303"/>
      <c r="O2" s="303"/>
      <c r="P2" s="300"/>
      <c r="Q2" s="299" t="s">
        <v>3</v>
      </c>
      <c r="R2" s="300"/>
      <c r="S2" s="25" t="s">
        <v>4</v>
      </c>
    </row>
    <row r="3" spans="1:19" ht="49.5" thickTop="1" thickBot="1">
      <c r="A3" s="26" t="s">
        <v>5</v>
      </c>
      <c r="B3" s="27" t="s">
        <v>6</v>
      </c>
      <c r="C3" s="28" t="s">
        <v>7</v>
      </c>
      <c r="D3" s="288" t="s">
        <v>8689</v>
      </c>
      <c r="E3" s="289" t="s">
        <v>8690</v>
      </c>
      <c r="F3" s="290" t="s">
        <v>8691</v>
      </c>
      <c r="G3" s="291" t="s">
        <v>8692</v>
      </c>
      <c r="H3" s="292" t="s">
        <v>8693</v>
      </c>
      <c r="I3" s="37" t="s">
        <v>8694</v>
      </c>
      <c r="J3" s="37" t="s">
        <v>8695</v>
      </c>
      <c r="K3" s="37" t="s">
        <v>8696</v>
      </c>
      <c r="L3" s="37" t="s">
        <v>8697</v>
      </c>
      <c r="M3" s="37" t="s">
        <v>8698</v>
      </c>
      <c r="N3" s="37" t="s">
        <v>8699</v>
      </c>
      <c r="O3" s="37" t="s">
        <v>8700</v>
      </c>
      <c r="P3" s="37" t="s">
        <v>8701</v>
      </c>
      <c r="Q3" s="31" t="s">
        <v>10</v>
      </c>
      <c r="R3" s="23" t="s">
        <v>11</v>
      </c>
      <c r="S3" s="24" t="s">
        <v>94</v>
      </c>
    </row>
    <row r="4" spans="1:19" ht="17.25" customHeight="1" thickTop="1">
      <c r="A4" s="29">
        <v>1</v>
      </c>
      <c r="B4" s="171" t="s">
        <v>8702</v>
      </c>
      <c r="C4" s="172" t="s">
        <v>8703</v>
      </c>
      <c r="D4" s="285"/>
      <c r="E4" s="285"/>
      <c r="F4" s="83"/>
      <c r="G4" s="293"/>
      <c r="H4" s="33"/>
      <c r="I4" s="34">
        <f>[2]SOROCABA!AB4</f>
        <v>0</v>
      </c>
      <c r="J4" s="34">
        <f>[2]SOROCABA!AC4</f>
        <v>0</v>
      </c>
      <c r="K4" s="34"/>
      <c r="L4" s="34"/>
      <c r="M4" s="35"/>
      <c r="N4" s="35"/>
      <c r="O4" s="35"/>
      <c r="P4" s="36"/>
      <c r="Q4" s="20">
        <f>SUM(D4,F4,G4,H4,I4,K4,M4,N4,P4)</f>
        <v>0</v>
      </c>
      <c r="R4" s="21">
        <f>SUM(E4,J4,L4,O4)</f>
        <v>0</v>
      </c>
      <c r="S4" s="22">
        <f>Q4+R4</f>
        <v>0</v>
      </c>
    </row>
    <row r="5" spans="1:19" ht="17.25" customHeight="1">
      <c r="A5" s="29">
        <v>2</v>
      </c>
      <c r="B5" s="171" t="s">
        <v>8704</v>
      </c>
      <c r="C5" s="263">
        <v>793801000151</v>
      </c>
      <c r="D5" s="285"/>
      <c r="E5" s="285"/>
      <c r="F5" s="83"/>
      <c r="G5" s="293"/>
      <c r="H5" s="19"/>
      <c r="I5" s="17"/>
      <c r="J5" s="17"/>
      <c r="K5" s="17"/>
      <c r="L5" s="17"/>
      <c r="M5" s="129"/>
      <c r="N5" s="129"/>
      <c r="O5" s="129"/>
      <c r="P5" s="53"/>
      <c r="Q5" s="20">
        <f>SUM(D5,F5,G5,H5,I5,K5,M5,N5,P5)</f>
        <v>0</v>
      </c>
      <c r="R5" s="21">
        <f>SUM(E5,J5,L5,O5)</f>
        <v>0</v>
      </c>
      <c r="S5" s="22">
        <f>Q5+R5</f>
        <v>0</v>
      </c>
    </row>
    <row r="6" spans="1:19" ht="17.25" customHeight="1">
      <c r="A6" s="29">
        <v>3</v>
      </c>
      <c r="B6" s="171" t="s">
        <v>8705</v>
      </c>
      <c r="C6" s="172" t="s">
        <v>8706</v>
      </c>
      <c r="D6" s="294"/>
      <c r="E6" s="294"/>
      <c r="F6" s="89"/>
      <c r="G6" s="32"/>
      <c r="H6" s="12"/>
      <c r="I6" s="8">
        <f>[2]SOROCABA!AB6</f>
        <v>0</v>
      </c>
      <c r="J6" s="8">
        <f>[2]SOROCABA!AC6</f>
        <v>0</v>
      </c>
      <c r="K6" s="8"/>
      <c r="L6" s="8"/>
      <c r="M6" s="9"/>
      <c r="N6" s="9"/>
      <c r="O6" s="9"/>
      <c r="P6" s="10"/>
      <c r="Q6" s="20">
        <f t="shared" ref="Q6:Q69" si="0">SUM(D6,F6,G6,H6,I6,K6,M6,N6,P6)</f>
        <v>0</v>
      </c>
      <c r="R6" s="21">
        <f t="shared" ref="R6:R69" si="1">SUM(E6,J6,L6,O6)</f>
        <v>0</v>
      </c>
      <c r="S6" s="22">
        <f t="shared" ref="S6:S69" si="2">Q6+R6</f>
        <v>0</v>
      </c>
    </row>
    <row r="7" spans="1:19" ht="17.25" customHeight="1">
      <c r="A7" s="29">
        <v>4</v>
      </c>
      <c r="B7" s="171" t="s">
        <v>8707</v>
      </c>
      <c r="C7" s="172" t="s">
        <v>8708</v>
      </c>
      <c r="D7" s="8">
        <v>12000</v>
      </c>
      <c r="E7" s="8">
        <v>3000</v>
      </c>
      <c r="F7" s="294"/>
      <c r="G7" s="32"/>
      <c r="H7" s="12">
        <v>4261</v>
      </c>
      <c r="I7" s="8">
        <v>17500</v>
      </c>
      <c r="J7" s="8">
        <v>7500</v>
      </c>
      <c r="K7" s="8"/>
      <c r="L7" s="8"/>
      <c r="M7" s="9"/>
      <c r="N7" s="9"/>
      <c r="O7" s="9"/>
      <c r="P7" s="10"/>
      <c r="Q7" s="20">
        <f t="shared" si="0"/>
        <v>33761</v>
      </c>
      <c r="R7" s="21">
        <f t="shared" si="1"/>
        <v>10500</v>
      </c>
      <c r="S7" s="22">
        <f t="shared" si="2"/>
        <v>44261</v>
      </c>
    </row>
    <row r="8" spans="1:19" ht="17.25" customHeight="1">
      <c r="A8" s="29">
        <v>5</v>
      </c>
      <c r="B8" s="171" t="s">
        <v>8709</v>
      </c>
      <c r="C8" s="172" t="s">
        <v>8710</v>
      </c>
      <c r="D8" s="8"/>
      <c r="E8" s="8"/>
      <c r="F8" s="294"/>
      <c r="G8" s="32"/>
      <c r="H8" s="12"/>
      <c r="I8" s="8">
        <f>[2]SOROCABA!AB8</f>
        <v>0</v>
      </c>
      <c r="J8" s="8">
        <f>[2]SOROCABA!AC8</f>
        <v>0</v>
      </c>
      <c r="K8" s="8"/>
      <c r="L8" s="8"/>
      <c r="M8" s="9"/>
      <c r="N8" s="9"/>
      <c r="O8" s="9"/>
      <c r="P8" s="10"/>
      <c r="Q8" s="20">
        <f t="shared" si="0"/>
        <v>0</v>
      </c>
      <c r="R8" s="21">
        <f t="shared" si="1"/>
        <v>0</v>
      </c>
      <c r="S8" s="22">
        <f t="shared" si="2"/>
        <v>0</v>
      </c>
    </row>
    <row r="9" spans="1:19" ht="17.25" customHeight="1">
      <c r="A9" s="29">
        <v>6</v>
      </c>
      <c r="B9" s="171" t="s">
        <v>8711</v>
      </c>
      <c r="C9" s="172" t="s">
        <v>8712</v>
      </c>
      <c r="D9" s="8"/>
      <c r="E9" s="8"/>
      <c r="F9" s="294"/>
      <c r="G9" s="32"/>
      <c r="H9" s="12"/>
      <c r="I9" s="8">
        <f>[2]SOROCABA!AB9</f>
        <v>17500</v>
      </c>
      <c r="J9" s="8">
        <f>[2]SOROCABA!AC9</f>
        <v>7500</v>
      </c>
      <c r="K9" s="8"/>
      <c r="L9" s="8"/>
      <c r="M9" s="9"/>
      <c r="N9" s="9"/>
      <c r="O9" s="9"/>
      <c r="P9" s="10"/>
      <c r="Q9" s="20">
        <f t="shared" si="0"/>
        <v>17500</v>
      </c>
      <c r="R9" s="21">
        <f t="shared" si="1"/>
        <v>7500</v>
      </c>
      <c r="S9" s="22">
        <f t="shared" si="2"/>
        <v>25000</v>
      </c>
    </row>
    <row r="10" spans="1:19" ht="17.25" customHeight="1">
      <c r="A10" s="29">
        <v>7</v>
      </c>
      <c r="B10" s="171" t="s">
        <v>8713</v>
      </c>
      <c r="C10" s="172" t="s">
        <v>8714</v>
      </c>
      <c r="D10" s="8"/>
      <c r="E10" s="8"/>
      <c r="F10" s="294"/>
      <c r="G10" s="32"/>
      <c r="H10" s="12"/>
      <c r="I10" s="8">
        <f>[2]SOROCABA!AB10</f>
        <v>0</v>
      </c>
      <c r="J10" s="8">
        <f>[2]SOROCABA!AC10</f>
        <v>0</v>
      </c>
      <c r="K10" s="8"/>
      <c r="L10" s="8"/>
      <c r="M10" s="9"/>
      <c r="N10" s="9"/>
      <c r="O10" s="9"/>
      <c r="P10" s="10"/>
      <c r="Q10" s="20">
        <f t="shared" si="0"/>
        <v>0</v>
      </c>
      <c r="R10" s="21">
        <f t="shared" si="1"/>
        <v>0</v>
      </c>
      <c r="S10" s="22">
        <f t="shared" si="2"/>
        <v>0</v>
      </c>
    </row>
    <row r="11" spans="1:19" ht="17.25" customHeight="1">
      <c r="A11" s="29">
        <v>8</v>
      </c>
      <c r="B11" s="171" t="s">
        <v>8715</v>
      </c>
      <c r="C11" s="172" t="s">
        <v>8716</v>
      </c>
      <c r="D11" s="8">
        <v>12000</v>
      </c>
      <c r="E11" s="8">
        <v>3000</v>
      </c>
      <c r="F11" s="294"/>
      <c r="G11" s="32"/>
      <c r="H11" s="12"/>
      <c r="I11" s="8">
        <f>[2]SOROCABA!AB11</f>
        <v>17500</v>
      </c>
      <c r="J11" s="8">
        <f>[2]SOROCABA!AC11</f>
        <v>7500</v>
      </c>
      <c r="K11" s="8"/>
      <c r="L11" s="8"/>
      <c r="M11" s="9"/>
      <c r="N11" s="9"/>
      <c r="O11" s="9"/>
      <c r="P11" s="10"/>
      <c r="Q11" s="20">
        <f t="shared" si="0"/>
        <v>29500</v>
      </c>
      <c r="R11" s="21">
        <f t="shared" si="1"/>
        <v>10500</v>
      </c>
      <c r="S11" s="22">
        <f t="shared" si="2"/>
        <v>40000</v>
      </c>
    </row>
    <row r="12" spans="1:19" ht="17.25" customHeight="1">
      <c r="A12" s="29">
        <v>9</v>
      </c>
      <c r="B12" s="171" t="s">
        <v>8717</v>
      </c>
      <c r="C12" s="172" t="s">
        <v>8718</v>
      </c>
      <c r="D12" s="8"/>
      <c r="E12" s="8"/>
      <c r="F12" s="295"/>
      <c r="G12" s="296"/>
      <c r="H12" s="12">
        <v>3763</v>
      </c>
      <c r="I12" s="8">
        <v>8487.49</v>
      </c>
      <c r="J12" s="8">
        <f>[2]SOROCABA!AC12</f>
        <v>3637.5</v>
      </c>
      <c r="K12" s="8"/>
      <c r="L12" s="8"/>
      <c r="M12" s="13"/>
      <c r="N12" s="13"/>
      <c r="O12" s="13"/>
      <c r="P12" s="14"/>
      <c r="Q12" s="20">
        <f t="shared" si="0"/>
        <v>12250.49</v>
      </c>
      <c r="R12" s="21">
        <f t="shared" si="1"/>
        <v>3637.5</v>
      </c>
      <c r="S12" s="22">
        <f t="shared" si="2"/>
        <v>15887.99</v>
      </c>
    </row>
    <row r="13" spans="1:19" ht="17.25" customHeight="1">
      <c r="A13" s="29">
        <v>10</v>
      </c>
      <c r="B13" s="171" t="s">
        <v>8719</v>
      </c>
      <c r="C13" s="172" t="s">
        <v>8720</v>
      </c>
      <c r="D13" s="8">
        <v>12000</v>
      </c>
      <c r="E13" s="8">
        <v>3000</v>
      </c>
      <c r="F13" s="294"/>
      <c r="G13" s="32"/>
      <c r="H13" s="12"/>
      <c r="I13" s="8">
        <f>[2]SOROCABA!AB13</f>
        <v>17500</v>
      </c>
      <c r="J13" s="8">
        <f>[2]SOROCABA!AC13</f>
        <v>7500</v>
      </c>
      <c r="K13" s="8"/>
      <c r="L13" s="8"/>
      <c r="M13" s="9"/>
      <c r="N13" s="9"/>
      <c r="O13" s="9"/>
      <c r="P13" s="10"/>
      <c r="Q13" s="20">
        <f t="shared" si="0"/>
        <v>29500</v>
      </c>
      <c r="R13" s="21">
        <f t="shared" si="1"/>
        <v>10500</v>
      </c>
      <c r="S13" s="22">
        <f t="shared" si="2"/>
        <v>40000</v>
      </c>
    </row>
    <row r="14" spans="1:19" ht="17.25" customHeight="1">
      <c r="A14" s="29">
        <v>11</v>
      </c>
      <c r="B14" s="171" t="s">
        <v>8721</v>
      </c>
      <c r="C14" s="172" t="s">
        <v>8722</v>
      </c>
      <c r="D14" s="8">
        <v>12000</v>
      </c>
      <c r="E14" s="8">
        <v>3000</v>
      </c>
      <c r="F14" s="294"/>
      <c r="G14" s="32"/>
      <c r="H14" s="12">
        <v>4180</v>
      </c>
      <c r="I14" s="8">
        <v>24500</v>
      </c>
      <c r="J14" s="8">
        <f>[2]SOROCABA!AC14</f>
        <v>10500</v>
      </c>
      <c r="K14" s="8"/>
      <c r="L14" s="8"/>
      <c r="M14" s="9"/>
      <c r="N14" s="9"/>
      <c r="O14" s="9"/>
      <c r="P14" s="10"/>
      <c r="Q14" s="20">
        <f t="shared" si="0"/>
        <v>40680</v>
      </c>
      <c r="R14" s="21">
        <f t="shared" si="1"/>
        <v>13500</v>
      </c>
      <c r="S14" s="22">
        <f t="shared" si="2"/>
        <v>54180</v>
      </c>
    </row>
    <row r="15" spans="1:19" ht="17.25" customHeight="1">
      <c r="A15" s="29">
        <v>12</v>
      </c>
      <c r="B15" s="171" t="s">
        <v>8723</v>
      </c>
      <c r="C15" s="172" t="s">
        <v>8724</v>
      </c>
      <c r="D15" s="8"/>
      <c r="E15" s="8"/>
      <c r="F15" s="294"/>
      <c r="G15" s="32"/>
      <c r="H15" s="12"/>
      <c r="I15" s="8">
        <f>[2]SOROCABA!AB15</f>
        <v>0</v>
      </c>
      <c r="J15" s="8">
        <f>[2]SOROCABA!AC15</f>
        <v>0</v>
      </c>
      <c r="K15" s="8"/>
      <c r="L15" s="8"/>
      <c r="M15" s="9"/>
      <c r="N15" s="9"/>
      <c r="O15" s="9"/>
      <c r="P15" s="10"/>
      <c r="Q15" s="20">
        <f t="shared" si="0"/>
        <v>0</v>
      </c>
      <c r="R15" s="21">
        <f t="shared" si="1"/>
        <v>0</v>
      </c>
      <c r="S15" s="22">
        <f t="shared" si="2"/>
        <v>0</v>
      </c>
    </row>
    <row r="16" spans="1:19" ht="17.25" customHeight="1">
      <c r="A16" s="29">
        <v>13</v>
      </c>
      <c r="B16" s="171" t="s">
        <v>8725</v>
      </c>
      <c r="C16" s="172" t="s">
        <v>8726</v>
      </c>
      <c r="D16" s="8">
        <v>10000</v>
      </c>
      <c r="E16" s="8">
        <v>2500</v>
      </c>
      <c r="F16" s="294"/>
      <c r="G16" s="32"/>
      <c r="H16" s="12"/>
      <c r="I16" s="8">
        <f>[2]SOROCABA!AB16</f>
        <v>10500</v>
      </c>
      <c r="J16" s="8">
        <f>[2]SOROCABA!AC16</f>
        <v>4500</v>
      </c>
      <c r="K16" s="8"/>
      <c r="L16" s="8"/>
      <c r="M16" s="9"/>
      <c r="N16" s="9"/>
      <c r="O16" s="9"/>
      <c r="P16" s="10"/>
      <c r="Q16" s="20">
        <f t="shared" si="0"/>
        <v>20500</v>
      </c>
      <c r="R16" s="21">
        <f t="shared" si="1"/>
        <v>7000</v>
      </c>
      <c r="S16" s="22">
        <f t="shared" si="2"/>
        <v>27500</v>
      </c>
    </row>
    <row r="17" spans="1:19" ht="17.25" customHeight="1">
      <c r="A17" s="29">
        <v>14</v>
      </c>
      <c r="B17" s="171" t="s">
        <v>8727</v>
      </c>
      <c r="C17" s="172" t="s">
        <v>8728</v>
      </c>
      <c r="D17" s="8"/>
      <c r="E17" s="8"/>
      <c r="F17" s="294"/>
      <c r="G17" s="32"/>
      <c r="H17" s="12"/>
      <c r="I17" s="8"/>
      <c r="J17" s="8"/>
      <c r="K17" s="8"/>
      <c r="L17" s="8"/>
      <c r="M17" s="9"/>
      <c r="N17" s="9">
        <v>9000</v>
      </c>
      <c r="O17" s="9">
        <v>1000</v>
      </c>
      <c r="P17" s="10"/>
      <c r="Q17" s="20">
        <f t="shared" si="0"/>
        <v>9000</v>
      </c>
      <c r="R17" s="21">
        <f t="shared" si="1"/>
        <v>1000</v>
      </c>
      <c r="S17" s="22">
        <f t="shared" si="2"/>
        <v>10000</v>
      </c>
    </row>
    <row r="18" spans="1:19" ht="17.25" customHeight="1">
      <c r="A18" s="29">
        <v>15</v>
      </c>
      <c r="B18" s="171" t="s">
        <v>8729</v>
      </c>
      <c r="C18" s="172" t="s">
        <v>8730</v>
      </c>
      <c r="D18" s="8">
        <v>12000</v>
      </c>
      <c r="E18" s="8">
        <v>3000</v>
      </c>
      <c r="F18" s="294"/>
      <c r="G18" s="32"/>
      <c r="H18" s="12"/>
      <c r="I18" s="8">
        <f>[2]SOROCABA!AB18</f>
        <v>17500</v>
      </c>
      <c r="J18" s="8">
        <f>[2]SOROCABA!AC18</f>
        <v>7500</v>
      </c>
      <c r="K18" s="8"/>
      <c r="L18" s="8"/>
      <c r="M18" s="9"/>
      <c r="N18" s="9"/>
      <c r="O18" s="9"/>
      <c r="P18" s="10"/>
      <c r="Q18" s="20">
        <f t="shared" si="0"/>
        <v>29500</v>
      </c>
      <c r="R18" s="21">
        <f t="shared" si="1"/>
        <v>10500</v>
      </c>
      <c r="S18" s="22">
        <f t="shared" si="2"/>
        <v>40000</v>
      </c>
    </row>
    <row r="19" spans="1:19" ht="17.25" customHeight="1">
      <c r="A19" s="29">
        <v>16</v>
      </c>
      <c r="B19" s="171" t="s">
        <v>8731</v>
      </c>
      <c r="C19" s="172" t="s">
        <v>8732</v>
      </c>
      <c r="D19" s="8"/>
      <c r="E19" s="8"/>
      <c r="F19" s="294"/>
      <c r="G19" s="32"/>
      <c r="H19" s="12">
        <v>2572</v>
      </c>
      <c r="I19" s="8">
        <v>14000</v>
      </c>
      <c r="J19" s="8">
        <v>6000</v>
      </c>
      <c r="K19" s="8"/>
      <c r="L19" s="8"/>
      <c r="M19" s="9"/>
      <c r="N19" s="9"/>
      <c r="O19" s="9"/>
      <c r="P19" s="10"/>
      <c r="Q19" s="20">
        <f t="shared" si="0"/>
        <v>16572</v>
      </c>
      <c r="R19" s="21">
        <f t="shared" si="1"/>
        <v>6000</v>
      </c>
      <c r="S19" s="22">
        <f t="shared" si="2"/>
        <v>22572</v>
      </c>
    </row>
    <row r="20" spans="1:19" ht="17.25" customHeight="1">
      <c r="A20" s="29">
        <v>17</v>
      </c>
      <c r="B20" s="171" t="s">
        <v>8733</v>
      </c>
      <c r="C20" s="172" t="s">
        <v>8734</v>
      </c>
      <c r="D20" s="8"/>
      <c r="E20" s="8"/>
      <c r="F20" s="294"/>
      <c r="G20" s="32"/>
      <c r="H20" s="12"/>
      <c r="I20" s="8">
        <v>14000</v>
      </c>
      <c r="J20" s="8">
        <v>6000</v>
      </c>
      <c r="K20" s="8"/>
      <c r="L20" s="8"/>
      <c r="M20" s="9"/>
      <c r="N20" s="9"/>
      <c r="O20" s="9"/>
      <c r="P20" s="10"/>
      <c r="Q20" s="20">
        <f t="shared" si="0"/>
        <v>14000</v>
      </c>
      <c r="R20" s="21">
        <f t="shared" si="1"/>
        <v>6000</v>
      </c>
      <c r="S20" s="22">
        <f t="shared" si="2"/>
        <v>20000</v>
      </c>
    </row>
    <row r="21" spans="1:19" ht="17.25" customHeight="1">
      <c r="A21" s="29">
        <v>18</v>
      </c>
      <c r="B21" s="171" t="s">
        <v>8735</v>
      </c>
      <c r="C21" s="172" t="s">
        <v>8736</v>
      </c>
      <c r="D21" s="8"/>
      <c r="E21" s="8"/>
      <c r="F21" s="294"/>
      <c r="G21" s="32"/>
      <c r="H21" s="12"/>
      <c r="I21" s="8">
        <f>[2]SOROCABA!AB21</f>
        <v>7978.95</v>
      </c>
      <c r="J21" s="8">
        <f>[2]SOROCABA!AC21</f>
        <v>3419.55</v>
      </c>
      <c r="K21" s="8"/>
      <c r="L21" s="8"/>
      <c r="M21" s="9"/>
      <c r="N21" s="9"/>
      <c r="O21" s="9"/>
      <c r="P21" s="10"/>
      <c r="Q21" s="20">
        <f t="shared" si="0"/>
        <v>7978.95</v>
      </c>
      <c r="R21" s="21">
        <f t="shared" si="1"/>
        <v>3419.55</v>
      </c>
      <c r="S21" s="22">
        <f t="shared" si="2"/>
        <v>11398.5</v>
      </c>
    </row>
    <row r="22" spans="1:19" ht="17.25" customHeight="1">
      <c r="A22" s="29">
        <v>19</v>
      </c>
      <c r="B22" s="171" t="s">
        <v>8737</v>
      </c>
      <c r="C22" s="172" t="s">
        <v>8738</v>
      </c>
      <c r="D22" s="8"/>
      <c r="E22" s="8"/>
      <c r="F22" s="294"/>
      <c r="G22" s="32"/>
      <c r="H22" s="12"/>
      <c r="I22" s="8">
        <f>[2]SOROCABA!AB22</f>
        <v>17500</v>
      </c>
      <c r="J22" s="8">
        <f>[2]SOROCABA!AC22</f>
        <v>7500</v>
      </c>
      <c r="K22" s="8"/>
      <c r="L22" s="8"/>
      <c r="M22" s="9"/>
      <c r="N22" s="9"/>
      <c r="O22" s="9"/>
      <c r="P22" s="10"/>
      <c r="Q22" s="20">
        <f t="shared" si="0"/>
        <v>17500</v>
      </c>
      <c r="R22" s="21">
        <f t="shared" si="1"/>
        <v>7500</v>
      </c>
      <c r="S22" s="22">
        <f t="shared" si="2"/>
        <v>25000</v>
      </c>
    </row>
    <row r="23" spans="1:19" ht="17.25" customHeight="1">
      <c r="A23" s="29">
        <v>20</v>
      </c>
      <c r="B23" s="171" t="s">
        <v>8739</v>
      </c>
      <c r="C23" s="172" t="s">
        <v>8740</v>
      </c>
      <c r="D23" s="8"/>
      <c r="E23" s="8"/>
      <c r="F23" s="294"/>
      <c r="G23" s="32"/>
      <c r="H23" s="12"/>
      <c r="I23" s="8">
        <v>17286.12</v>
      </c>
      <c r="J23" s="8">
        <v>7408.34</v>
      </c>
      <c r="K23" s="8">
        <v>5600</v>
      </c>
      <c r="L23" s="8">
        <v>1400</v>
      </c>
      <c r="M23" s="9"/>
      <c r="N23" s="9"/>
      <c r="O23" s="9"/>
      <c r="P23" s="10"/>
      <c r="Q23" s="20">
        <f t="shared" si="0"/>
        <v>22886.12</v>
      </c>
      <c r="R23" s="21">
        <f t="shared" si="1"/>
        <v>8808.34</v>
      </c>
      <c r="S23" s="22">
        <f t="shared" si="2"/>
        <v>31694.46</v>
      </c>
    </row>
    <row r="24" spans="1:19" ht="17.25" customHeight="1">
      <c r="A24" s="29">
        <v>21</v>
      </c>
      <c r="B24" s="171" t="s">
        <v>8741</v>
      </c>
      <c r="C24" s="172" t="s">
        <v>8742</v>
      </c>
      <c r="D24" s="8"/>
      <c r="E24" s="8"/>
      <c r="F24" s="294"/>
      <c r="G24" s="32"/>
      <c r="H24" s="12"/>
      <c r="I24" s="8">
        <f>[2]SOROCABA!AB24</f>
        <v>0</v>
      </c>
      <c r="J24" s="8">
        <f>[2]SOROCABA!AC24</f>
        <v>0</v>
      </c>
      <c r="K24" s="8"/>
      <c r="L24" s="8"/>
      <c r="M24" s="9"/>
      <c r="N24" s="9"/>
      <c r="O24" s="9"/>
      <c r="P24" s="10"/>
      <c r="Q24" s="20">
        <f t="shared" si="0"/>
        <v>0</v>
      </c>
      <c r="R24" s="21">
        <f t="shared" si="1"/>
        <v>0</v>
      </c>
      <c r="S24" s="22">
        <f t="shared" si="2"/>
        <v>0</v>
      </c>
    </row>
    <row r="25" spans="1:19" ht="17.25" customHeight="1">
      <c r="A25" s="29">
        <v>22</v>
      </c>
      <c r="B25" s="171" t="s">
        <v>8743</v>
      </c>
      <c r="C25" s="172" t="s">
        <v>8744</v>
      </c>
      <c r="D25" s="8">
        <v>12000</v>
      </c>
      <c r="E25" s="8">
        <v>3000</v>
      </c>
      <c r="F25" s="294"/>
      <c r="G25" s="32"/>
      <c r="H25" s="12"/>
      <c r="I25" s="8">
        <f>[2]SOROCABA!AB25</f>
        <v>17500</v>
      </c>
      <c r="J25" s="8">
        <f>[2]SOROCABA!AC25</f>
        <v>7500</v>
      </c>
      <c r="K25" s="8"/>
      <c r="L25" s="8"/>
      <c r="M25" s="9"/>
      <c r="N25" s="9"/>
      <c r="O25" s="9"/>
      <c r="P25" s="10"/>
      <c r="Q25" s="20">
        <f t="shared" si="0"/>
        <v>29500</v>
      </c>
      <c r="R25" s="21">
        <f t="shared" si="1"/>
        <v>10500</v>
      </c>
      <c r="S25" s="22">
        <f t="shared" si="2"/>
        <v>40000</v>
      </c>
    </row>
    <row r="26" spans="1:19" ht="17.25" customHeight="1">
      <c r="A26" s="29">
        <v>23</v>
      </c>
      <c r="B26" s="171" t="s">
        <v>8745</v>
      </c>
      <c r="C26" s="172" t="s">
        <v>8746</v>
      </c>
      <c r="D26" s="8"/>
      <c r="E26" s="8"/>
      <c r="F26" s="294"/>
      <c r="G26" s="32"/>
      <c r="H26" s="12"/>
      <c r="I26" s="8">
        <f>[2]SOROCABA!AB26</f>
        <v>0</v>
      </c>
      <c r="J26" s="8">
        <f>[2]SOROCABA!AC26</f>
        <v>0</v>
      </c>
      <c r="K26" s="8"/>
      <c r="L26" s="8"/>
      <c r="M26" s="9"/>
      <c r="N26" s="9"/>
      <c r="O26" s="9"/>
      <c r="P26" s="10"/>
      <c r="Q26" s="20">
        <f t="shared" si="0"/>
        <v>0</v>
      </c>
      <c r="R26" s="21">
        <f t="shared" si="1"/>
        <v>0</v>
      </c>
      <c r="S26" s="22">
        <f t="shared" si="2"/>
        <v>0</v>
      </c>
    </row>
    <row r="27" spans="1:19" ht="17.25" customHeight="1">
      <c r="A27" s="29">
        <v>24</v>
      </c>
      <c r="B27" s="171" t="s">
        <v>8747</v>
      </c>
      <c r="C27" s="172" t="s">
        <v>8748</v>
      </c>
      <c r="D27" s="8"/>
      <c r="E27" s="8"/>
      <c r="F27" s="294"/>
      <c r="G27" s="32"/>
      <c r="H27" s="12"/>
      <c r="I27" s="8">
        <f>[2]SOROCABA!AB27</f>
        <v>14000</v>
      </c>
      <c r="J27" s="8">
        <f>[2]SOROCABA!AC27</f>
        <v>6000</v>
      </c>
      <c r="K27" s="8"/>
      <c r="L27" s="8"/>
      <c r="M27" s="9"/>
      <c r="N27" s="9"/>
      <c r="O27" s="9"/>
      <c r="P27" s="10"/>
      <c r="Q27" s="20">
        <f t="shared" si="0"/>
        <v>14000</v>
      </c>
      <c r="R27" s="21">
        <f t="shared" si="1"/>
        <v>6000</v>
      </c>
      <c r="S27" s="22">
        <f t="shared" si="2"/>
        <v>20000</v>
      </c>
    </row>
    <row r="28" spans="1:19" ht="17.25" customHeight="1">
      <c r="A28" s="29">
        <v>25</v>
      </c>
      <c r="B28" s="171" t="s">
        <v>8749</v>
      </c>
      <c r="C28" s="172" t="s">
        <v>8750</v>
      </c>
      <c r="D28" s="8"/>
      <c r="E28" s="8"/>
      <c r="F28" s="294"/>
      <c r="G28" s="32"/>
      <c r="H28" s="12">
        <v>3001</v>
      </c>
      <c r="I28" s="8">
        <v>10500</v>
      </c>
      <c r="J28" s="8">
        <f>[2]SOROCABA!AC28</f>
        <v>4500</v>
      </c>
      <c r="K28" s="8"/>
      <c r="L28" s="8"/>
      <c r="M28" s="9"/>
      <c r="N28" s="9"/>
      <c r="O28" s="9"/>
      <c r="P28" s="10"/>
      <c r="Q28" s="20">
        <f t="shared" si="0"/>
        <v>13501</v>
      </c>
      <c r="R28" s="21">
        <f t="shared" si="1"/>
        <v>4500</v>
      </c>
      <c r="S28" s="22">
        <f t="shared" si="2"/>
        <v>18001</v>
      </c>
    </row>
    <row r="29" spans="1:19" ht="17.25" customHeight="1">
      <c r="A29" s="29">
        <v>26</v>
      </c>
      <c r="B29" s="171" t="s">
        <v>8751</v>
      </c>
      <c r="C29" s="172" t="s">
        <v>8752</v>
      </c>
      <c r="D29" s="8">
        <v>12000</v>
      </c>
      <c r="E29" s="8">
        <v>3000</v>
      </c>
      <c r="F29" s="294"/>
      <c r="G29" s="32"/>
      <c r="H29" s="12"/>
      <c r="I29" s="8">
        <f>[2]SOROCABA!AB29</f>
        <v>14000</v>
      </c>
      <c r="J29" s="8">
        <f>[2]SOROCABA!AC29</f>
        <v>6000</v>
      </c>
      <c r="K29" s="8"/>
      <c r="L29" s="8"/>
      <c r="M29" s="9"/>
      <c r="N29" s="9"/>
      <c r="O29" s="9"/>
      <c r="P29" s="10"/>
      <c r="Q29" s="20">
        <f t="shared" si="0"/>
        <v>26000</v>
      </c>
      <c r="R29" s="21">
        <f t="shared" si="1"/>
        <v>9000</v>
      </c>
      <c r="S29" s="22">
        <f t="shared" si="2"/>
        <v>35000</v>
      </c>
    </row>
    <row r="30" spans="1:19" ht="17.25" customHeight="1">
      <c r="A30" s="29">
        <v>27</v>
      </c>
      <c r="B30" s="171" t="s">
        <v>8753</v>
      </c>
      <c r="C30" s="172" t="s">
        <v>8754</v>
      </c>
      <c r="D30" s="8"/>
      <c r="E30" s="8"/>
      <c r="F30" s="294"/>
      <c r="G30" s="32"/>
      <c r="H30" s="12"/>
      <c r="I30" s="8">
        <f>[2]SOROCABA!AB30</f>
        <v>10810.92</v>
      </c>
      <c r="J30" s="8">
        <f>[2]SOROCABA!AC30</f>
        <v>4633.25</v>
      </c>
      <c r="K30" s="8"/>
      <c r="L30" s="8"/>
      <c r="M30" s="9"/>
      <c r="N30" s="9"/>
      <c r="O30" s="9"/>
      <c r="P30" s="10"/>
      <c r="Q30" s="20">
        <f t="shared" si="0"/>
        <v>10810.92</v>
      </c>
      <c r="R30" s="21">
        <f t="shared" si="1"/>
        <v>4633.25</v>
      </c>
      <c r="S30" s="22">
        <f t="shared" si="2"/>
        <v>15444.17</v>
      </c>
    </row>
    <row r="31" spans="1:19" ht="17.25" customHeight="1">
      <c r="A31" s="29">
        <v>28</v>
      </c>
      <c r="B31" s="171" t="s">
        <v>8755</v>
      </c>
      <c r="C31" s="172" t="s">
        <v>8756</v>
      </c>
      <c r="D31" s="8"/>
      <c r="E31" s="8"/>
      <c r="F31" s="294"/>
      <c r="G31" s="32"/>
      <c r="H31" s="12"/>
      <c r="I31" s="8">
        <v>16755.759999999998</v>
      </c>
      <c r="J31" s="8">
        <v>7181.04</v>
      </c>
      <c r="K31" s="8"/>
      <c r="L31" s="8"/>
      <c r="M31" s="9"/>
      <c r="N31" s="9"/>
      <c r="O31" s="9"/>
      <c r="P31" s="10"/>
      <c r="Q31" s="20">
        <f t="shared" si="0"/>
        <v>16755.759999999998</v>
      </c>
      <c r="R31" s="21">
        <f t="shared" si="1"/>
        <v>7181.04</v>
      </c>
      <c r="S31" s="22">
        <f t="shared" si="2"/>
        <v>23936.799999999999</v>
      </c>
    </row>
    <row r="32" spans="1:19" ht="17.25" customHeight="1">
      <c r="A32" s="29">
        <v>29</v>
      </c>
      <c r="B32" s="171" t="s">
        <v>8757</v>
      </c>
      <c r="C32" s="172" t="s">
        <v>8758</v>
      </c>
      <c r="D32" s="8">
        <v>12000</v>
      </c>
      <c r="E32" s="8">
        <v>3000</v>
      </c>
      <c r="F32" s="294"/>
      <c r="G32" s="32"/>
      <c r="H32" s="12">
        <v>4072</v>
      </c>
      <c r="I32" s="8">
        <v>17500</v>
      </c>
      <c r="J32" s="8">
        <f>[2]SOROCABA!AC32</f>
        <v>7500</v>
      </c>
      <c r="K32" s="8"/>
      <c r="L32" s="8"/>
      <c r="M32" s="9"/>
      <c r="N32" s="9"/>
      <c r="O32" s="9"/>
      <c r="P32" s="10"/>
      <c r="Q32" s="20">
        <f t="shared" si="0"/>
        <v>33572</v>
      </c>
      <c r="R32" s="21">
        <f t="shared" si="1"/>
        <v>10500</v>
      </c>
      <c r="S32" s="22">
        <f t="shared" si="2"/>
        <v>44072</v>
      </c>
    </row>
    <row r="33" spans="1:19" ht="17.25" customHeight="1">
      <c r="A33" s="29">
        <v>30</v>
      </c>
      <c r="B33" s="171" t="s">
        <v>8759</v>
      </c>
      <c r="C33" s="172" t="s">
        <v>8760</v>
      </c>
      <c r="D33" s="8"/>
      <c r="E33" s="8"/>
      <c r="F33" s="294"/>
      <c r="G33" s="32"/>
      <c r="H33" s="12"/>
      <c r="I33" s="8">
        <v>14000</v>
      </c>
      <c r="J33" s="8">
        <v>6000</v>
      </c>
      <c r="K33" s="8"/>
      <c r="L33" s="8"/>
      <c r="M33" s="9"/>
      <c r="N33" s="9"/>
      <c r="O33" s="9"/>
      <c r="P33" s="10"/>
      <c r="Q33" s="20">
        <f t="shared" si="0"/>
        <v>14000</v>
      </c>
      <c r="R33" s="21">
        <f t="shared" si="1"/>
        <v>6000</v>
      </c>
      <c r="S33" s="22">
        <f t="shared" si="2"/>
        <v>20000</v>
      </c>
    </row>
    <row r="34" spans="1:19" ht="17.25" customHeight="1">
      <c r="A34" s="29">
        <v>31</v>
      </c>
      <c r="B34" s="171" t="s">
        <v>8761</v>
      </c>
      <c r="C34" s="172" t="s">
        <v>8762</v>
      </c>
      <c r="D34" s="8"/>
      <c r="E34" s="8"/>
      <c r="F34" s="294"/>
      <c r="G34" s="32"/>
      <c r="H34" s="12">
        <v>2902</v>
      </c>
      <c r="I34" s="8">
        <v>14000</v>
      </c>
      <c r="J34" s="8">
        <f>[2]SOROCABA!AC34</f>
        <v>6000</v>
      </c>
      <c r="K34" s="8"/>
      <c r="L34" s="8"/>
      <c r="M34" s="9"/>
      <c r="N34" s="9"/>
      <c r="O34" s="9"/>
      <c r="P34" s="10"/>
      <c r="Q34" s="20">
        <f t="shared" si="0"/>
        <v>16902</v>
      </c>
      <c r="R34" s="21">
        <f t="shared" si="1"/>
        <v>6000</v>
      </c>
      <c r="S34" s="22">
        <f t="shared" si="2"/>
        <v>22902</v>
      </c>
    </row>
    <row r="35" spans="1:19" ht="17.25" customHeight="1">
      <c r="A35" s="29">
        <v>32</v>
      </c>
      <c r="B35" s="171" t="s">
        <v>8763</v>
      </c>
      <c r="C35" s="172" t="s">
        <v>8764</v>
      </c>
      <c r="D35" s="8">
        <v>10000</v>
      </c>
      <c r="E35" s="8">
        <v>2500</v>
      </c>
      <c r="F35" s="294"/>
      <c r="G35" s="32"/>
      <c r="H35" s="12"/>
      <c r="I35" s="8">
        <f>[2]SOROCABA!AB35</f>
        <v>14000</v>
      </c>
      <c r="J35" s="8">
        <f>[2]SOROCABA!AC35</f>
        <v>6000</v>
      </c>
      <c r="K35" s="8"/>
      <c r="L35" s="8"/>
      <c r="M35" s="9"/>
      <c r="N35" s="9"/>
      <c r="O35" s="9"/>
      <c r="P35" s="10"/>
      <c r="Q35" s="20">
        <f t="shared" si="0"/>
        <v>24000</v>
      </c>
      <c r="R35" s="21">
        <f t="shared" si="1"/>
        <v>8500</v>
      </c>
      <c r="S35" s="22">
        <f t="shared" si="2"/>
        <v>32500</v>
      </c>
    </row>
    <row r="36" spans="1:19" ht="17.25" customHeight="1">
      <c r="A36" s="29">
        <v>33</v>
      </c>
      <c r="B36" s="171" t="s">
        <v>8765</v>
      </c>
      <c r="C36" s="172" t="s">
        <v>8766</v>
      </c>
      <c r="D36" s="8">
        <v>10000</v>
      </c>
      <c r="E36" s="8">
        <v>2500</v>
      </c>
      <c r="F36" s="294"/>
      <c r="G36" s="32"/>
      <c r="H36" s="12"/>
      <c r="I36" s="8">
        <v>10500</v>
      </c>
      <c r="J36" s="8">
        <v>4500</v>
      </c>
      <c r="K36" s="8"/>
      <c r="L36" s="8"/>
      <c r="M36" s="9"/>
      <c r="N36" s="9"/>
      <c r="O36" s="9"/>
      <c r="P36" s="10"/>
      <c r="Q36" s="20">
        <f t="shared" si="0"/>
        <v>20500</v>
      </c>
      <c r="R36" s="21">
        <f t="shared" si="1"/>
        <v>7000</v>
      </c>
      <c r="S36" s="22">
        <f t="shared" si="2"/>
        <v>27500</v>
      </c>
    </row>
    <row r="37" spans="1:19" ht="17.25" customHeight="1">
      <c r="A37" s="29">
        <v>34</v>
      </c>
      <c r="B37" s="171" t="s">
        <v>8767</v>
      </c>
      <c r="C37" s="172" t="s">
        <v>8768</v>
      </c>
      <c r="D37" s="8"/>
      <c r="E37" s="8"/>
      <c r="F37" s="294"/>
      <c r="G37" s="32"/>
      <c r="H37" s="12"/>
      <c r="I37" s="8">
        <f>[2]SOROCABA!AB37</f>
        <v>17500</v>
      </c>
      <c r="J37" s="8">
        <f>[2]SOROCABA!AC37</f>
        <v>7500</v>
      </c>
      <c r="K37" s="8"/>
      <c r="L37" s="8"/>
      <c r="M37" s="9"/>
      <c r="N37" s="9"/>
      <c r="O37" s="9"/>
      <c r="P37" s="10"/>
      <c r="Q37" s="20">
        <f t="shared" si="0"/>
        <v>17500</v>
      </c>
      <c r="R37" s="21">
        <f t="shared" si="1"/>
        <v>7500</v>
      </c>
      <c r="S37" s="22">
        <f t="shared" si="2"/>
        <v>25000</v>
      </c>
    </row>
    <row r="38" spans="1:19" ht="17.25" customHeight="1">
      <c r="A38" s="29">
        <v>35</v>
      </c>
      <c r="B38" s="171" t="s">
        <v>8769</v>
      </c>
      <c r="C38" s="172" t="s">
        <v>8770</v>
      </c>
      <c r="D38" s="8"/>
      <c r="E38" s="8"/>
      <c r="F38" s="294"/>
      <c r="G38" s="32"/>
      <c r="H38" s="12"/>
      <c r="I38" s="8">
        <v>11608</v>
      </c>
      <c r="J38" s="8">
        <v>4975.1099999999997</v>
      </c>
      <c r="K38" s="8"/>
      <c r="L38" s="8"/>
      <c r="M38" s="9"/>
      <c r="N38" s="9"/>
      <c r="O38" s="9"/>
      <c r="P38" s="10"/>
      <c r="Q38" s="20">
        <f t="shared" si="0"/>
        <v>11608</v>
      </c>
      <c r="R38" s="21">
        <f t="shared" si="1"/>
        <v>4975.1099999999997</v>
      </c>
      <c r="S38" s="22">
        <f t="shared" si="2"/>
        <v>16583.11</v>
      </c>
    </row>
    <row r="39" spans="1:19" ht="17.25" customHeight="1">
      <c r="A39" s="29">
        <v>36</v>
      </c>
      <c r="B39" s="171" t="s">
        <v>8771</v>
      </c>
      <c r="C39" s="172" t="s">
        <v>8772</v>
      </c>
      <c r="D39" s="8"/>
      <c r="E39" s="8"/>
      <c r="F39" s="294"/>
      <c r="G39" s="32"/>
      <c r="H39" s="12">
        <v>3634</v>
      </c>
      <c r="I39" s="8">
        <v>17500</v>
      </c>
      <c r="J39" s="8">
        <v>7500</v>
      </c>
      <c r="K39" s="8"/>
      <c r="L39" s="8"/>
      <c r="M39" s="9"/>
      <c r="N39" s="9"/>
      <c r="O39" s="9"/>
      <c r="P39" s="10"/>
      <c r="Q39" s="20">
        <f t="shared" si="0"/>
        <v>21134</v>
      </c>
      <c r="R39" s="21">
        <f t="shared" si="1"/>
        <v>7500</v>
      </c>
      <c r="S39" s="22">
        <f t="shared" si="2"/>
        <v>28634</v>
      </c>
    </row>
    <row r="40" spans="1:19" ht="17.25" customHeight="1">
      <c r="A40" s="29">
        <v>37</v>
      </c>
      <c r="B40" s="171" t="s">
        <v>8773</v>
      </c>
      <c r="C40" s="172" t="s">
        <v>8774</v>
      </c>
      <c r="D40" s="8"/>
      <c r="E40" s="8"/>
      <c r="F40" s="294"/>
      <c r="G40" s="32"/>
      <c r="H40" s="12"/>
      <c r="I40" s="8">
        <f>[2]SOROCABA!AB40</f>
        <v>0</v>
      </c>
      <c r="J40" s="8">
        <f>[2]SOROCABA!AC40</f>
        <v>0</v>
      </c>
      <c r="K40" s="8"/>
      <c r="L40" s="8"/>
      <c r="M40" s="9"/>
      <c r="N40" s="9"/>
      <c r="O40" s="9"/>
      <c r="P40" s="10"/>
      <c r="Q40" s="20">
        <f t="shared" si="0"/>
        <v>0</v>
      </c>
      <c r="R40" s="21">
        <f t="shared" si="1"/>
        <v>0</v>
      </c>
      <c r="S40" s="22">
        <f t="shared" si="2"/>
        <v>0</v>
      </c>
    </row>
    <row r="41" spans="1:19" ht="17.25" customHeight="1">
      <c r="A41" s="29">
        <v>38</v>
      </c>
      <c r="B41" s="171" t="s">
        <v>8775</v>
      </c>
      <c r="C41" s="172" t="s">
        <v>8776</v>
      </c>
      <c r="D41" s="8"/>
      <c r="E41" s="8"/>
      <c r="F41" s="294"/>
      <c r="G41" s="32"/>
      <c r="H41" s="12"/>
      <c r="I41" s="8">
        <f>[2]SOROCABA!AB41</f>
        <v>0</v>
      </c>
      <c r="J41" s="8">
        <f>[2]SOROCABA!AC41</f>
        <v>0</v>
      </c>
      <c r="K41" s="8"/>
      <c r="L41" s="8"/>
      <c r="M41" s="9"/>
      <c r="N41" s="9"/>
      <c r="O41" s="9"/>
      <c r="P41" s="10"/>
      <c r="Q41" s="20">
        <f t="shared" si="0"/>
        <v>0</v>
      </c>
      <c r="R41" s="21">
        <f t="shared" si="1"/>
        <v>0</v>
      </c>
      <c r="S41" s="22">
        <f t="shared" si="2"/>
        <v>0</v>
      </c>
    </row>
    <row r="42" spans="1:19" ht="17.25" customHeight="1">
      <c r="A42" s="29">
        <v>39</v>
      </c>
      <c r="B42" s="171" t="s">
        <v>8777</v>
      </c>
      <c r="C42" s="172" t="s">
        <v>8778</v>
      </c>
      <c r="D42" s="8">
        <v>12000</v>
      </c>
      <c r="E42" s="8">
        <v>3000</v>
      </c>
      <c r="F42" s="294"/>
      <c r="G42" s="32"/>
      <c r="H42" s="12"/>
      <c r="I42" s="8">
        <v>14000</v>
      </c>
      <c r="J42" s="8">
        <v>6000</v>
      </c>
      <c r="K42" s="8"/>
      <c r="L42" s="8"/>
      <c r="M42" s="9"/>
      <c r="N42" s="9"/>
      <c r="O42" s="9"/>
      <c r="P42" s="10"/>
      <c r="Q42" s="20">
        <f t="shared" si="0"/>
        <v>26000</v>
      </c>
      <c r="R42" s="21">
        <f t="shared" si="1"/>
        <v>9000</v>
      </c>
      <c r="S42" s="22">
        <f t="shared" si="2"/>
        <v>35000</v>
      </c>
    </row>
    <row r="43" spans="1:19" ht="17.25" customHeight="1">
      <c r="A43" s="29">
        <v>40</v>
      </c>
      <c r="B43" s="171" t="s">
        <v>8779</v>
      </c>
      <c r="C43" s="172" t="s">
        <v>8780</v>
      </c>
      <c r="D43" s="8"/>
      <c r="E43" s="8"/>
      <c r="F43" s="294"/>
      <c r="G43" s="32"/>
      <c r="H43" s="12"/>
      <c r="I43" s="8">
        <f>[2]SOROCABA!AB43</f>
        <v>0</v>
      </c>
      <c r="J43" s="8">
        <f>[2]SOROCABA!AC43</f>
        <v>0</v>
      </c>
      <c r="K43" s="8"/>
      <c r="L43" s="8"/>
      <c r="M43" s="9"/>
      <c r="N43" s="9"/>
      <c r="O43" s="9"/>
      <c r="P43" s="10"/>
      <c r="Q43" s="20">
        <f t="shared" si="0"/>
        <v>0</v>
      </c>
      <c r="R43" s="21">
        <f t="shared" si="1"/>
        <v>0</v>
      </c>
      <c r="S43" s="22">
        <f t="shared" si="2"/>
        <v>0</v>
      </c>
    </row>
    <row r="44" spans="1:19" ht="17.25" customHeight="1">
      <c r="A44" s="29">
        <v>41</v>
      </c>
      <c r="B44" s="171" t="s">
        <v>8781</v>
      </c>
      <c r="C44" s="172" t="s">
        <v>8782</v>
      </c>
      <c r="D44" s="8">
        <v>12000</v>
      </c>
      <c r="E44" s="8">
        <v>3000</v>
      </c>
      <c r="F44" s="294"/>
      <c r="G44" s="32"/>
      <c r="H44" s="12"/>
      <c r="I44" s="8">
        <v>12483.54</v>
      </c>
      <c r="J44" s="8">
        <v>5350.09</v>
      </c>
      <c r="K44" s="8"/>
      <c r="L44" s="8"/>
      <c r="M44" s="9"/>
      <c r="N44" s="9"/>
      <c r="O44" s="9"/>
      <c r="P44" s="10"/>
      <c r="Q44" s="20">
        <f t="shared" si="0"/>
        <v>24483.54</v>
      </c>
      <c r="R44" s="21">
        <f t="shared" si="1"/>
        <v>8350.09</v>
      </c>
      <c r="S44" s="22">
        <f t="shared" si="2"/>
        <v>32833.630000000005</v>
      </c>
    </row>
    <row r="45" spans="1:19" ht="17.25" customHeight="1">
      <c r="A45" s="29">
        <v>42</v>
      </c>
      <c r="B45" s="171" t="s">
        <v>8783</v>
      </c>
      <c r="C45" s="172" t="s">
        <v>8784</v>
      </c>
      <c r="D45" s="8"/>
      <c r="E45" s="8"/>
      <c r="F45" s="294"/>
      <c r="G45" s="32"/>
      <c r="H45" s="12"/>
      <c r="I45" s="8">
        <f>[2]SOROCABA!AB45</f>
        <v>0</v>
      </c>
      <c r="J45" s="8">
        <f>[2]SOROCABA!AC45</f>
        <v>0</v>
      </c>
      <c r="K45" s="8"/>
      <c r="L45" s="8"/>
      <c r="M45" s="9"/>
      <c r="N45" s="9"/>
      <c r="O45" s="9"/>
      <c r="P45" s="10"/>
      <c r="Q45" s="20">
        <f t="shared" si="0"/>
        <v>0</v>
      </c>
      <c r="R45" s="21">
        <f t="shared" si="1"/>
        <v>0</v>
      </c>
      <c r="S45" s="22">
        <f t="shared" si="2"/>
        <v>0</v>
      </c>
    </row>
    <row r="46" spans="1:19" ht="17.25" customHeight="1">
      <c r="A46" s="29">
        <v>43</v>
      </c>
      <c r="B46" s="171" t="s">
        <v>8785</v>
      </c>
      <c r="C46" s="172" t="s">
        <v>8786</v>
      </c>
      <c r="D46" s="8"/>
      <c r="E46" s="8"/>
      <c r="F46" s="294"/>
      <c r="G46" s="32"/>
      <c r="H46" s="12">
        <v>2695</v>
      </c>
      <c r="I46" s="8">
        <v>10500</v>
      </c>
      <c r="J46" s="8">
        <v>4500</v>
      </c>
      <c r="K46" s="8"/>
      <c r="L46" s="8"/>
      <c r="M46" s="9"/>
      <c r="N46" s="9"/>
      <c r="O46" s="9"/>
      <c r="P46" s="10"/>
      <c r="Q46" s="20">
        <f t="shared" si="0"/>
        <v>13195</v>
      </c>
      <c r="R46" s="21">
        <f t="shared" si="1"/>
        <v>4500</v>
      </c>
      <c r="S46" s="22">
        <f t="shared" si="2"/>
        <v>17695</v>
      </c>
    </row>
    <row r="47" spans="1:19" ht="17.25" customHeight="1">
      <c r="A47" s="29">
        <v>44</v>
      </c>
      <c r="B47" s="171" t="s">
        <v>8787</v>
      </c>
      <c r="C47" s="172" t="s">
        <v>8788</v>
      </c>
      <c r="D47" s="8"/>
      <c r="E47" s="8"/>
      <c r="F47" s="294"/>
      <c r="G47" s="32"/>
      <c r="H47" s="12"/>
      <c r="I47" s="8">
        <f>[2]SOROCABA!AB47</f>
        <v>14700</v>
      </c>
      <c r="J47" s="8">
        <f>[2]SOROCABA!AC47</f>
        <v>6300</v>
      </c>
      <c r="K47" s="8"/>
      <c r="L47" s="8"/>
      <c r="M47" s="9"/>
      <c r="N47" s="9"/>
      <c r="O47" s="9"/>
      <c r="P47" s="10"/>
      <c r="Q47" s="20">
        <f t="shared" si="0"/>
        <v>14700</v>
      </c>
      <c r="R47" s="21">
        <f t="shared" si="1"/>
        <v>6300</v>
      </c>
      <c r="S47" s="22">
        <f t="shared" si="2"/>
        <v>21000</v>
      </c>
    </row>
    <row r="48" spans="1:19" ht="17.25" customHeight="1">
      <c r="A48" s="29">
        <v>45</v>
      </c>
      <c r="B48" s="171" t="s">
        <v>8789</v>
      </c>
      <c r="C48" s="172" t="s">
        <v>8790</v>
      </c>
      <c r="D48" s="8"/>
      <c r="E48" s="8"/>
      <c r="F48" s="294"/>
      <c r="G48" s="32"/>
      <c r="H48" s="12"/>
      <c r="I48" s="8">
        <f>[2]SOROCABA!AB48</f>
        <v>0</v>
      </c>
      <c r="J48" s="8">
        <f>[2]SOROCABA!AC48</f>
        <v>0</v>
      </c>
      <c r="K48" s="8"/>
      <c r="L48" s="8"/>
      <c r="M48" s="9"/>
      <c r="N48" s="9"/>
      <c r="O48" s="9"/>
      <c r="P48" s="10"/>
      <c r="Q48" s="20">
        <f t="shared" si="0"/>
        <v>0</v>
      </c>
      <c r="R48" s="21">
        <f t="shared" si="1"/>
        <v>0</v>
      </c>
      <c r="S48" s="22">
        <f t="shared" si="2"/>
        <v>0</v>
      </c>
    </row>
    <row r="49" spans="1:19" ht="17.25" customHeight="1">
      <c r="A49" s="29">
        <v>46</v>
      </c>
      <c r="B49" s="171" t="s">
        <v>8791</v>
      </c>
      <c r="C49" s="172" t="s">
        <v>8792</v>
      </c>
      <c r="D49" s="8"/>
      <c r="E49" s="8"/>
      <c r="F49" s="294"/>
      <c r="G49" s="32"/>
      <c r="H49" s="12"/>
      <c r="I49" s="8">
        <f>[2]SOROCABA!AB49</f>
        <v>0</v>
      </c>
      <c r="J49" s="8">
        <f>[2]SOROCABA!AC49</f>
        <v>0</v>
      </c>
      <c r="K49" s="8"/>
      <c r="L49" s="8"/>
      <c r="M49" s="9"/>
      <c r="N49" s="9"/>
      <c r="O49" s="9"/>
      <c r="P49" s="10"/>
      <c r="Q49" s="20">
        <f t="shared" si="0"/>
        <v>0</v>
      </c>
      <c r="R49" s="21">
        <f t="shared" si="1"/>
        <v>0</v>
      </c>
      <c r="S49" s="22">
        <f t="shared" si="2"/>
        <v>0</v>
      </c>
    </row>
    <row r="50" spans="1:19" ht="17.25" customHeight="1">
      <c r="A50" s="29">
        <v>47</v>
      </c>
      <c r="B50" s="171" t="s">
        <v>8793</v>
      </c>
      <c r="C50" s="172" t="s">
        <v>8794</v>
      </c>
      <c r="D50" s="8"/>
      <c r="E50" s="8"/>
      <c r="F50" s="294"/>
      <c r="G50" s="32"/>
      <c r="H50" s="12"/>
      <c r="I50" s="8">
        <f>[2]SOROCABA!AB50</f>
        <v>0</v>
      </c>
      <c r="J50" s="8">
        <f>[2]SOROCABA!AC50</f>
        <v>0</v>
      </c>
      <c r="K50" s="8"/>
      <c r="L50" s="8"/>
      <c r="M50" s="9"/>
      <c r="N50" s="9"/>
      <c r="O50" s="9"/>
      <c r="P50" s="10"/>
      <c r="Q50" s="20">
        <f t="shared" si="0"/>
        <v>0</v>
      </c>
      <c r="R50" s="21">
        <f t="shared" si="1"/>
        <v>0</v>
      </c>
      <c r="S50" s="22">
        <f t="shared" si="2"/>
        <v>0</v>
      </c>
    </row>
    <row r="51" spans="1:19" ht="17.25" customHeight="1">
      <c r="A51" s="29">
        <v>48</v>
      </c>
      <c r="B51" s="171" t="s">
        <v>8795</v>
      </c>
      <c r="C51" s="172" t="s">
        <v>8796</v>
      </c>
      <c r="D51" s="8"/>
      <c r="E51" s="8"/>
      <c r="F51" s="294"/>
      <c r="G51" s="32"/>
      <c r="H51" s="12"/>
      <c r="I51" s="8">
        <f>[2]SOROCABA!AB51</f>
        <v>0</v>
      </c>
      <c r="J51" s="8">
        <f>[2]SOROCABA!AC51</f>
        <v>0</v>
      </c>
      <c r="K51" s="8"/>
      <c r="L51" s="8"/>
      <c r="M51" s="9"/>
      <c r="N51" s="9"/>
      <c r="O51" s="9"/>
      <c r="P51" s="10"/>
      <c r="Q51" s="20">
        <f t="shared" si="0"/>
        <v>0</v>
      </c>
      <c r="R51" s="21">
        <f t="shared" si="1"/>
        <v>0</v>
      </c>
      <c r="S51" s="22">
        <f t="shared" si="2"/>
        <v>0</v>
      </c>
    </row>
    <row r="52" spans="1:19" ht="17.25" customHeight="1">
      <c r="A52" s="29">
        <v>49</v>
      </c>
      <c r="B52" s="171" t="s">
        <v>8797</v>
      </c>
      <c r="C52" s="172" t="s">
        <v>8798</v>
      </c>
      <c r="D52" s="8"/>
      <c r="E52" s="8"/>
      <c r="F52" s="294"/>
      <c r="G52" s="32"/>
      <c r="H52" s="12"/>
      <c r="I52" s="8">
        <f>[2]SOROCABA!AB52</f>
        <v>0</v>
      </c>
      <c r="J52" s="8">
        <f>[2]SOROCABA!AC52</f>
        <v>0</v>
      </c>
      <c r="K52" s="8"/>
      <c r="L52" s="8"/>
      <c r="M52" s="9"/>
      <c r="N52" s="9"/>
      <c r="O52" s="9"/>
      <c r="P52" s="10"/>
      <c r="Q52" s="20">
        <f t="shared" si="0"/>
        <v>0</v>
      </c>
      <c r="R52" s="21">
        <f t="shared" si="1"/>
        <v>0</v>
      </c>
      <c r="S52" s="22">
        <f t="shared" si="2"/>
        <v>0</v>
      </c>
    </row>
    <row r="53" spans="1:19" ht="17.25" customHeight="1">
      <c r="A53" s="29">
        <v>50</v>
      </c>
      <c r="B53" s="171" t="s">
        <v>8799</v>
      </c>
      <c r="C53" s="172" t="s">
        <v>8800</v>
      </c>
      <c r="D53" s="8">
        <v>12000</v>
      </c>
      <c r="E53" s="8">
        <v>3000</v>
      </c>
      <c r="F53" s="294"/>
      <c r="G53" s="32"/>
      <c r="H53" s="12"/>
      <c r="I53" s="8">
        <v>14000</v>
      </c>
      <c r="J53" s="8">
        <v>6000</v>
      </c>
      <c r="K53" s="8"/>
      <c r="L53" s="8"/>
      <c r="M53" s="9"/>
      <c r="N53" s="9"/>
      <c r="O53" s="9"/>
      <c r="P53" s="10"/>
      <c r="Q53" s="20">
        <f t="shared" si="0"/>
        <v>26000</v>
      </c>
      <c r="R53" s="21">
        <f t="shared" si="1"/>
        <v>9000</v>
      </c>
      <c r="S53" s="22">
        <f t="shared" si="2"/>
        <v>35000</v>
      </c>
    </row>
    <row r="54" spans="1:19" ht="17.25" customHeight="1">
      <c r="A54" s="29">
        <v>51</v>
      </c>
      <c r="B54" s="171" t="s">
        <v>8801</v>
      </c>
      <c r="C54" s="172" t="s">
        <v>8802</v>
      </c>
      <c r="D54" s="8"/>
      <c r="E54" s="8"/>
      <c r="F54" s="294"/>
      <c r="G54" s="32"/>
      <c r="H54" s="12"/>
      <c r="I54" s="8">
        <v>10500</v>
      </c>
      <c r="J54" s="8">
        <v>4500</v>
      </c>
      <c r="K54" s="8"/>
      <c r="L54" s="8"/>
      <c r="M54" s="9"/>
      <c r="N54" s="9"/>
      <c r="O54" s="9"/>
      <c r="P54" s="10"/>
      <c r="Q54" s="20">
        <f t="shared" si="0"/>
        <v>10500</v>
      </c>
      <c r="R54" s="21">
        <f t="shared" si="1"/>
        <v>4500</v>
      </c>
      <c r="S54" s="22">
        <f t="shared" si="2"/>
        <v>15000</v>
      </c>
    </row>
    <row r="55" spans="1:19" ht="17.25" customHeight="1">
      <c r="A55" s="29">
        <v>52</v>
      </c>
      <c r="B55" s="171" t="s">
        <v>8803</v>
      </c>
      <c r="C55" s="172" t="s">
        <v>8804</v>
      </c>
      <c r="D55" s="8"/>
      <c r="E55" s="8"/>
      <c r="F55" s="294"/>
      <c r="G55" s="32"/>
      <c r="H55" s="12"/>
      <c r="I55" s="8">
        <f>[2]SOROCABA!AB55</f>
        <v>0</v>
      </c>
      <c r="J55" s="8">
        <f>[2]SOROCABA!AC55</f>
        <v>0</v>
      </c>
      <c r="K55" s="8"/>
      <c r="L55" s="8"/>
      <c r="M55" s="9"/>
      <c r="N55" s="9"/>
      <c r="O55" s="9"/>
      <c r="P55" s="10"/>
      <c r="Q55" s="20">
        <f t="shared" si="0"/>
        <v>0</v>
      </c>
      <c r="R55" s="21">
        <f t="shared" si="1"/>
        <v>0</v>
      </c>
      <c r="S55" s="22">
        <f t="shared" si="2"/>
        <v>0</v>
      </c>
    </row>
    <row r="56" spans="1:19" ht="17.25" customHeight="1">
      <c r="A56" s="29">
        <v>53</v>
      </c>
      <c r="B56" s="171" t="s">
        <v>8805</v>
      </c>
      <c r="C56" s="172" t="s">
        <v>8806</v>
      </c>
      <c r="D56" s="8"/>
      <c r="E56" s="8"/>
      <c r="F56" s="294"/>
      <c r="G56" s="32"/>
      <c r="H56" s="12"/>
      <c r="I56" s="8">
        <f>[2]SOROCABA!AB56</f>
        <v>0</v>
      </c>
      <c r="J56" s="8">
        <f>[2]SOROCABA!AC56</f>
        <v>0</v>
      </c>
      <c r="K56" s="8"/>
      <c r="L56" s="8"/>
      <c r="M56" s="9"/>
      <c r="N56" s="9"/>
      <c r="O56" s="9"/>
      <c r="P56" s="10"/>
      <c r="Q56" s="20">
        <f t="shared" si="0"/>
        <v>0</v>
      </c>
      <c r="R56" s="21">
        <f t="shared" si="1"/>
        <v>0</v>
      </c>
      <c r="S56" s="22">
        <f t="shared" si="2"/>
        <v>0</v>
      </c>
    </row>
    <row r="57" spans="1:19" ht="17.25" customHeight="1">
      <c r="A57" s="29">
        <v>54</v>
      </c>
      <c r="B57" s="171" t="s">
        <v>8807</v>
      </c>
      <c r="C57" s="172" t="s">
        <v>8808</v>
      </c>
      <c r="D57" s="8">
        <v>12000</v>
      </c>
      <c r="E57" s="8">
        <v>3000</v>
      </c>
      <c r="F57" s="294"/>
      <c r="G57" s="32"/>
      <c r="H57" s="12">
        <v>4438</v>
      </c>
      <c r="I57" s="8">
        <v>17500</v>
      </c>
      <c r="J57" s="8">
        <f>[2]SOROCABA!AC57</f>
        <v>7500</v>
      </c>
      <c r="K57" s="8"/>
      <c r="L57" s="8"/>
      <c r="M57" s="9"/>
      <c r="N57" s="9"/>
      <c r="O57" s="9"/>
      <c r="P57" s="10"/>
      <c r="Q57" s="20">
        <f t="shared" si="0"/>
        <v>33938</v>
      </c>
      <c r="R57" s="21">
        <f t="shared" si="1"/>
        <v>10500</v>
      </c>
      <c r="S57" s="22">
        <f t="shared" si="2"/>
        <v>44438</v>
      </c>
    </row>
    <row r="58" spans="1:19" ht="17.25" customHeight="1">
      <c r="A58" s="29">
        <v>55</v>
      </c>
      <c r="B58" s="171" t="s">
        <v>8809</v>
      </c>
      <c r="C58" s="172" t="s">
        <v>8810</v>
      </c>
      <c r="D58" s="8"/>
      <c r="E58" s="8"/>
      <c r="F58" s="294"/>
      <c r="G58" s="32"/>
      <c r="H58" s="12">
        <v>4213</v>
      </c>
      <c r="I58" s="8">
        <v>17500</v>
      </c>
      <c r="J58" s="8">
        <f>[2]SOROCABA!AC58</f>
        <v>7500</v>
      </c>
      <c r="K58" s="8"/>
      <c r="L58" s="8"/>
      <c r="M58" s="9"/>
      <c r="N58" s="9"/>
      <c r="O58" s="9"/>
      <c r="P58" s="10"/>
      <c r="Q58" s="20">
        <f t="shared" si="0"/>
        <v>21713</v>
      </c>
      <c r="R58" s="21">
        <f t="shared" si="1"/>
        <v>7500</v>
      </c>
      <c r="S58" s="22">
        <f t="shared" si="2"/>
        <v>29213</v>
      </c>
    </row>
    <row r="59" spans="1:19" ht="17.25" customHeight="1">
      <c r="A59" s="29">
        <v>56</v>
      </c>
      <c r="B59" s="171" t="s">
        <v>8811</v>
      </c>
      <c r="C59" s="172" t="s">
        <v>8812</v>
      </c>
      <c r="D59" s="8"/>
      <c r="E59" s="8"/>
      <c r="F59" s="294"/>
      <c r="G59" s="32"/>
      <c r="H59" s="12"/>
      <c r="I59" s="8">
        <f>[2]SOROCABA!AB59</f>
        <v>0</v>
      </c>
      <c r="J59" s="8">
        <f>[2]SOROCABA!AC59</f>
        <v>0</v>
      </c>
      <c r="K59" s="8"/>
      <c r="L59" s="8"/>
      <c r="M59" s="9"/>
      <c r="N59" s="9"/>
      <c r="O59" s="9"/>
      <c r="P59" s="10"/>
      <c r="Q59" s="20">
        <f t="shared" si="0"/>
        <v>0</v>
      </c>
      <c r="R59" s="21">
        <f t="shared" si="1"/>
        <v>0</v>
      </c>
      <c r="S59" s="22">
        <f t="shared" si="2"/>
        <v>0</v>
      </c>
    </row>
    <row r="60" spans="1:19" ht="17.25" customHeight="1">
      <c r="A60" s="29">
        <v>57</v>
      </c>
      <c r="B60" s="171" t="s">
        <v>8813</v>
      </c>
      <c r="C60" s="172" t="s">
        <v>8814</v>
      </c>
      <c r="D60" s="8"/>
      <c r="E60" s="8"/>
      <c r="F60" s="294"/>
      <c r="G60" s="32"/>
      <c r="H60" s="12"/>
      <c r="I60" s="8">
        <f>[2]SOROCABA!AB60</f>
        <v>0</v>
      </c>
      <c r="J60" s="8">
        <f>[2]SOROCABA!AC60</f>
        <v>0</v>
      </c>
      <c r="K60" s="8"/>
      <c r="L60" s="8"/>
      <c r="M60" s="9"/>
      <c r="N60" s="9"/>
      <c r="O60" s="9"/>
      <c r="P60" s="10"/>
      <c r="Q60" s="20">
        <f t="shared" si="0"/>
        <v>0</v>
      </c>
      <c r="R60" s="21">
        <f t="shared" si="1"/>
        <v>0</v>
      </c>
      <c r="S60" s="22">
        <f t="shared" si="2"/>
        <v>0</v>
      </c>
    </row>
    <row r="61" spans="1:19" ht="17.25" customHeight="1">
      <c r="A61" s="29">
        <v>58</v>
      </c>
      <c r="B61" s="171" t="s">
        <v>8815</v>
      </c>
      <c r="C61" s="172" t="s">
        <v>8816</v>
      </c>
      <c r="D61" s="8"/>
      <c r="E61" s="8"/>
      <c r="F61" s="294"/>
      <c r="G61" s="32"/>
      <c r="H61" s="12"/>
      <c r="I61" s="8">
        <v>10283.39</v>
      </c>
      <c r="J61" s="8">
        <v>4407.17</v>
      </c>
      <c r="K61" s="8"/>
      <c r="L61" s="8"/>
      <c r="M61" s="9"/>
      <c r="N61" s="9"/>
      <c r="O61" s="9"/>
      <c r="P61" s="10"/>
      <c r="Q61" s="20">
        <f t="shared" si="0"/>
        <v>10283.39</v>
      </c>
      <c r="R61" s="21">
        <f t="shared" si="1"/>
        <v>4407.17</v>
      </c>
      <c r="S61" s="22">
        <f t="shared" si="2"/>
        <v>14690.56</v>
      </c>
    </row>
    <row r="62" spans="1:19" ht="17.25" customHeight="1">
      <c r="A62" s="29">
        <v>59</v>
      </c>
      <c r="B62" s="171" t="s">
        <v>8817</v>
      </c>
      <c r="C62" s="172" t="s">
        <v>8818</v>
      </c>
      <c r="D62" s="8"/>
      <c r="E62" s="8"/>
      <c r="F62" s="294"/>
      <c r="G62" s="32"/>
      <c r="H62" s="12"/>
      <c r="I62" s="8">
        <f>[2]SOROCABA!AB62</f>
        <v>9299.85</v>
      </c>
      <c r="J62" s="8">
        <f>[2]SOROCABA!AC62</f>
        <v>3985.65</v>
      </c>
      <c r="K62" s="8"/>
      <c r="L62" s="8"/>
      <c r="M62" s="9"/>
      <c r="N62" s="9"/>
      <c r="O62" s="9"/>
      <c r="P62" s="10"/>
      <c r="Q62" s="20">
        <f t="shared" si="0"/>
        <v>9299.85</v>
      </c>
      <c r="R62" s="21">
        <f t="shared" si="1"/>
        <v>3985.65</v>
      </c>
      <c r="S62" s="22">
        <f t="shared" si="2"/>
        <v>13285.5</v>
      </c>
    </row>
    <row r="63" spans="1:19" ht="17.25" customHeight="1">
      <c r="A63" s="29">
        <v>60</v>
      </c>
      <c r="B63" s="171" t="s">
        <v>8819</v>
      </c>
      <c r="C63" s="172" t="s">
        <v>8820</v>
      </c>
      <c r="D63" s="8"/>
      <c r="E63" s="8"/>
      <c r="F63" s="294"/>
      <c r="G63" s="32"/>
      <c r="H63" s="12"/>
      <c r="I63" s="8">
        <f>[2]SOROCABA!AB63</f>
        <v>0</v>
      </c>
      <c r="J63" s="8">
        <f>[2]SOROCABA!AC63</f>
        <v>0</v>
      </c>
      <c r="K63" s="8"/>
      <c r="L63" s="8"/>
      <c r="M63" s="9"/>
      <c r="N63" s="9"/>
      <c r="O63" s="9"/>
      <c r="P63" s="10"/>
      <c r="Q63" s="20">
        <f t="shared" si="0"/>
        <v>0</v>
      </c>
      <c r="R63" s="21">
        <f t="shared" si="1"/>
        <v>0</v>
      </c>
      <c r="S63" s="22">
        <f t="shared" si="2"/>
        <v>0</v>
      </c>
    </row>
    <row r="64" spans="1:19" ht="17.25" customHeight="1">
      <c r="A64" s="29">
        <v>61</v>
      </c>
      <c r="B64" s="171" t="s">
        <v>8821</v>
      </c>
      <c r="C64" s="172" t="s">
        <v>8822</v>
      </c>
      <c r="D64" s="8">
        <v>8000</v>
      </c>
      <c r="E64" s="8">
        <v>2000</v>
      </c>
      <c r="F64" s="294"/>
      <c r="G64" s="32"/>
      <c r="H64" s="12"/>
      <c r="I64" s="8">
        <f>[2]SOROCABA!AB64</f>
        <v>0</v>
      </c>
      <c r="J64" s="8">
        <f>[2]SOROCABA!AC64</f>
        <v>0</v>
      </c>
      <c r="K64" s="8"/>
      <c r="L64" s="8"/>
      <c r="M64" s="9"/>
      <c r="N64" s="9"/>
      <c r="O64" s="9"/>
      <c r="P64" s="10"/>
      <c r="Q64" s="20">
        <f t="shared" si="0"/>
        <v>8000</v>
      </c>
      <c r="R64" s="21">
        <f t="shared" si="1"/>
        <v>2000</v>
      </c>
      <c r="S64" s="22">
        <f t="shared" si="2"/>
        <v>10000</v>
      </c>
    </row>
    <row r="65" spans="1:19" ht="17.25" customHeight="1">
      <c r="A65" s="29">
        <v>62</v>
      </c>
      <c r="B65" s="171" t="s">
        <v>8823</v>
      </c>
      <c r="C65" s="172" t="s">
        <v>8824</v>
      </c>
      <c r="D65" s="8"/>
      <c r="E65" s="8"/>
      <c r="F65" s="294"/>
      <c r="G65" s="32"/>
      <c r="H65" s="12"/>
      <c r="I65" s="8">
        <f>[2]SOROCABA!AB65</f>
        <v>0</v>
      </c>
      <c r="J65" s="8">
        <f>[2]SOROCABA!AC65</f>
        <v>0</v>
      </c>
      <c r="K65" s="8"/>
      <c r="L65" s="8"/>
      <c r="M65" s="9"/>
      <c r="N65" s="9"/>
      <c r="O65" s="9"/>
      <c r="P65" s="10"/>
      <c r="Q65" s="20">
        <f t="shared" si="0"/>
        <v>0</v>
      </c>
      <c r="R65" s="21">
        <f t="shared" si="1"/>
        <v>0</v>
      </c>
      <c r="S65" s="22">
        <f t="shared" si="2"/>
        <v>0</v>
      </c>
    </row>
    <row r="66" spans="1:19" ht="17.25" customHeight="1">
      <c r="A66" s="29">
        <v>63</v>
      </c>
      <c r="B66" s="171" t="s">
        <v>8825</v>
      </c>
      <c r="C66" s="172" t="s">
        <v>8826</v>
      </c>
      <c r="D66" s="8"/>
      <c r="E66" s="8"/>
      <c r="F66" s="294"/>
      <c r="G66" s="32"/>
      <c r="H66" s="12"/>
      <c r="I66" s="8">
        <f>[2]SOROCABA!AB66</f>
        <v>0</v>
      </c>
      <c r="J66" s="8">
        <f>[2]SOROCABA!AC66</f>
        <v>0</v>
      </c>
      <c r="K66" s="8"/>
      <c r="L66" s="8"/>
      <c r="M66" s="9"/>
      <c r="N66" s="9"/>
      <c r="O66" s="9"/>
      <c r="P66" s="10"/>
      <c r="Q66" s="20">
        <f t="shared" si="0"/>
        <v>0</v>
      </c>
      <c r="R66" s="21">
        <f t="shared" si="1"/>
        <v>0</v>
      </c>
      <c r="S66" s="22">
        <f t="shared" si="2"/>
        <v>0</v>
      </c>
    </row>
    <row r="67" spans="1:19" ht="17.25" customHeight="1">
      <c r="A67" s="29">
        <v>64</v>
      </c>
      <c r="B67" s="171" t="s">
        <v>8827</v>
      </c>
      <c r="C67" s="172" t="s">
        <v>8828</v>
      </c>
      <c r="D67" s="8"/>
      <c r="E67" s="8"/>
      <c r="F67" s="294"/>
      <c r="G67" s="32"/>
      <c r="H67" s="12"/>
      <c r="I67" s="8">
        <f>[2]SOROCABA!AB67</f>
        <v>0</v>
      </c>
      <c r="J67" s="8">
        <f>[2]SOROCABA!AC67</f>
        <v>0</v>
      </c>
      <c r="K67" s="8"/>
      <c r="L67" s="8"/>
      <c r="M67" s="9"/>
      <c r="N67" s="9"/>
      <c r="O67" s="9"/>
      <c r="P67" s="10"/>
      <c r="Q67" s="20">
        <f t="shared" si="0"/>
        <v>0</v>
      </c>
      <c r="R67" s="21">
        <f t="shared" si="1"/>
        <v>0</v>
      </c>
      <c r="S67" s="22">
        <f t="shared" si="2"/>
        <v>0</v>
      </c>
    </row>
    <row r="68" spans="1:19" ht="17.25" customHeight="1">
      <c r="A68" s="29">
        <v>65</v>
      </c>
      <c r="B68" s="171" t="s">
        <v>8829</v>
      </c>
      <c r="C68" s="172" t="s">
        <v>8830</v>
      </c>
      <c r="D68" s="8"/>
      <c r="E68" s="8"/>
      <c r="F68" s="294"/>
      <c r="G68" s="32"/>
      <c r="H68" s="12"/>
      <c r="I68" s="8">
        <f>[2]SOROCABA!AB68</f>
        <v>0</v>
      </c>
      <c r="J68" s="8">
        <f>[2]SOROCABA!AC68</f>
        <v>0</v>
      </c>
      <c r="K68" s="8"/>
      <c r="L68" s="8"/>
      <c r="M68" s="9"/>
      <c r="N68" s="9"/>
      <c r="O68" s="9"/>
      <c r="P68" s="10"/>
      <c r="Q68" s="20">
        <f t="shared" si="0"/>
        <v>0</v>
      </c>
      <c r="R68" s="21">
        <f t="shared" si="1"/>
        <v>0</v>
      </c>
      <c r="S68" s="22">
        <f t="shared" si="2"/>
        <v>0</v>
      </c>
    </row>
    <row r="69" spans="1:19" ht="17.25" customHeight="1">
      <c r="A69" s="29">
        <v>66</v>
      </c>
      <c r="B69" s="171" t="s">
        <v>8831</v>
      </c>
      <c r="C69" s="172" t="s">
        <v>8832</v>
      </c>
      <c r="D69" s="8"/>
      <c r="E69" s="8"/>
      <c r="F69" s="294"/>
      <c r="G69" s="32"/>
      <c r="H69" s="12">
        <v>2146</v>
      </c>
      <c r="I69" s="8">
        <v>8034.94</v>
      </c>
      <c r="J69" s="8">
        <v>3443.55</v>
      </c>
      <c r="K69" s="8"/>
      <c r="L69" s="8"/>
      <c r="M69" s="9"/>
      <c r="N69" s="9"/>
      <c r="O69" s="9"/>
      <c r="P69" s="10"/>
      <c r="Q69" s="20">
        <f t="shared" si="0"/>
        <v>10180.939999999999</v>
      </c>
      <c r="R69" s="21">
        <f t="shared" si="1"/>
        <v>3443.55</v>
      </c>
      <c r="S69" s="22">
        <f t="shared" si="2"/>
        <v>13624.489999999998</v>
      </c>
    </row>
    <row r="70" spans="1:19" ht="17.25" customHeight="1">
      <c r="A70" s="29">
        <v>67</v>
      </c>
      <c r="B70" s="171" t="s">
        <v>8833</v>
      </c>
      <c r="C70" s="172" t="s">
        <v>8834</v>
      </c>
      <c r="D70" s="8">
        <v>12000</v>
      </c>
      <c r="E70" s="8">
        <v>3000</v>
      </c>
      <c r="F70" s="294"/>
      <c r="G70" s="32"/>
      <c r="H70" s="12"/>
      <c r="I70" s="8">
        <f>[2]SOROCABA!AB70</f>
        <v>17244.560000000001</v>
      </c>
      <c r="J70" s="8">
        <f>[2]SOROCABA!AC70</f>
        <v>7390.53</v>
      </c>
      <c r="K70" s="8"/>
      <c r="L70" s="8"/>
      <c r="M70" s="9"/>
      <c r="N70" s="9"/>
      <c r="O70" s="9"/>
      <c r="P70" s="10"/>
      <c r="Q70" s="20">
        <f t="shared" ref="Q70:Q83" si="3">SUM(D70,F70,G70,H70,I70,K70,M70,N70,P70)</f>
        <v>29244.560000000001</v>
      </c>
      <c r="R70" s="21">
        <f t="shared" ref="R70:R83" si="4">SUM(E70,J70,L70,O70)</f>
        <v>10390.529999999999</v>
      </c>
      <c r="S70" s="22">
        <f t="shared" ref="S70:S83" si="5">Q70+R70</f>
        <v>39635.089999999997</v>
      </c>
    </row>
    <row r="71" spans="1:19" ht="17.25" customHeight="1">
      <c r="A71" s="29">
        <v>68</v>
      </c>
      <c r="B71" s="171" t="s">
        <v>8835</v>
      </c>
      <c r="C71" s="172" t="s">
        <v>8836</v>
      </c>
      <c r="D71" s="8"/>
      <c r="E71" s="8"/>
      <c r="F71" s="294"/>
      <c r="G71" s="32"/>
      <c r="H71" s="12"/>
      <c r="I71" s="8">
        <f>[2]SOROCABA!AB71</f>
        <v>0</v>
      </c>
      <c r="J71" s="8">
        <f>[2]SOROCABA!AC71</f>
        <v>0</v>
      </c>
      <c r="K71" s="8"/>
      <c r="L71" s="8"/>
      <c r="M71" s="9"/>
      <c r="N71" s="9"/>
      <c r="O71" s="9"/>
      <c r="P71" s="10"/>
      <c r="Q71" s="20">
        <f t="shared" si="3"/>
        <v>0</v>
      </c>
      <c r="R71" s="21">
        <f t="shared" si="4"/>
        <v>0</v>
      </c>
      <c r="S71" s="22">
        <f t="shared" si="5"/>
        <v>0</v>
      </c>
    </row>
    <row r="72" spans="1:19" ht="17.25" customHeight="1">
      <c r="A72" s="29">
        <v>69</v>
      </c>
      <c r="B72" s="171" t="s">
        <v>8837</v>
      </c>
      <c r="C72" s="172" t="s">
        <v>8838</v>
      </c>
      <c r="D72" s="8"/>
      <c r="E72" s="8"/>
      <c r="F72" s="294"/>
      <c r="G72" s="32"/>
      <c r="H72" s="12"/>
      <c r="I72" s="8">
        <f>[2]SOROCABA!AB72</f>
        <v>0</v>
      </c>
      <c r="J72" s="8">
        <f>[2]SOROCABA!AC72</f>
        <v>0</v>
      </c>
      <c r="K72" s="8"/>
      <c r="L72" s="8"/>
      <c r="M72" s="9"/>
      <c r="N72" s="9"/>
      <c r="O72" s="9"/>
      <c r="P72" s="10"/>
      <c r="Q72" s="20">
        <f t="shared" si="3"/>
        <v>0</v>
      </c>
      <c r="R72" s="21">
        <f t="shared" si="4"/>
        <v>0</v>
      </c>
      <c r="S72" s="22">
        <f t="shared" si="5"/>
        <v>0</v>
      </c>
    </row>
    <row r="73" spans="1:19" ht="17.25" customHeight="1">
      <c r="A73" s="29">
        <v>70</v>
      </c>
      <c r="B73" s="171" t="s">
        <v>8839</v>
      </c>
      <c r="C73" s="172" t="s">
        <v>8840</v>
      </c>
      <c r="D73" s="8"/>
      <c r="E73" s="8"/>
      <c r="F73" s="294"/>
      <c r="G73" s="32"/>
      <c r="H73" s="12"/>
      <c r="I73" s="8">
        <f>[2]SOROCABA!AB73</f>
        <v>14000</v>
      </c>
      <c r="J73" s="8">
        <f>[2]SOROCABA!AC73</f>
        <v>6000</v>
      </c>
      <c r="K73" s="8"/>
      <c r="L73" s="8"/>
      <c r="M73" s="9"/>
      <c r="N73" s="9"/>
      <c r="O73" s="9"/>
      <c r="P73" s="10"/>
      <c r="Q73" s="20">
        <f t="shared" si="3"/>
        <v>14000</v>
      </c>
      <c r="R73" s="21">
        <f t="shared" si="4"/>
        <v>6000</v>
      </c>
      <c r="S73" s="22">
        <f t="shared" si="5"/>
        <v>20000</v>
      </c>
    </row>
    <row r="74" spans="1:19" ht="17.25" customHeight="1">
      <c r="A74" s="29">
        <v>71</v>
      </c>
      <c r="B74" s="171" t="s">
        <v>8841</v>
      </c>
      <c r="C74" s="172" t="s">
        <v>8842</v>
      </c>
      <c r="D74" s="8"/>
      <c r="E74" s="8"/>
      <c r="F74" s="294"/>
      <c r="G74" s="32"/>
      <c r="H74" s="12"/>
      <c r="I74" s="8">
        <f>[2]SOROCABA!AB74</f>
        <v>14000</v>
      </c>
      <c r="J74" s="8">
        <f>[2]SOROCABA!AC74</f>
        <v>6000</v>
      </c>
      <c r="K74" s="8"/>
      <c r="L74" s="8"/>
      <c r="M74" s="9"/>
      <c r="N74" s="9"/>
      <c r="O74" s="9"/>
      <c r="P74" s="10"/>
      <c r="Q74" s="20">
        <f t="shared" si="3"/>
        <v>14000</v>
      </c>
      <c r="R74" s="21">
        <f t="shared" si="4"/>
        <v>6000</v>
      </c>
      <c r="S74" s="22">
        <f t="shared" si="5"/>
        <v>20000</v>
      </c>
    </row>
    <row r="75" spans="1:19" ht="17.25" customHeight="1">
      <c r="A75" s="29">
        <v>72</v>
      </c>
      <c r="B75" s="171" t="s">
        <v>8843</v>
      </c>
      <c r="C75" s="172" t="s">
        <v>8844</v>
      </c>
      <c r="D75" s="8">
        <v>12000</v>
      </c>
      <c r="E75" s="8">
        <v>3000</v>
      </c>
      <c r="F75" s="294"/>
      <c r="G75" s="32"/>
      <c r="H75" s="12"/>
      <c r="I75" s="8">
        <f>[2]SOROCABA!AB75</f>
        <v>0</v>
      </c>
      <c r="J75" s="8">
        <f>[2]SOROCABA!AC75</f>
        <v>0</v>
      </c>
      <c r="K75" s="8"/>
      <c r="L75" s="8"/>
      <c r="M75" s="9"/>
      <c r="N75" s="9"/>
      <c r="O75" s="9"/>
      <c r="P75" s="10"/>
      <c r="Q75" s="20">
        <f t="shared" si="3"/>
        <v>12000</v>
      </c>
      <c r="R75" s="21">
        <f t="shared" si="4"/>
        <v>3000</v>
      </c>
      <c r="S75" s="22">
        <f t="shared" si="5"/>
        <v>15000</v>
      </c>
    </row>
    <row r="76" spans="1:19" ht="17.25" customHeight="1">
      <c r="A76" s="29">
        <v>73</v>
      </c>
      <c r="B76" s="171" t="s">
        <v>8845</v>
      </c>
      <c r="C76" s="172" t="s">
        <v>8846</v>
      </c>
      <c r="D76" s="8"/>
      <c r="E76" s="8"/>
      <c r="F76" s="294"/>
      <c r="G76" s="32"/>
      <c r="H76" s="12"/>
      <c r="I76" s="8">
        <v>10500</v>
      </c>
      <c r="J76" s="8">
        <v>4500</v>
      </c>
      <c r="K76" s="9">
        <v>4800</v>
      </c>
      <c r="L76" s="9">
        <v>1200</v>
      </c>
      <c r="M76" s="9"/>
      <c r="N76" s="9"/>
      <c r="O76" s="9"/>
      <c r="P76" s="10"/>
      <c r="Q76" s="20">
        <f t="shared" si="3"/>
        <v>15300</v>
      </c>
      <c r="R76" s="21">
        <f t="shared" si="4"/>
        <v>5700</v>
      </c>
      <c r="S76" s="22">
        <f t="shared" si="5"/>
        <v>21000</v>
      </c>
    </row>
    <row r="77" spans="1:19" ht="17.25" customHeight="1">
      <c r="A77" s="29">
        <v>74</v>
      </c>
      <c r="B77" s="171" t="s">
        <v>8847</v>
      </c>
      <c r="C77" s="172" t="s">
        <v>8848</v>
      </c>
      <c r="D77" s="8"/>
      <c r="E77" s="8"/>
      <c r="F77" s="294"/>
      <c r="G77" s="32"/>
      <c r="H77" s="12">
        <v>3535</v>
      </c>
      <c r="I77" s="8">
        <v>10500</v>
      </c>
      <c r="J77" s="8">
        <v>4500</v>
      </c>
      <c r="K77" s="9"/>
      <c r="L77" s="9"/>
      <c r="M77" s="9"/>
      <c r="N77" s="9"/>
      <c r="O77" s="9"/>
      <c r="P77" s="10"/>
      <c r="Q77" s="20">
        <f t="shared" si="3"/>
        <v>14035</v>
      </c>
      <c r="R77" s="21">
        <f t="shared" si="4"/>
        <v>4500</v>
      </c>
      <c r="S77" s="22">
        <f t="shared" si="5"/>
        <v>18535</v>
      </c>
    </row>
    <row r="78" spans="1:19" ht="17.25" customHeight="1">
      <c r="A78" s="29">
        <v>75</v>
      </c>
      <c r="B78" s="171" t="s">
        <v>8849</v>
      </c>
      <c r="C78" s="172" t="s">
        <v>8850</v>
      </c>
      <c r="D78" s="8"/>
      <c r="E78" s="8"/>
      <c r="F78" s="294"/>
      <c r="G78" s="32"/>
      <c r="H78" s="12"/>
      <c r="I78" s="8">
        <v>14000</v>
      </c>
      <c r="J78" s="8">
        <v>6000</v>
      </c>
      <c r="K78" s="9"/>
      <c r="L78" s="9"/>
      <c r="M78" s="9"/>
      <c r="N78" s="9"/>
      <c r="O78" s="9"/>
      <c r="P78" s="10"/>
      <c r="Q78" s="20">
        <f t="shared" si="3"/>
        <v>14000</v>
      </c>
      <c r="R78" s="21">
        <f t="shared" si="4"/>
        <v>6000</v>
      </c>
      <c r="S78" s="22">
        <f t="shared" si="5"/>
        <v>20000</v>
      </c>
    </row>
    <row r="79" spans="1:19" ht="17.25" customHeight="1">
      <c r="A79" s="29">
        <v>76</v>
      </c>
      <c r="B79" s="171" t="s">
        <v>8851</v>
      </c>
      <c r="C79" s="172" t="s">
        <v>8852</v>
      </c>
      <c r="D79" s="8"/>
      <c r="E79" s="8"/>
      <c r="F79" s="294"/>
      <c r="G79" s="32"/>
      <c r="H79" s="12">
        <v>4066</v>
      </c>
      <c r="I79" s="8">
        <v>14000</v>
      </c>
      <c r="J79" s="8">
        <f>[2]SOROCABA!AC79</f>
        <v>6000</v>
      </c>
      <c r="K79" s="9"/>
      <c r="L79" s="9"/>
      <c r="M79" s="9"/>
      <c r="N79" s="9"/>
      <c r="O79" s="9"/>
      <c r="P79" s="10"/>
      <c r="Q79" s="20">
        <f t="shared" si="3"/>
        <v>18066</v>
      </c>
      <c r="R79" s="21">
        <f t="shared" si="4"/>
        <v>6000</v>
      </c>
      <c r="S79" s="22">
        <f t="shared" si="5"/>
        <v>24066</v>
      </c>
    </row>
    <row r="80" spans="1:19" ht="17.25" customHeight="1">
      <c r="A80" s="29">
        <v>77</v>
      </c>
      <c r="B80" s="171" t="s">
        <v>8853</v>
      </c>
      <c r="C80" s="172" t="s">
        <v>8854</v>
      </c>
      <c r="D80" s="8">
        <v>8000</v>
      </c>
      <c r="E80" s="8">
        <v>2000</v>
      </c>
      <c r="F80" s="294"/>
      <c r="G80" s="32"/>
      <c r="H80" s="12"/>
      <c r="I80" s="8">
        <f>[2]SOROCABA!AB80</f>
        <v>0</v>
      </c>
      <c r="J80" s="8">
        <f>[2]SOROCABA!AC80</f>
        <v>0</v>
      </c>
      <c r="K80" s="9"/>
      <c r="L80" s="9"/>
      <c r="M80" s="9"/>
      <c r="N80" s="9"/>
      <c r="O80" s="9"/>
      <c r="P80" s="10"/>
      <c r="Q80" s="20">
        <f t="shared" si="3"/>
        <v>8000</v>
      </c>
      <c r="R80" s="21">
        <f t="shared" si="4"/>
        <v>2000</v>
      </c>
      <c r="S80" s="22">
        <f t="shared" si="5"/>
        <v>10000</v>
      </c>
    </row>
    <row r="81" spans="1:19" ht="17.25" customHeight="1">
      <c r="A81" s="29">
        <v>78</v>
      </c>
      <c r="B81" s="171" t="s">
        <v>8855</v>
      </c>
      <c r="C81" s="172" t="s">
        <v>8856</v>
      </c>
      <c r="D81" s="8">
        <v>12000</v>
      </c>
      <c r="E81" s="8">
        <v>3000</v>
      </c>
      <c r="F81" s="294"/>
      <c r="G81" s="32"/>
      <c r="H81" s="12">
        <v>5224</v>
      </c>
      <c r="I81" s="8">
        <v>17500</v>
      </c>
      <c r="J81" s="8">
        <v>7500</v>
      </c>
      <c r="K81" s="9">
        <v>5600</v>
      </c>
      <c r="L81" s="9">
        <v>1400</v>
      </c>
      <c r="M81" s="9"/>
      <c r="N81" s="9"/>
      <c r="O81" s="9"/>
      <c r="P81" s="10"/>
      <c r="Q81" s="20">
        <f t="shared" si="3"/>
        <v>40324</v>
      </c>
      <c r="R81" s="21">
        <f t="shared" si="4"/>
        <v>11900</v>
      </c>
      <c r="S81" s="22">
        <f t="shared" si="5"/>
        <v>52224</v>
      </c>
    </row>
    <row r="82" spans="1:19" ht="17.25" customHeight="1">
      <c r="A82" s="29">
        <v>79</v>
      </c>
      <c r="B82" s="171" t="s">
        <v>8857</v>
      </c>
      <c r="C82" s="172" t="s">
        <v>8858</v>
      </c>
      <c r="D82" s="294"/>
      <c r="E82" s="294"/>
      <c r="F82" s="294"/>
      <c r="G82" s="32"/>
      <c r="H82" s="12">
        <v>4717</v>
      </c>
      <c r="I82" s="8">
        <v>21000</v>
      </c>
      <c r="J82" s="8">
        <f>[2]SOROCABA!AC82</f>
        <v>9000</v>
      </c>
      <c r="K82" s="8"/>
      <c r="L82" s="8"/>
      <c r="M82" s="9"/>
      <c r="N82" s="9"/>
      <c r="O82" s="9"/>
      <c r="P82" s="10"/>
      <c r="Q82" s="20">
        <f t="shared" si="3"/>
        <v>25717</v>
      </c>
      <c r="R82" s="21">
        <f t="shared" si="4"/>
        <v>9000</v>
      </c>
      <c r="S82" s="22">
        <f t="shared" si="5"/>
        <v>34717</v>
      </c>
    </row>
    <row r="83" spans="1:19" ht="17.25" customHeight="1" thickBot="1">
      <c r="A83" s="29">
        <v>80</v>
      </c>
      <c r="B83" s="171" t="s">
        <v>8859</v>
      </c>
      <c r="C83" s="172" t="s">
        <v>8860</v>
      </c>
      <c r="D83" s="294"/>
      <c r="E83" s="294"/>
      <c r="F83" s="294"/>
      <c r="G83" s="32"/>
      <c r="H83" s="54"/>
      <c r="I83" s="52">
        <f>[2]SOROCABA!AB83</f>
        <v>0</v>
      </c>
      <c r="J83" s="52">
        <f>[2]SOROCABA!AC83</f>
        <v>0</v>
      </c>
      <c r="K83" s="8"/>
      <c r="L83" s="8"/>
      <c r="M83" s="9"/>
      <c r="N83" s="9"/>
      <c r="O83" s="9"/>
      <c r="P83" s="10"/>
      <c r="Q83" s="20">
        <f t="shared" si="3"/>
        <v>0</v>
      </c>
      <c r="R83" s="21">
        <f t="shared" si="4"/>
        <v>0</v>
      </c>
      <c r="S83" s="22">
        <f t="shared" si="5"/>
        <v>0</v>
      </c>
    </row>
    <row r="84" spans="1:19" s="211" customFormat="1" ht="27" customHeight="1" thickTop="1" thickBot="1">
      <c r="A84" s="204"/>
      <c r="B84" s="301" t="s">
        <v>15</v>
      </c>
      <c r="C84" s="302"/>
      <c r="D84" s="209">
        <f>SUM(D7:D83)</f>
        <v>226000</v>
      </c>
      <c r="E84" s="182">
        <f>SUM(E7:E83)</f>
        <v>56500</v>
      </c>
      <c r="F84" s="207">
        <f t="shared" ref="F84:S84" si="6">SUM(F4:F83)</f>
        <v>0</v>
      </c>
      <c r="G84" s="297">
        <f t="shared" si="6"/>
        <v>0</v>
      </c>
      <c r="H84" s="181">
        <f t="shared" si="6"/>
        <v>59419</v>
      </c>
      <c r="I84" s="182">
        <f t="shared" si="6"/>
        <v>673473.52</v>
      </c>
      <c r="J84" s="182">
        <f t="shared" si="6"/>
        <v>288631.77999999997</v>
      </c>
      <c r="K84" s="182">
        <f t="shared" si="6"/>
        <v>16000</v>
      </c>
      <c r="L84" s="182">
        <f t="shared" si="6"/>
        <v>4000</v>
      </c>
      <c r="M84" s="182">
        <f t="shared" si="6"/>
        <v>0</v>
      </c>
      <c r="N84" s="182">
        <f t="shared" si="6"/>
        <v>9000</v>
      </c>
      <c r="O84" s="182">
        <f t="shared" si="6"/>
        <v>1000</v>
      </c>
      <c r="P84" s="183">
        <f t="shared" si="6"/>
        <v>0</v>
      </c>
      <c r="Q84" s="184">
        <f t="shared" si="6"/>
        <v>983892.52</v>
      </c>
      <c r="R84" s="298">
        <f t="shared" si="6"/>
        <v>350131.78</v>
      </c>
      <c r="S84" s="210">
        <f t="shared" si="6"/>
        <v>1334024.3000000003</v>
      </c>
    </row>
    <row r="85" spans="1:19" ht="15.75" thickTop="1">
      <c r="A85" s="2"/>
      <c r="B85" s="3"/>
      <c r="C85" s="4"/>
      <c r="D85" s="5"/>
      <c r="E85" s="5"/>
      <c r="F85" s="5"/>
      <c r="G85" s="6"/>
      <c r="H85" s="7"/>
      <c r="I85" s="7"/>
      <c r="J85" s="7"/>
      <c r="K85" s="7"/>
      <c r="L85" s="7"/>
      <c r="M85" s="6"/>
      <c r="N85" s="6"/>
      <c r="O85" s="6"/>
      <c r="P85" s="6"/>
      <c r="Q85" s="7"/>
      <c r="R85" s="7"/>
      <c r="S85" s="7"/>
    </row>
  </sheetData>
  <mergeCells count="4">
    <mergeCell ref="D2:G2"/>
    <mergeCell ref="H2:P2"/>
    <mergeCell ref="Q2:R2"/>
    <mergeCell ref="B84:C84"/>
  </mergeCells>
  <pageMargins left="0.511811024" right="0.511811024" top="0.78740157499999996" bottom="0.78740157499999996" header="0.31496062000000002" footer="0.31496062000000002"/>
</worksheet>
</file>

<file path=xl/worksheets/sheet81.xml><?xml version="1.0" encoding="utf-8"?>
<worksheet xmlns="http://schemas.openxmlformats.org/spreadsheetml/2006/main" xmlns:r="http://schemas.openxmlformats.org/officeDocument/2006/relationships">
  <dimension ref="A1:AF95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62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A1" s="1" t="s">
        <v>9036</v>
      </c>
      <c r="B1" s="1" t="s">
        <v>14</v>
      </c>
    </row>
    <row r="2" spans="1:32" ht="21.95" customHeight="1" thickTop="1" thickBot="1">
      <c r="B2" s="1" t="s">
        <v>8861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8862</v>
      </c>
      <c r="C4" s="172" t="s">
        <v>8863</v>
      </c>
      <c r="D4" s="82"/>
      <c r="E4" s="83"/>
      <c r="F4" s="96">
        <v>10632</v>
      </c>
      <c r="G4" s="96">
        <v>2658</v>
      </c>
      <c r="H4" s="129"/>
      <c r="I4" s="53"/>
      <c r="J4" s="39">
        <v>1.45</v>
      </c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>
        <v>12000</v>
      </c>
      <c r="Y4" s="84">
        <v>3000</v>
      </c>
      <c r="Z4" s="19"/>
      <c r="AA4" s="17"/>
      <c r="AB4" s="17"/>
      <c r="AC4" s="84"/>
      <c r="AD4" s="20">
        <f>SUM(D4,F4,H4,J4,L4,N4,P4,R4,T4,V4,X4,Z4,AB4)</f>
        <v>22633.45</v>
      </c>
      <c r="AE4" s="21">
        <f>SUM(E4,G4,I4,K4,M4,O4,Q4,S4,U4,W4,Y4,AA4,AC4)</f>
        <v>5658</v>
      </c>
      <c r="AF4" s="22">
        <f>AD4+AE4</f>
        <v>28291.45</v>
      </c>
    </row>
    <row r="5" spans="1:32" ht="17.25" customHeight="1">
      <c r="A5" s="30">
        <v>2</v>
      </c>
      <c r="B5" s="171" t="s">
        <v>8864</v>
      </c>
      <c r="C5" s="172" t="s">
        <v>8865</v>
      </c>
      <c r="D5" s="88">
        <v>1001.96</v>
      </c>
      <c r="E5" s="89">
        <v>1950.26</v>
      </c>
      <c r="F5" s="96">
        <v>7216</v>
      </c>
      <c r="G5" s="96">
        <v>1804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/>
      <c r="AA5" s="8"/>
      <c r="AB5" s="8"/>
      <c r="AC5" s="90"/>
      <c r="AD5" s="20">
        <f t="shared" ref="AD5:AE68" si="0">SUM(D5,F5,H5,J5,L5,N5,P5,R5,T5,V5,X5,Z5,AB5)</f>
        <v>18217.96</v>
      </c>
      <c r="AE5" s="21">
        <f t="shared" si="0"/>
        <v>6254.26</v>
      </c>
      <c r="AF5" s="22">
        <f t="shared" ref="AF5:AF68" si="1">AD5+AE5</f>
        <v>24472.22</v>
      </c>
    </row>
    <row r="6" spans="1:32" ht="17.25" customHeight="1">
      <c r="A6" s="30">
        <v>3</v>
      </c>
      <c r="B6" s="171" t="s">
        <v>8866</v>
      </c>
      <c r="C6" s="172" t="s">
        <v>8867</v>
      </c>
      <c r="D6" s="88">
        <v>5715.18</v>
      </c>
      <c r="E6" s="89">
        <v>6372.39</v>
      </c>
      <c r="F6" s="96">
        <v>14760</v>
      </c>
      <c r="G6" s="96">
        <v>3690</v>
      </c>
      <c r="H6" s="9"/>
      <c r="I6" s="10"/>
      <c r="J6" s="40">
        <v>24311.16</v>
      </c>
      <c r="K6" s="8">
        <v>7366.75</v>
      </c>
      <c r="L6" s="8"/>
      <c r="M6" s="8"/>
      <c r="N6" s="8"/>
      <c r="O6" s="8"/>
      <c r="P6" s="8">
        <v>5698.03</v>
      </c>
      <c r="Q6" s="11">
        <v>2406.37</v>
      </c>
      <c r="R6" s="12"/>
      <c r="S6" s="8"/>
      <c r="T6" s="8"/>
      <c r="U6" s="90"/>
      <c r="V6" s="12"/>
      <c r="W6" s="8"/>
      <c r="X6" s="8">
        <v>12000</v>
      </c>
      <c r="Y6" s="90">
        <v>3000</v>
      </c>
      <c r="Z6" s="12"/>
      <c r="AA6" s="8"/>
      <c r="AB6" s="8">
        <v>32296</v>
      </c>
      <c r="AC6" s="90">
        <v>9000</v>
      </c>
      <c r="AD6" s="20">
        <f t="shared" si="0"/>
        <v>94780.37</v>
      </c>
      <c r="AE6" s="21">
        <f t="shared" si="0"/>
        <v>31835.51</v>
      </c>
      <c r="AF6" s="22">
        <f t="shared" si="1"/>
        <v>126615.87999999999</v>
      </c>
    </row>
    <row r="7" spans="1:32" ht="17.25" customHeight="1">
      <c r="A7" s="30">
        <v>4</v>
      </c>
      <c r="B7" s="171" t="s">
        <v>8868</v>
      </c>
      <c r="C7" s="172" t="s">
        <v>8869</v>
      </c>
      <c r="D7" s="88"/>
      <c r="E7" s="89">
        <v>11777.58</v>
      </c>
      <c r="F7" s="96">
        <v>16303.83</v>
      </c>
      <c r="G7" s="96">
        <v>4075.96</v>
      </c>
      <c r="H7" s="9"/>
      <c r="I7" s="10"/>
      <c r="J7" s="40">
        <v>37582.21</v>
      </c>
      <c r="K7" s="8">
        <v>12500</v>
      </c>
      <c r="L7" s="8"/>
      <c r="M7" s="8"/>
      <c r="N7" s="8"/>
      <c r="O7" s="8"/>
      <c r="P7" s="8">
        <v>2570.83</v>
      </c>
      <c r="Q7" s="11">
        <v>692.65</v>
      </c>
      <c r="R7" s="12">
        <v>10979.34</v>
      </c>
      <c r="S7" s="8"/>
      <c r="T7" s="8"/>
      <c r="U7" s="90"/>
      <c r="V7" s="12"/>
      <c r="W7" s="8"/>
      <c r="X7" s="8">
        <v>12000</v>
      </c>
      <c r="Y7" s="90">
        <v>3000</v>
      </c>
      <c r="Z7" s="12"/>
      <c r="AA7" s="8"/>
      <c r="AB7" s="8">
        <v>5329</v>
      </c>
      <c r="AC7" s="90"/>
      <c r="AD7" s="20">
        <f t="shared" si="0"/>
        <v>84765.21</v>
      </c>
      <c r="AE7" s="21">
        <f t="shared" si="0"/>
        <v>32046.190000000002</v>
      </c>
      <c r="AF7" s="22">
        <f t="shared" si="1"/>
        <v>116811.40000000001</v>
      </c>
    </row>
    <row r="8" spans="1:32" ht="17.25" customHeight="1">
      <c r="A8" s="30">
        <v>5</v>
      </c>
      <c r="B8" s="171" t="s">
        <v>8870</v>
      </c>
      <c r="C8" s="172" t="s">
        <v>8871</v>
      </c>
      <c r="D8" s="88">
        <v>3327.73</v>
      </c>
      <c r="E8" s="89">
        <v>3359.48</v>
      </c>
      <c r="F8" s="96">
        <v>14728</v>
      </c>
      <c r="G8" s="96">
        <v>3682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>
        <v>3339.85</v>
      </c>
      <c r="S8" s="8">
        <v>325</v>
      </c>
      <c r="T8" s="8"/>
      <c r="U8" s="90"/>
      <c r="V8" s="12"/>
      <c r="W8" s="8"/>
      <c r="X8" s="8">
        <v>12000</v>
      </c>
      <c r="Y8" s="90">
        <v>3000</v>
      </c>
      <c r="Z8" s="12"/>
      <c r="AA8" s="8"/>
      <c r="AB8" s="8"/>
      <c r="AC8" s="90"/>
      <c r="AD8" s="20">
        <f t="shared" si="0"/>
        <v>33395.58</v>
      </c>
      <c r="AE8" s="21">
        <f t="shared" si="0"/>
        <v>10366.48</v>
      </c>
      <c r="AF8" s="22">
        <f t="shared" si="1"/>
        <v>43762.06</v>
      </c>
    </row>
    <row r="9" spans="1:32" ht="17.25" customHeight="1">
      <c r="A9" s="30">
        <v>6</v>
      </c>
      <c r="B9" s="171" t="s">
        <v>8872</v>
      </c>
      <c r="C9" s="172" t="s">
        <v>8873</v>
      </c>
      <c r="D9" s="88">
        <v>18802.38</v>
      </c>
      <c r="E9" s="89">
        <v>98.7</v>
      </c>
      <c r="F9" s="96">
        <v>4645.91</v>
      </c>
      <c r="G9" s="96">
        <v>1161.48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23448.29</v>
      </c>
      <c r="AE9" s="21">
        <f t="shared" si="0"/>
        <v>1260.18</v>
      </c>
      <c r="AF9" s="22">
        <f t="shared" si="1"/>
        <v>24708.47</v>
      </c>
    </row>
    <row r="10" spans="1:32" ht="17.25" customHeight="1">
      <c r="A10" s="30">
        <v>7</v>
      </c>
      <c r="B10" s="171" t="s">
        <v>8874</v>
      </c>
      <c r="C10" s="172" t="s">
        <v>8875</v>
      </c>
      <c r="D10" s="88">
        <v>7050.74</v>
      </c>
      <c r="E10" s="89">
        <v>6163.36</v>
      </c>
      <c r="F10" s="96">
        <v>8960</v>
      </c>
      <c r="G10" s="96">
        <v>2240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12000</v>
      </c>
      <c r="Y10" s="90">
        <v>3000</v>
      </c>
      <c r="Z10" s="12"/>
      <c r="AA10" s="8"/>
      <c r="AB10" s="8"/>
      <c r="AC10" s="90"/>
      <c r="AD10" s="20">
        <f t="shared" si="0"/>
        <v>28010.739999999998</v>
      </c>
      <c r="AE10" s="21">
        <f t="shared" si="0"/>
        <v>11403.36</v>
      </c>
      <c r="AF10" s="22">
        <f t="shared" si="1"/>
        <v>39414.1</v>
      </c>
    </row>
    <row r="11" spans="1:32" ht="17.25" customHeight="1">
      <c r="A11" s="30">
        <v>8</v>
      </c>
      <c r="B11" s="171" t="s">
        <v>8876</v>
      </c>
      <c r="C11" s="172" t="s">
        <v>8877</v>
      </c>
      <c r="D11" s="88"/>
      <c r="E11" s="89"/>
      <c r="F11" s="96">
        <v>9821</v>
      </c>
      <c r="G11" s="96">
        <v>4209</v>
      </c>
      <c r="H11" s="9"/>
      <c r="I11" s="10"/>
      <c r="J11" s="40"/>
      <c r="K11" s="8"/>
      <c r="L11" s="8"/>
      <c r="M11" s="8"/>
      <c r="N11" s="8"/>
      <c r="O11" s="8"/>
      <c r="P11" s="8">
        <v>40550</v>
      </c>
      <c r="Q11" s="11">
        <v>2950</v>
      </c>
      <c r="R11" s="12"/>
      <c r="S11" s="8"/>
      <c r="T11" s="8"/>
      <c r="U11" s="90"/>
      <c r="V11" s="12"/>
      <c r="W11" s="8"/>
      <c r="X11" s="8">
        <v>12000</v>
      </c>
      <c r="Y11" s="90">
        <v>3000</v>
      </c>
      <c r="Z11" s="12"/>
      <c r="AA11" s="8"/>
      <c r="AB11" s="8">
        <v>21077</v>
      </c>
      <c r="AC11" s="90">
        <v>7500</v>
      </c>
      <c r="AD11" s="20">
        <f t="shared" si="0"/>
        <v>83448</v>
      </c>
      <c r="AE11" s="21">
        <f t="shared" si="0"/>
        <v>17659</v>
      </c>
      <c r="AF11" s="22">
        <f t="shared" si="1"/>
        <v>101107</v>
      </c>
    </row>
    <row r="12" spans="1:32" ht="17.25" customHeight="1">
      <c r="A12" s="30">
        <v>9</v>
      </c>
      <c r="B12" s="171" t="s">
        <v>8878</v>
      </c>
      <c r="C12" s="172" t="s">
        <v>8879</v>
      </c>
      <c r="D12" s="88"/>
      <c r="E12" s="89"/>
      <c r="F12" s="96">
        <v>11865</v>
      </c>
      <c r="G12" s="96">
        <v>5085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>
        <v>12000</v>
      </c>
      <c r="Y12" s="90">
        <v>3000</v>
      </c>
      <c r="Z12" s="12"/>
      <c r="AA12" s="8"/>
      <c r="AB12" s="8"/>
      <c r="AC12" s="90"/>
      <c r="AD12" s="20">
        <f t="shared" si="0"/>
        <v>23865</v>
      </c>
      <c r="AE12" s="21">
        <f t="shared" si="0"/>
        <v>8085</v>
      </c>
      <c r="AF12" s="22">
        <f t="shared" si="1"/>
        <v>31950</v>
      </c>
    </row>
    <row r="13" spans="1:32" ht="17.25" customHeight="1">
      <c r="A13" s="30">
        <v>10</v>
      </c>
      <c r="B13" s="171" t="s">
        <v>8880</v>
      </c>
      <c r="C13" s="172" t="s">
        <v>8881</v>
      </c>
      <c r="D13" s="88">
        <v>19044</v>
      </c>
      <c r="E13" s="89">
        <v>6047.66</v>
      </c>
      <c r="F13" s="96">
        <v>4400.47</v>
      </c>
      <c r="G13" s="96">
        <v>2933.65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>
        <v>18058.86</v>
      </c>
      <c r="S13" s="8">
        <v>1018.1</v>
      </c>
      <c r="T13" s="8"/>
      <c r="U13" s="90"/>
      <c r="V13" s="12"/>
      <c r="W13" s="8"/>
      <c r="X13" s="8">
        <v>12000</v>
      </c>
      <c r="Y13" s="90">
        <v>3000</v>
      </c>
      <c r="Z13" s="12"/>
      <c r="AA13" s="8"/>
      <c r="AB13" s="8"/>
      <c r="AC13" s="90"/>
      <c r="AD13" s="20">
        <f t="shared" si="0"/>
        <v>53503.33</v>
      </c>
      <c r="AE13" s="21">
        <f t="shared" si="0"/>
        <v>12999.41</v>
      </c>
      <c r="AF13" s="22">
        <f t="shared" si="1"/>
        <v>66502.740000000005</v>
      </c>
    </row>
    <row r="14" spans="1:32" ht="17.25" customHeight="1">
      <c r="A14" s="30">
        <v>11</v>
      </c>
      <c r="B14" s="171" t="s">
        <v>8882</v>
      </c>
      <c r="C14" s="172" t="s">
        <v>8883</v>
      </c>
      <c r="D14" s="88">
        <v>1941.37</v>
      </c>
      <c r="E14" s="89">
        <v>2857.66</v>
      </c>
      <c r="F14" s="96">
        <v>2910</v>
      </c>
      <c r="G14" s="96">
        <v>11640</v>
      </c>
      <c r="H14" s="9"/>
      <c r="I14" s="10"/>
      <c r="J14" s="40">
        <v>10437.33</v>
      </c>
      <c r="K14" s="8">
        <v>4731.12</v>
      </c>
      <c r="L14" s="173">
        <v>12451.61</v>
      </c>
      <c r="M14" s="174">
        <v>1826.52</v>
      </c>
      <c r="N14" s="8"/>
      <c r="O14" s="8"/>
      <c r="P14" s="8">
        <v>27764.34</v>
      </c>
      <c r="Q14" s="11">
        <v>1549.85</v>
      </c>
      <c r="R14" s="12">
        <v>15745.07</v>
      </c>
      <c r="S14" s="8">
        <v>6658.64</v>
      </c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71249.72</v>
      </c>
      <c r="AE14" s="21">
        <f t="shared" si="0"/>
        <v>29263.789999999997</v>
      </c>
      <c r="AF14" s="22">
        <f t="shared" si="1"/>
        <v>100513.51</v>
      </c>
    </row>
    <row r="15" spans="1:32" ht="17.25" customHeight="1">
      <c r="A15" s="30">
        <v>12</v>
      </c>
      <c r="B15" s="171" t="s">
        <v>8884</v>
      </c>
      <c r="C15" s="172" t="s">
        <v>8885</v>
      </c>
      <c r="D15" s="88">
        <v>105.92</v>
      </c>
      <c r="E15" s="89">
        <v>130</v>
      </c>
      <c r="F15" s="96">
        <v>6360</v>
      </c>
      <c r="G15" s="96">
        <v>1590</v>
      </c>
      <c r="H15" s="9"/>
      <c r="I15" s="10"/>
      <c r="J15" s="40">
        <v>20703.509999999998</v>
      </c>
      <c r="K15" s="8">
        <v>8612.7900000000009</v>
      </c>
      <c r="L15" s="8"/>
      <c r="M15" s="11"/>
      <c r="N15" s="8"/>
      <c r="O15" s="8"/>
      <c r="P15" s="8">
        <v>47651.64</v>
      </c>
      <c r="Q15" s="11">
        <v>2641.36</v>
      </c>
      <c r="R15" s="12"/>
      <c r="S15" s="8"/>
      <c r="T15" s="8"/>
      <c r="U15" s="90"/>
      <c r="V15" s="12"/>
      <c r="W15" s="8"/>
      <c r="X15" s="8">
        <v>10000</v>
      </c>
      <c r="Y15" s="90">
        <v>2500</v>
      </c>
      <c r="Z15" s="12"/>
      <c r="AA15" s="8"/>
      <c r="AB15" s="8"/>
      <c r="AC15" s="90"/>
      <c r="AD15" s="20">
        <f t="shared" si="0"/>
        <v>84821.07</v>
      </c>
      <c r="AE15" s="21">
        <f t="shared" si="0"/>
        <v>15474.150000000001</v>
      </c>
      <c r="AF15" s="22">
        <f t="shared" si="1"/>
        <v>100295.22</v>
      </c>
    </row>
    <row r="16" spans="1:32" ht="17.25" customHeight="1">
      <c r="A16" s="30">
        <v>13</v>
      </c>
      <c r="B16" s="171" t="s">
        <v>8886</v>
      </c>
      <c r="C16" s="172" t="s">
        <v>8887</v>
      </c>
      <c r="D16" s="88"/>
      <c r="E16" s="89">
        <v>387.84</v>
      </c>
      <c r="F16" s="96">
        <v>6840</v>
      </c>
      <c r="G16" s="96">
        <v>1710</v>
      </c>
      <c r="H16" s="9"/>
      <c r="I16" s="10"/>
      <c r="J16" s="40"/>
      <c r="K16" s="8"/>
      <c r="L16" s="8"/>
      <c r="M16" s="11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>
        <v>10000</v>
      </c>
      <c r="Y16" s="90">
        <v>2500</v>
      </c>
      <c r="Z16" s="12"/>
      <c r="AA16" s="8"/>
      <c r="AB16" s="8"/>
      <c r="AC16" s="90"/>
      <c r="AD16" s="20">
        <f t="shared" si="0"/>
        <v>16840</v>
      </c>
      <c r="AE16" s="21">
        <f t="shared" si="0"/>
        <v>4597.84</v>
      </c>
      <c r="AF16" s="22">
        <f t="shared" si="1"/>
        <v>21437.84</v>
      </c>
    </row>
    <row r="17" spans="1:32" ht="17.25" customHeight="1">
      <c r="A17" s="30">
        <v>14</v>
      </c>
      <c r="B17" s="171" t="s">
        <v>8888</v>
      </c>
      <c r="C17" s="172" t="s">
        <v>8889</v>
      </c>
      <c r="D17" s="88"/>
      <c r="E17" s="89">
        <v>2850.32</v>
      </c>
      <c r="F17" s="96">
        <v>15741</v>
      </c>
      <c r="G17" s="96">
        <v>1749</v>
      </c>
      <c r="H17" s="9"/>
      <c r="I17" s="10"/>
      <c r="J17" s="40">
        <v>5543.5</v>
      </c>
      <c r="K17" s="8">
        <v>1316</v>
      </c>
      <c r="L17" s="173">
        <v>9790.35</v>
      </c>
      <c r="M17" s="174">
        <v>1934.38</v>
      </c>
      <c r="N17" s="8"/>
      <c r="O17" s="8"/>
      <c r="P17" s="8">
        <v>30480.720000000001</v>
      </c>
      <c r="Q17" s="11">
        <v>4569.59</v>
      </c>
      <c r="R17" s="12"/>
      <c r="S17" s="8">
        <v>1259.44</v>
      </c>
      <c r="T17" s="8"/>
      <c r="U17" s="90"/>
      <c r="V17" s="12"/>
      <c r="W17" s="8"/>
      <c r="X17" s="8">
        <v>12000</v>
      </c>
      <c r="Y17" s="90">
        <v>3000</v>
      </c>
      <c r="Z17" s="12"/>
      <c r="AA17" s="8"/>
      <c r="AB17" s="8">
        <v>24823</v>
      </c>
      <c r="AC17" s="90">
        <v>9000</v>
      </c>
      <c r="AD17" s="20">
        <f t="shared" si="0"/>
        <v>98378.57</v>
      </c>
      <c r="AE17" s="21">
        <f t="shared" si="0"/>
        <v>25678.730000000003</v>
      </c>
      <c r="AF17" s="22">
        <f t="shared" si="1"/>
        <v>124057.30000000002</v>
      </c>
    </row>
    <row r="18" spans="1:32" ht="17.25" customHeight="1">
      <c r="A18" s="30">
        <v>15</v>
      </c>
      <c r="B18" s="171" t="s">
        <v>8890</v>
      </c>
      <c r="C18" s="172" t="s">
        <v>8891</v>
      </c>
      <c r="D18" s="88">
        <v>20787.73</v>
      </c>
      <c r="E18" s="89">
        <v>3968.68</v>
      </c>
      <c r="F18" s="96">
        <v>11786.99</v>
      </c>
      <c r="G18" s="96">
        <v>2946.75</v>
      </c>
      <c r="H18" s="9"/>
      <c r="I18" s="10"/>
      <c r="J18" s="40">
        <v>56209.55</v>
      </c>
      <c r="K18" s="8">
        <v>2174.0100000000002</v>
      </c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12000</v>
      </c>
      <c r="Y18" s="90">
        <v>3000</v>
      </c>
      <c r="Z18" s="12"/>
      <c r="AA18" s="8"/>
      <c r="AB18" s="8"/>
      <c r="AC18" s="90"/>
      <c r="AD18" s="20">
        <f t="shared" si="0"/>
        <v>100784.27</v>
      </c>
      <c r="AE18" s="21">
        <f t="shared" si="0"/>
        <v>12089.44</v>
      </c>
      <c r="AF18" s="22">
        <f t="shared" si="1"/>
        <v>112873.71</v>
      </c>
    </row>
    <row r="19" spans="1:32" ht="17.25" customHeight="1">
      <c r="A19" s="30">
        <v>16</v>
      </c>
      <c r="B19" s="171" t="s">
        <v>8892</v>
      </c>
      <c r="C19" s="172" t="s">
        <v>8893</v>
      </c>
      <c r="D19" s="88">
        <v>7492.08</v>
      </c>
      <c r="E19" s="89">
        <v>5217.3999999999996</v>
      </c>
      <c r="F19" s="96">
        <v>5837.89</v>
      </c>
      <c r="G19" s="96">
        <v>1459.48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/>
      <c r="AC19" s="90"/>
      <c r="AD19" s="20">
        <f t="shared" si="0"/>
        <v>13329.970000000001</v>
      </c>
      <c r="AE19" s="21">
        <f t="shared" si="0"/>
        <v>6676.8799999999992</v>
      </c>
      <c r="AF19" s="22">
        <f t="shared" si="1"/>
        <v>20006.849999999999</v>
      </c>
    </row>
    <row r="20" spans="1:32" ht="17.25" customHeight="1">
      <c r="A20" s="30">
        <v>17</v>
      </c>
      <c r="B20" s="171" t="s">
        <v>8894</v>
      </c>
      <c r="C20" s="172" t="s">
        <v>8895</v>
      </c>
      <c r="D20" s="88">
        <v>2665.68</v>
      </c>
      <c r="E20" s="89">
        <v>221.04</v>
      </c>
      <c r="F20" s="96">
        <v>5616</v>
      </c>
      <c r="G20" s="96">
        <v>1404</v>
      </c>
      <c r="H20" s="9"/>
      <c r="I20" s="10"/>
      <c r="J20" s="40"/>
      <c r="K20" s="8"/>
      <c r="L20" s="8"/>
      <c r="M20" s="8"/>
      <c r="N20" s="8"/>
      <c r="O20" s="8"/>
      <c r="P20" s="8">
        <v>31050</v>
      </c>
      <c r="Q20" s="11">
        <v>4450</v>
      </c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39331.68</v>
      </c>
      <c r="AE20" s="21">
        <f t="shared" si="0"/>
        <v>6075.04</v>
      </c>
      <c r="AF20" s="22">
        <f t="shared" si="1"/>
        <v>45406.720000000001</v>
      </c>
    </row>
    <row r="21" spans="1:32" ht="17.25" customHeight="1">
      <c r="A21" s="30">
        <v>18</v>
      </c>
      <c r="B21" s="171" t="s">
        <v>8896</v>
      </c>
      <c r="C21" s="172" t="s">
        <v>8897</v>
      </c>
      <c r="D21" s="88">
        <v>80.099999999999994</v>
      </c>
      <c r="E21" s="89">
        <v>25</v>
      </c>
      <c r="F21" s="96">
        <v>4908</v>
      </c>
      <c r="G21" s="96">
        <v>3272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>
        <v>10000</v>
      </c>
      <c r="Y21" s="90">
        <v>2500</v>
      </c>
      <c r="Z21" s="12"/>
      <c r="AA21" s="8"/>
      <c r="AB21" s="8"/>
      <c r="AC21" s="90"/>
      <c r="AD21" s="20">
        <f t="shared" si="0"/>
        <v>14988.1</v>
      </c>
      <c r="AE21" s="21">
        <f t="shared" si="0"/>
        <v>5797</v>
      </c>
      <c r="AF21" s="22">
        <f t="shared" si="1"/>
        <v>20785.099999999999</v>
      </c>
    </row>
    <row r="22" spans="1:32" ht="17.25" customHeight="1">
      <c r="A22" s="30">
        <v>19</v>
      </c>
      <c r="B22" s="171" t="s">
        <v>8898</v>
      </c>
      <c r="C22" s="172" t="s">
        <v>8899</v>
      </c>
      <c r="D22" s="88">
        <v>135.19999999999999</v>
      </c>
      <c r="E22" s="89"/>
      <c r="F22" s="96">
        <v>8784</v>
      </c>
      <c r="G22" s="96">
        <v>2196</v>
      </c>
      <c r="H22" s="9"/>
      <c r="I22" s="10"/>
      <c r="J22" s="40">
        <v>18084.05</v>
      </c>
      <c r="K22" s="8">
        <v>1560</v>
      </c>
      <c r="L22" s="8"/>
      <c r="M22" s="8"/>
      <c r="N22" s="8">
        <v>36800</v>
      </c>
      <c r="O22" s="8">
        <v>5900</v>
      </c>
      <c r="P22" s="8"/>
      <c r="Q22" s="11"/>
      <c r="R22" s="12">
        <v>1496.47</v>
      </c>
      <c r="S22" s="8"/>
      <c r="T22" s="8"/>
      <c r="U22" s="90"/>
      <c r="V22" s="12"/>
      <c r="W22" s="8"/>
      <c r="X22" s="8">
        <v>12000</v>
      </c>
      <c r="Y22" s="90">
        <v>3000</v>
      </c>
      <c r="Z22" s="12"/>
      <c r="AA22" s="8"/>
      <c r="AB22" s="8"/>
      <c r="AC22" s="90"/>
      <c r="AD22" s="20">
        <f t="shared" si="0"/>
        <v>77299.72</v>
      </c>
      <c r="AE22" s="21">
        <f t="shared" si="0"/>
        <v>12656</v>
      </c>
      <c r="AF22" s="22">
        <f t="shared" si="1"/>
        <v>89955.72</v>
      </c>
    </row>
    <row r="23" spans="1:32" ht="17.25" customHeight="1">
      <c r="A23" s="30">
        <v>20</v>
      </c>
      <c r="B23" s="171" t="s">
        <v>8900</v>
      </c>
      <c r="C23" s="172" t="s">
        <v>8901</v>
      </c>
      <c r="D23" s="88">
        <v>11.68</v>
      </c>
      <c r="E23" s="89"/>
      <c r="F23" s="96">
        <v>5712</v>
      </c>
      <c r="G23" s="96">
        <v>1428</v>
      </c>
      <c r="H23" s="9"/>
      <c r="I23" s="10"/>
      <c r="J23" s="40"/>
      <c r="K23" s="8"/>
      <c r="L23" s="8"/>
      <c r="M23" s="8"/>
      <c r="N23" s="8"/>
      <c r="O23" s="8"/>
      <c r="P23" s="8">
        <v>25850</v>
      </c>
      <c r="Q23" s="11">
        <v>5700</v>
      </c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31573.68</v>
      </c>
      <c r="AE23" s="21">
        <f t="shared" si="0"/>
        <v>7128</v>
      </c>
      <c r="AF23" s="22">
        <f t="shared" si="1"/>
        <v>38701.68</v>
      </c>
    </row>
    <row r="24" spans="1:32" ht="17.25" customHeight="1">
      <c r="A24" s="30">
        <v>21</v>
      </c>
      <c r="B24" s="171" t="s">
        <v>8902</v>
      </c>
      <c r="C24" s="172" t="s">
        <v>8903</v>
      </c>
      <c r="D24" s="88">
        <v>99</v>
      </c>
      <c r="E24" s="89"/>
      <c r="F24" s="96">
        <v>7992</v>
      </c>
      <c r="G24" s="96">
        <v>5328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>
        <v>12000</v>
      </c>
      <c r="Y24" s="90">
        <v>3000</v>
      </c>
      <c r="Z24" s="12"/>
      <c r="AA24" s="8"/>
      <c r="AB24" s="8"/>
      <c r="AC24" s="90"/>
      <c r="AD24" s="20">
        <f t="shared" si="0"/>
        <v>20091</v>
      </c>
      <c r="AE24" s="21">
        <f t="shared" si="0"/>
        <v>8328</v>
      </c>
      <c r="AF24" s="22">
        <f t="shared" si="1"/>
        <v>28419</v>
      </c>
    </row>
    <row r="25" spans="1:32" ht="17.25" customHeight="1">
      <c r="A25" s="30">
        <v>22</v>
      </c>
      <c r="B25" s="171" t="s">
        <v>8904</v>
      </c>
      <c r="C25" s="172" t="s">
        <v>8905</v>
      </c>
      <c r="D25" s="88"/>
      <c r="E25" s="89">
        <v>246.83</v>
      </c>
      <c r="F25" s="96">
        <v>7575</v>
      </c>
      <c r="G25" s="96">
        <v>7575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12000</v>
      </c>
      <c r="Y25" s="90">
        <v>3000</v>
      </c>
      <c r="Z25" s="12"/>
      <c r="AA25" s="8"/>
      <c r="AB25" s="8"/>
      <c r="AC25" s="90"/>
      <c r="AD25" s="20">
        <f t="shared" si="0"/>
        <v>19575</v>
      </c>
      <c r="AE25" s="21">
        <f t="shared" si="0"/>
        <v>10821.83</v>
      </c>
      <c r="AF25" s="22">
        <f t="shared" si="1"/>
        <v>30396.83</v>
      </c>
    </row>
    <row r="26" spans="1:32" ht="17.25" customHeight="1">
      <c r="A26" s="30">
        <v>23</v>
      </c>
      <c r="B26" s="171" t="s">
        <v>8906</v>
      </c>
      <c r="C26" s="172" t="s">
        <v>8907</v>
      </c>
      <c r="D26" s="88">
        <v>1315.05</v>
      </c>
      <c r="E26" s="89">
        <v>1315.05</v>
      </c>
      <c r="F26" s="96">
        <v>3440</v>
      </c>
      <c r="G26" s="96">
        <v>3440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4755.05</v>
      </c>
      <c r="AE26" s="21">
        <f t="shared" si="0"/>
        <v>4755.05</v>
      </c>
      <c r="AF26" s="22">
        <f t="shared" si="1"/>
        <v>9510.1</v>
      </c>
    </row>
    <row r="27" spans="1:32" ht="17.25" customHeight="1">
      <c r="A27" s="30">
        <v>24</v>
      </c>
      <c r="B27" s="171" t="s">
        <v>8908</v>
      </c>
      <c r="C27" s="172" t="s">
        <v>8909</v>
      </c>
      <c r="D27" s="88">
        <v>5489.25</v>
      </c>
      <c r="E27" s="89">
        <v>191.24</v>
      </c>
      <c r="F27" s="96">
        <v>14920</v>
      </c>
      <c r="G27" s="96">
        <v>3730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12000</v>
      </c>
      <c r="Y27" s="90">
        <v>3000</v>
      </c>
      <c r="Z27" s="12"/>
      <c r="AA27" s="8"/>
      <c r="AB27" s="8"/>
      <c r="AC27" s="90"/>
      <c r="AD27" s="20">
        <f t="shared" si="0"/>
        <v>32409.25</v>
      </c>
      <c r="AE27" s="21">
        <f t="shared" si="0"/>
        <v>6921.24</v>
      </c>
      <c r="AF27" s="22">
        <f t="shared" si="1"/>
        <v>39330.49</v>
      </c>
    </row>
    <row r="28" spans="1:32" ht="17.25" customHeight="1">
      <c r="A28" s="30">
        <v>25</v>
      </c>
      <c r="B28" s="171" t="s">
        <v>8910</v>
      </c>
      <c r="C28" s="172" t="s">
        <v>8911</v>
      </c>
      <c r="D28" s="88">
        <v>337.71</v>
      </c>
      <c r="E28" s="89"/>
      <c r="F28" s="96">
        <v>4797</v>
      </c>
      <c r="G28" s="96">
        <v>11193</v>
      </c>
      <c r="H28" s="9"/>
      <c r="I28" s="10"/>
      <c r="J28" s="40"/>
      <c r="K28" s="8"/>
      <c r="L28" s="8"/>
      <c r="M28" s="8"/>
      <c r="N28" s="8"/>
      <c r="O28" s="8"/>
      <c r="P28" s="8">
        <v>6000</v>
      </c>
      <c r="Q28" s="11">
        <v>1500</v>
      </c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24964</v>
      </c>
      <c r="AC28" s="90">
        <v>9000</v>
      </c>
      <c r="AD28" s="20">
        <f t="shared" si="0"/>
        <v>36098.71</v>
      </c>
      <c r="AE28" s="21">
        <f t="shared" si="0"/>
        <v>21693</v>
      </c>
      <c r="AF28" s="22">
        <f t="shared" si="1"/>
        <v>57791.71</v>
      </c>
    </row>
    <row r="29" spans="1:32" ht="17.25" customHeight="1">
      <c r="A29" s="30">
        <v>26</v>
      </c>
      <c r="B29" s="171" t="s">
        <v>8912</v>
      </c>
      <c r="C29" s="172" t="s">
        <v>8913</v>
      </c>
      <c r="D29" s="88"/>
      <c r="E29" s="89">
        <v>49</v>
      </c>
      <c r="F29" s="96">
        <v>15904</v>
      </c>
      <c r="G29" s="96">
        <v>3976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>
        <v>12000</v>
      </c>
      <c r="Y29" s="90">
        <v>3000</v>
      </c>
      <c r="Z29" s="12"/>
      <c r="AA29" s="8"/>
      <c r="AB29" s="8"/>
      <c r="AC29" s="90"/>
      <c r="AD29" s="20">
        <f t="shared" si="0"/>
        <v>27904</v>
      </c>
      <c r="AE29" s="21">
        <f t="shared" si="0"/>
        <v>7025</v>
      </c>
      <c r="AF29" s="22">
        <f t="shared" si="1"/>
        <v>34929</v>
      </c>
    </row>
    <row r="30" spans="1:32" ht="17.25" customHeight="1">
      <c r="A30" s="30">
        <v>27</v>
      </c>
      <c r="B30" s="171" t="s">
        <v>8914</v>
      </c>
      <c r="C30" s="172" t="s">
        <v>8915</v>
      </c>
      <c r="D30" s="88">
        <v>879.39</v>
      </c>
      <c r="E30" s="89">
        <v>166.69</v>
      </c>
      <c r="F30" s="96">
        <v>2145</v>
      </c>
      <c r="G30" s="96">
        <v>5005</v>
      </c>
      <c r="H30" s="9"/>
      <c r="I30" s="10"/>
      <c r="J30" s="40"/>
      <c r="K30" s="8"/>
      <c r="L30" s="8"/>
      <c r="M30" s="8"/>
      <c r="N30" s="8"/>
      <c r="O30" s="8"/>
      <c r="P30" s="8">
        <v>37450</v>
      </c>
      <c r="Q30" s="11">
        <v>2700</v>
      </c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/>
      <c r="AC30" s="90"/>
      <c r="AD30" s="20">
        <f t="shared" si="0"/>
        <v>40474.39</v>
      </c>
      <c r="AE30" s="21">
        <f t="shared" si="0"/>
        <v>7871.69</v>
      </c>
      <c r="AF30" s="22">
        <f t="shared" si="1"/>
        <v>48346.080000000002</v>
      </c>
    </row>
    <row r="31" spans="1:32" ht="17.25" customHeight="1">
      <c r="A31" s="30">
        <v>28</v>
      </c>
      <c r="B31" s="171" t="s">
        <v>8916</v>
      </c>
      <c r="C31" s="172" t="s">
        <v>8917</v>
      </c>
      <c r="D31" s="88">
        <v>21.37</v>
      </c>
      <c r="E31" s="89"/>
      <c r="F31" s="96">
        <v>13664</v>
      </c>
      <c r="G31" s="96">
        <v>3416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12000</v>
      </c>
      <c r="Y31" s="90">
        <v>3000</v>
      </c>
      <c r="Z31" s="12"/>
      <c r="AA31" s="8"/>
      <c r="AB31" s="8"/>
      <c r="AC31" s="90"/>
      <c r="AD31" s="20">
        <f t="shared" si="0"/>
        <v>25685.370000000003</v>
      </c>
      <c r="AE31" s="21">
        <f t="shared" si="0"/>
        <v>6416</v>
      </c>
      <c r="AF31" s="22">
        <f t="shared" si="1"/>
        <v>32101.370000000003</v>
      </c>
    </row>
    <row r="32" spans="1:32" ht="17.25" customHeight="1">
      <c r="A32" s="30">
        <v>29</v>
      </c>
      <c r="B32" s="171" t="s">
        <v>8918</v>
      </c>
      <c r="C32" s="172" t="s">
        <v>8919</v>
      </c>
      <c r="D32" s="88"/>
      <c r="E32" s="89">
        <v>1472</v>
      </c>
      <c r="F32" s="96">
        <v>8086</v>
      </c>
      <c r="G32" s="96">
        <v>4354</v>
      </c>
      <c r="H32" s="9"/>
      <c r="I32" s="10"/>
      <c r="J32" s="40"/>
      <c r="K32" s="8"/>
      <c r="L32" s="8"/>
      <c r="M32" s="8"/>
      <c r="N32" s="8"/>
      <c r="O32" s="8"/>
      <c r="P32" s="8">
        <v>26150</v>
      </c>
      <c r="Q32" s="11">
        <v>2400</v>
      </c>
      <c r="R32" s="12"/>
      <c r="S32" s="8"/>
      <c r="T32" s="8"/>
      <c r="U32" s="90"/>
      <c r="V32" s="12"/>
      <c r="W32" s="8"/>
      <c r="X32" s="8">
        <v>12000</v>
      </c>
      <c r="Y32" s="90">
        <v>3000</v>
      </c>
      <c r="Z32" s="12"/>
      <c r="AA32" s="8"/>
      <c r="AB32" s="8"/>
      <c r="AC32" s="90"/>
      <c r="AD32" s="20">
        <f t="shared" si="0"/>
        <v>46236</v>
      </c>
      <c r="AE32" s="21">
        <f t="shared" si="0"/>
        <v>11226</v>
      </c>
      <c r="AF32" s="22">
        <f t="shared" si="1"/>
        <v>57462</v>
      </c>
    </row>
    <row r="33" spans="1:32" ht="17.25" customHeight="1">
      <c r="A33" s="30">
        <v>30</v>
      </c>
      <c r="B33" s="171" t="s">
        <v>8920</v>
      </c>
      <c r="C33" s="172" t="s">
        <v>8921</v>
      </c>
      <c r="D33" s="88">
        <v>95.64</v>
      </c>
      <c r="E33" s="89">
        <v>1428.9</v>
      </c>
      <c r="F33" s="96">
        <v>9208</v>
      </c>
      <c r="G33" s="96">
        <v>2302</v>
      </c>
      <c r="H33" s="9"/>
      <c r="I33" s="10"/>
      <c r="J33" s="40">
        <v>22863.49</v>
      </c>
      <c r="K33" s="8"/>
      <c r="L33" s="8"/>
      <c r="M33" s="8"/>
      <c r="N33" s="8">
        <v>28258</v>
      </c>
      <c r="O33" s="8">
        <v>8532.01</v>
      </c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60425.130000000005</v>
      </c>
      <c r="AE33" s="21">
        <f t="shared" si="0"/>
        <v>12262.91</v>
      </c>
      <c r="AF33" s="22">
        <f t="shared" si="1"/>
        <v>72688.040000000008</v>
      </c>
    </row>
    <row r="34" spans="1:32" ht="17.25" customHeight="1">
      <c r="A34" s="30">
        <v>31</v>
      </c>
      <c r="B34" s="171" t="s">
        <v>8922</v>
      </c>
      <c r="C34" s="172" t="s">
        <v>8923</v>
      </c>
      <c r="D34" s="88"/>
      <c r="E34" s="89">
        <v>49</v>
      </c>
      <c r="F34" s="96">
        <v>15767.5</v>
      </c>
      <c r="G34" s="96">
        <v>2782.5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12000</v>
      </c>
      <c r="Y34" s="90">
        <v>3000</v>
      </c>
      <c r="Z34" s="12"/>
      <c r="AA34" s="8"/>
      <c r="AB34" s="8">
        <v>21000</v>
      </c>
      <c r="AC34" s="90">
        <v>9000</v>
      </c>
      <c r="AD34" s="20">
        <f t="shared" si="0"/>
        <v>48767.5</v>
      </c>
      <c r="AE34" s="21">
        <f t="shared" si="0"/>
        <v>14831.5</v>
      </c>
      <c r="AF34" s="22">
        <f t="shared" si="1"/>
        <v>63599</v>
      </c>
    </row>
    <row r="35" spans="1:32" ht="17.25" customHeight="1">
      <c r="A35" s="30">
        <v>32</v>
      </c>
      <c r="B35" s="171" t="s">
        <v>8924</v>
      </c>
      <c r="C35" s="172" t="s">
        <v>8925</v>
      </c>
      <c r="D35" s="88"/>
      <c r="E35" s="89">
        <v>65</v>
      </c>
      <c r="F35" s="96">
        <v>12056</v>
      </c>
      <c r="G35" s="96">
        <v>3014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>
        <v>3817.04</v>
      </c>
      <c r="S35" s="8"/>
      <c r="T35" s="8"/>
      <c r="U35" s="90"/>
      <c r="V35" s="12"/>
      <c r="W35" s="8"/>
      <c r="X35" s="8">
        <v>12000</v>
      </c>
      <c r="Y35" s="90">
        <v>3000</v>
      </c>
      <c r="Z35" s="12"/>
      <c r="AA35" s="8"/>
      <c r="AB35" s="8"/>
      <c r="AC35" s="90"/>
      <c r="AD35" s="20">
        <f t="shared" si="0"/>
        <v>27873.040000000001</v>
      </c>
      <c r="AE35" s="21">
        <f t="shared" si="0"/>
        <v>6079</v>
      </c>
      <c r="AF35" s="22">
        <f t="shared" si="1"/>
        <v>33952.04</v>
      </c>
    </row>
    <row r="36" spans="1:32" ht="17.25" customHeight="1">
      <c r="A36" s="30">
        <v>33</v>
      </c>
      <c r="B36" s="171" t="s">
        <v>8926</v>
      </c>
      <c r="C36" s="172" t="s">
        <v>8927</v>
      </c>
      <c r="D36" s="88">
        <v>1.1200000000000001</v>
      </c>
      <c r="E36" s="89">
        <v>290.70999999999998</v>
      </c>
      <c r="F36" s="96">
        <v>5985</v>
      </c>
      <c r="G36" s="96">
        <v>665</v>
      </c>
      <c r="H36" s="9"/>
      <c r="I36" s="10"/>
      <c r="J36" s="40">
        <v>14549.35</v>
      </c>
      <c r="K36" s="8"/>
      <c r="L36" s="8"/>
      <c r="M36" s="8"/>
      <c r="N36" s="8"/>
      <c r="O36" s="8"/>
      <c r="P36" s="8"/>
      <c r="Q36" s="11"/>
      <c r="R36" s="12">
        <v>340</v>
      </c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20875.47</v>
      </c>
      <c r="AE36" s="21">
        <f t="shared" si="0"/>
        <v>955.71</v>
      </c>
      <c r="AF36" s="22">
        <f t="shared" si="1"/>
        <v>21831.18</v>
      </c>
    </row>
    <row r="37" spans="1:32" ht="17.25" customHeight="1">
      <c r="A37" s="30">
        <v>34</v>
      </c>
      <c r="B37" s="171" t="s">
        <v>8928</v>
      </c>
      <c r="C37" s="172" t="s">
        <v>8929</v>
      </c>
      <c r="D37" s="88"/>
      <c r="E37" s="89"/>
      <c r="F37" s="96">
        <v>5315</v>
      </c>
      <c r="G37" s="96">
        <v>5315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5315</v>
      </c>
      <c r="AE37" s="21">
        <f t="shared" si="0"/>
        <v>5315</v>
      </c>
      <c r="AF37" s="22">
        <f t="shared" si="1"/>
        <v>10630</v>
      </c>
    </row>
    <row r="38" spans="1:32" ht="17.25" customHeight="1">
      <c r="A38" s="30">
        <v>35</v>
      </c>
      <c r="B38" s="171" t="s">
        <v>8930</v>
      </c>
      <c r="C38" s="172" t="s">
        <v>8931</v>
      </c>
      <c r="D38" s="88"/>
      <c r="E38" s="89"/>
      <c r="F38" s="96">
        <v>12061</v>
      </c>
      <c r="G38" s="96">
        <v>5169</v>
      </c>
      <c r="H38" s="9"/>
      <c r="I38" s="10"/>
      <c r="J38" s="40">
        <v>32247.3</v>
      </c>
      <c r="K38" s="8">
        <v>2117.61</v>
      </c>
      <c r="L38" s="173">
        <v>7599.14</v>
      </c>
      <c r="M38" s="174">
        <v>1519.83</v>
      </c>
      <c r="N38" s="8"/>
      <c r="O38" s="8"/>
      <c r="P38" s="8">
        <v>31477.34</v>
      </c>
      <c r="Q38" s="11">
        <v>4263.72</v>
      </c>
      <c r="R38" s="12"/>
      <c r="S38" s="8"/>
      <c r="T38" s="8"/>
      <c r="U38" s="90"/>
      <c r="V38" s="12"/>
      <c r="W38" s="8"/>
      <c r="X38" s="8">
        <v>12000</v>
      </c>
      <c r="Y38" s="90">
        <v>3000</v>
      </c>
      <c r="Z38" s="12"/>
      <c r="AA38" s="8"/>
      <c r="AB38" s="8">
        <v>25603</v>
      </c>
      <c r="AC38" s="90">
        <v>9000</v>
      </c>
      <c r="AD38" s="20">
        <f t="shared" si="0"/>
        <v>120987.78</v>
      </c>
      <c r="AE38" s="21">
        <f t="shared" si="0"/>
        <v>25070.16</v>
      </c>
      <c r="AF38" s="22">
        <f t="shared" si="1"/>
        <v>146057.94</v>
      </c>
    </row>
    <row r="39" spans="1:32" ht="17.25" customHeight="1">
      <c r="A39" s="30">
        <v>36</v>
      </c>
      <c r="B39" s="171" t="s">
        <v>8932</v>
      </c>
      <c r="C39" s="172" t="s">
        <v>8933</v>
      </c>
      <c r="D39" s="88"/>
      <c r="E39" s="89">
        <v>737.14</v>
      </c>
      <c r="F39" s="96">
        <v>3934</v>
      </c>
      <c r="G39" s="96">
        <v>1686</v>
      </c>
      <c r="H39" s="9"/>
      <c r="I39" s="10"/>
      <c r="J39" s="40"/>
      <c r="K39" s="8"/>
      <c r="L39" s="8"/>
      <c r="M39" s="8"/>
      <c r="N39" s="8"/>
      <c r="O39" s="8"/>
      <c r="P39" s="8">
        <v>3000</v>
      </c>
      <c r="Q39" s="11">
        <v>1000</v>
      </c>
      <c r="R39" s="12">
        <v>5164.34</v>
      </c>
      <c r="S39" s="8">
        <v>503</v>
      </c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12098.34</v>
      </c>
      <c r="AE39" s="21">
        <f t="shared" si="0"/>
        <v>3926.14</v>
      </c>
      <c r="AF39" s="22">
        <f t="shared" si="1"/>
        <v>16024.48</v>
      </c>
    </row>
    <row r="40" spans="1:32" ht="17.25" customHeight="1">
      <c r="A40" s="30">
        <v>37</v>
      </c>
      <c r="B40" s="171" t="s">
        <v>8934</v>
      </c>
      <c r="C40" s="172" t="s">
        <v>8935</v>
      </c>
      <c r="D40" s="88"/>
      <c r="E40" s="89">
        <v>1544</v>
      </c>
      <c r="F40" s="96">
        <v>5472</v>
      </c>
      <c r="G40" s="96">
        <v>1368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5472</v>
      </c>
      <c r="AE40" s="21">
        <f t="shared" si="0"/>
        <v>2912</v>
      </c>
      <c r="AF40" s="22">
        <f t="shared" si="1"/>
        <v>8384</v>
      </c>
    </row>
    <row r="41" spans="1:32" ht="17.25" customHeight="1">
      <c r="A41" s="30">
        <v>38</v>
      </c>
      <c r="B41" s="171" t="s">
        <v>8936</v>
      </c>
      <c r="C41" s="172" t="s">
        <v>8937</v>
      </c>
      <c r="D41" s="88">
        <v>1525.25</v>
      </c>
      <c r="E41" s="89">
        <v>1599.18</v>
      </c>
      <c r="F41" s="96">
        <v>10912</v>
      </c>
      <c r="G41" s="96">
        <v>2728</v>
      </c>
      <c r="H41" s="9"/>
      <c r="I41" s="10"/>
      <c r="J41" s="40">
        <v>97594.21</v>
      </c>
      <c r="K41" s="8">
        <v>7522.65</v>
      </c>
      <c r="L41" s="8"/>
      <c r="M41" s="8"/>
      <c r="N41" s="8"/>
      <c r="O41" s="8"/>
      <c r="P41" s="8">
        <v>3000</v>
      </c>
      <c r="Q41" s="11">
        <v>1000</v>
      </c>
      <c r="R41" s="12"/>
      <c r="S41" s="8"/>
      <c r="T41" s="8"/>
      <c r="U41" s="90"/>
      <c r="V41" s="12"/>
      <c r="W41" s="8"/>
      <c r="X41" s="8">
        <v>12000</v>
      </c>
      <c r="Y41" s="90">
        <v>3000</v>
      </c>
      <c r="Z41" s="12"/>
      <c r="AA41" s="8"/>
      <c r="AB41" s="8">
        <v>17500</v>
      </c>
      <c r="AC41" s="90">
        <v>7500</v>
      </c>
      <c r="AD41" s="20">
        <f t="shared" si="0"/>
        <v>142531.46000000002</v>
      </c>
      <c r="AE41" s="21">
        <f t="shared" si="0"/>
        <v>23349.83</v>
      </c>
      <c r="AF41" s="22">
        <f t="shared" si="1"/>
        <v>165881.29000000004</v>
      </c>
    </row>
    <row r="42" spans="1:32" ht="17.25" customHeight="1">
      <c r="A42" s="30">
        <v>39</v>
      </c>
      <c r="B42" s="171" t="s">
        <v>8938</v>
      </c>
      <c r="C42" s="172" t="s">
        <v>8939</v>
      </c>
      <c r="D42" s="88">
        <v>5051.01</v>
      </c>
      <c r="E42" s="89">
        <v>624.20000000000005</v>
      </c>
      <c r="F42" s="96">
        <v>6272</v>
      </c>
      <c r="G42" s="96">
        <v>1568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/>
      <c r="AC42" s="90"/>
      <c r="AD42" s="20">
        <f t="shared" si="0"/>
        <v>11323.01</v>
      </c>
      <c r="AE42" s="21">
        <f t="shared" si="0"/>
        <v>2192.1999999999998</v>
      </c>
      <c r="AF42" s="22">
        <f t="shared" si="1"/>
        <v>13515.21</v>
      </c>
    </row>
    <row r="43" spans="1:32" ht="17.25" customHeight="1">
      <c r="A43" s="30">
        <v>40</v>
      </c>
      <c r="B43" s="171" t="s">
        <v>8940</v>
      </c>
      <c r="C43" s="172" t="s">
        <v>8941</v>
      </c>
      <c r="D43" s="88"/>
      <c r="E43" s="89"/>
      <c r="F43" s="96">
        <v>8595</v>
      </c>
      <c r="G43" s="96">
        <v>2865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/>
      <c r="AC43" s="90"/>
      <c r="AD43" s="20">
        <f t="shared" si="0"/>
        <v>8595</v>
      </c>
      <c r="AE43" s="21">
        <f t="shared" si="0"/>
        <v>2865</v>
      </c>
      <c r="AF43" s="22">
        <f t="shared" si="1"/>
        <v>11460</v>
      </c>
    </row>
    <row r="44" spans="1:32" ht="17.25" customHeight="1">
      <c r="A44" s="30">
        <v>41</v>
      </c>
      <c r="B44" s="171" t="s">
        <v>8942</v>
      </c>
      <c r="C44" s="172" t="s">
        <v>8943</v>
      </c>
      <c r="D44" s="88"/>
      <c r="E44" s="89">
        <v>132.93</v>
      </c>
      <c r="F44" s="96">
        <v>8096</v>
      </c>
      <c r="G44" s="96">
        <v>2024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>
        <v>10000</v>
      </c>
      <c r="Y44" s="90">
        <v>2500</v>
      </c>
      <c r="Z44" s="12"/>
      <c r="AA44" s="8"/>
      <c r="AB44" s="8"/>
      <c r="AC44" s="90"/>
      <c r="AD44" s="20">
        <f t="shared" si="0"/>
        <v>18096</v>
      </c>
      <c r="AE44" s="21">
        <f t="shared" si="0"/>
        <v>4656.93</v>
      </c>
      <c r="AF44" s="22">
        <f t="shared" si="1"/>
        <v>22752.93</v>
      </c>
    </row>
    <row r="45" spans="1:32" ht="17.25" customHeight="1">
      <c r="A45" s="30">
        <v>42</v>
      </c>
      <c r="B45" s="171" t="s">
        <v>8944</v>
      </c>
      <c r="C45" s="172" t="s">
        <v>8945</v>
      </c>
      <c r="D45" s="88">
        <v>2527.5300000000002</v>
      </c>
      <c r="E45" s="89"/>
      <c r="F45" s="96">
        <v>14920</v>
      </c>
      <c r="G45" s="96">
        <v>3730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17447.53</v>
      </c>
      <c r="AE45" s="21">
        <f t="shared" si="0"/>
        <v>3730</v>
      </c>
      <c r="AF45" s="22">
        <f t="shared" si="1"/>
        <v>21177.53</v>
      </c>
    </row>
    <row r="46" spans="1:32" ht="17.25" customHeight="1">
      <c r="A46" s="30">
        <v>43</v>
      </c>
      <c r="B46" s="171" t="s">
        <v>8946</v>
      </c>
      <c r="C46" s="172" t="s">
        <v>8947</v>
      </c>
      <c r="D46" s="88">
        <v>1175.77</v>
      </c>
      <c r="E46" s="89">
        <v>522.33000000000004</v>
      </c>
      <c r="F46" s="96">
        <v>10597.89</v>
      </c>
      <c r="G46" s="96">
        <v>2649.47</v>
      </c>
      <c r="H46" s="9"/>
      <c r="I46" s="10"/>
      <c r="J46" s="40"/>
      <c r="K46" s="8"/>
      <c r="L46" s="8"/>
      <c r="M46" s="8"/>
      <c r="N46" s="8"/>
      <c r="O46" s="8"/>
      <c r="P46" s="8">
        <v>24300</v>
      </c>
      <c r="Q46" s="11">
        <v>4500</v>
      </c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>
        <v>25567</v>
      </c>
      <c r="AC46" s="90">
        <v>9000</v>
      </c>
      <c r="AD46" s="20">
        <f t="shared" si="0"/>
        <v>61640.66</v>
      </c>
      <c r="AE46" s="21">
        <f t="shared" si="0"/>
        <v>16671.8</v>
      </c>
      <c r="AF46" s="22">
        <f t="shared" si="1"/>
        <v>78312.460000000006</v>
      </c>
    </row>
    <row r="47" spans="1:32" ht="17.25" customHeight="1">
      <c r="A47" s="30">
        <v>44</v>
      </c>
      <c r="B47" s="171" t="s">
        <v>8948</v>
      </c>
      <c r="C47" s="172" t="s">
        <v>8949</v>
      </c>
      <c r="D47" s="88">
        <v>228.53</v>
      </c>
      <c r="E47" s="89"/>
      <c r="F47" s="96">
        <v>4878</v>
      </c>
      <c r="G47" s="96">
        <v>3252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>
        <v>10000</v>
      </c>
      <c r="Y47" s="90">
        <v>2500</v>
      </c>
      <c r="Z47" s="12"/>
      <c r="AA47" s="8"/>
      <c r="AB47" s="8"/>
      <c r="AC47" s="90"/>
      <c r="AD47" s="20">
        <f t="shared" si="0"/>
        <v>15106.529999999999</v>
      </c>
      <c r="AE47" s="21">
        <f t="shared" si="0"/>
        <v>5752</v>
      </c>
      <c r="AF47" s="22">
        <f t="shared" si="1"/>
        <v>20858.53</v>
      </c>
    </row>
    <row r="48" spans="1:32" ht="17.25" customHeight="1">
      <c r="A48" s="30">
        <v>45</v>
      </c>
      <c r="B48" s="171" t="s">
        <v>8950</v>
      </c>
      <c r="C48" s="172" t="s">
        <v>8951</v>
      </c>
      <c r="D48" s="88"/>
      <c r="E48" s="89">
        <v>596.98</v>
      </c>
      <c r="F48" s="96">
        <v>9680</v>
      </c>
      <c r="G48" s="96">
        <v>2420</v>
      </c>
      <c r="H48" s="9"/>
      <c r="I48" s="10"/>
      <c r="J48" s="40">
        <v>336.67</v>
      </c>
      <c r="K48" s="8">
        <v>1295</v>
      </c>
      <c r="L48" s="173">
        <v>38023.199999999997</v>
      </c>
      <c r="M48" s="174">
        <v>6500</v>
      </c>
      <c r="N48" s="8"/>
      <c r="O48" s="8"/>
      <c r="P48" s="8">
        <v>3000</v>
      </c>
      <c r="Q48" s="11">
        <v>1000</v>
      </c>
      <c r="R48" s="12"/>
      <c r="S48" s="8"/>
      <c r="T48" s="8"/>
      <c r="U48" s="90"/>
      <c r="V48" s="12"/>
      <c r="W48" s="8"/>
      <c r="X48" s="8">
        <v>12000</v>
      </c>
      <c r="Y48" s="90">
        <v>3000</v>
      </c>
      <c r="Z48" s="12"/>
      <c r="AA48" s="8"/>
      <c r="AB48" s="8">
        <v>9500</v>
      </c>
      <c r="AC48" s="90">
        <v>1500</v>
      </c>
      <c r="AD48" s="20">
        <f t="shared" si="0"/>
        <v>72539.87</v>
      </c>
      <c r="AE48" s="21">
        <f t="shared" si="0"/>
        <v>16311.98</v>
      </c>
      <c r="AF48" s="22">
        <f t="shared" si="1"/>
        <v>88851.849999999991</v>
      </c>
    </row>
    <row r="49" spans="1:32" ht="17.25" customHeight="1">
      <c r="A49" s="30">
        <v>46</v>
      </c>
      <c r="B49" s="171" t="s">
        <v>8952</v>
      </c>
      <c r="C49" s="172" t="s">
        <v>8953</v>
      </c>
      <c r="D49" s="88">
        <v>2234.5700000000002</v>
      </c>
      <c r="E49" s="89">
        <v>13905.03</v>
      </c>
      <c r="F49" s="96">
        <v>15792</v>
      </c>
      <c r="G49" s="96">
        <v>3948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>
        <v>12000</v>
      </c>
      <c r="Y49" s="90">
        <v>3000</v>
      </c>
      <c r="Z49" s="12"/>
      <c r="AA49" s="8"/>
      <c r="AB49" s="8">
        <v>21000</v>
      </c>
      <c r="AC49" s="90">
        <v>9000</v>
      </c>
      <c r="AD49" s="20">
        <f t="shared" si="0"/>
        <v>51026.57</v>
      </c>
      <c r="AE49" s="21">
        <f t="shared" si="0"/>
        <v>29853.03</v>
      </c>
      <c r="AF49" s="22">
        <f t="shared" si="1"/>
        <v>80879.600000000006</v>
      </c>
    </row>
    <row r="50" spans="1:32" ht="17.25" customHeight="1">
      <c r="A50" s="30">
        <v>47</v>
      </c>
      <c r="B50" s="171" t="s">
        <v>8954</v>
      </c>
      <c r="C50" s="172" t="s">
        <v>8955</v>
      </c>
      <c r="D50" s="88">
        <v>110.05</v>
      </c>
      <c r="E50" s="89">
        <v>3087.84</v>
      </c>
      <c r="F50" s="96">
        <v>11655</v>
      </c>
      <c r="G50" s="96">
        <v>4995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>
        <v>12000</v>
      </c>
      <c r="Y50" s="90">
        <v>3000</v>
      </c>
      <c r="Z50" s="12"/>
      <c r="AA50" s="8"/>
      <c r="AB50" s="8"/>
      <c r="AC50" s="90"/>
      <c r="AD50" s="20">
        <f t="shared" si="0"/>
        <v>23765.05</v>
      </c>
      <c r="AE50" s="21">
        <f t="shared" si="0"/>
        <v>11082.84</v>
      </c>
      <c r="AF50" s="22">
        <f t="shared" si="1"/>
        <v>34847.89</v>
      </c>
    </row>
    <row r="51" spans="1:32" ht="17.25" customHeight="1">
      <c r="A51" s="30">
        <v>48</v>
      </c>
      <c r="B51" s="171" t="s">
        <v>8956</v>
      </c>
      <c r="C51" s="172" t="s">
        <v>8957</v>
      </c>
      <c r="D51" s="88">
        <v>1.42</v>
      </c>
      <c r="E51" s="89"/>
      <c r="F51" s="96">
        <v>5144</v>
      </c>
      <c r="G51" s="96">
        <v>1286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>
        <v>5933.66</v>
      </c>
      <c r="S51" s="8">
        <v>530.03</v>
      </c>
      <c r="T51" s="8"/>
      <c r="U51" s="90"/>
      <c r="V51" s="12"/>
      <c r="W51" s="8"/>
      <c r="X51" s="8">
        <v>10000</v>
      </c>
      <c r="Y51" s="90">
        <v>2500</v>
      </c>
      <c r="Z51" s="12"/>
      <c r="AA51" s="8"/>
      <c r="AB51" s="8"/>
      <c r="AC51" s="90"/>
      <c r="AD51" s="20">
        <f t="shared" si="0"/>
        <v>21079.08</v>
      </c>
      <c r="AE51" s="21">
        <f t="shared" si="0"/>
        <v>4316.03</v>
      </c>
      <c r="AF51" s="22">
        <f t="shared" si="1"/>
        <v>25395.11</v>
      </c>
    </row>
    <row r="52" spans="1:32" ht="17.25" customHeight="1">
      <c r="A52" s="30">
        <v>49</v>
      </c>
      <c r="B52" s="171" t="s">
        <v>8958</v>
      </c>
      <c r="C52" s="172" t="s">
        <v>8959</v>
      </c>
      <c r="D52" s="88">
        <v>956.49</v>
      </c>
      <c r="E52" s="89">
        <v>338.06</v>
      </c>
      <c r="F52" s="96">
        <v>3352</v>
      </c>
      <c r="G52" s="96">
        <v>838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/>
      <c r="AC52" s="90"/>
      <c r="AD52" s="20">
        <f t="shared" si="0"/>
        <v>4308.49</v>
      </c>
      <c r="AE52" s="21">
        <f t="shared" si="0"/>
        <v>1176.06</v>
      </c>
      <c r="AF52" s="22">
        <f t="shared" si="1"/>
        <v>5484.5499999999993</v>
      </c>
    </row>
    <row r="53" spans="1:32" ht="17.25" customHeight="1">
      <c r="A53" s="30">
        <v>50</v>
      </c>
      <c r="B53" s="171" t="s">
        <v>8960</v>
      </c>
      <c r="C53" s="172" t="s">
        <v>8961</v>
      </c>
      <c r="D53" s="88">
        <v>9217.58</v>
      </c>
      <c r="E53" s="89">
        <v>136.97</v>
      </c>
      <c r="F53" s="96">
        <v>12404</v>
      </c>
      <c r="G53" s="96">
        <v>5316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>
        <v>12000</v>
      </c>
      <c r="Y53" s="90">
        <v>3000</v>
      </c>
      <c r="Z53" s="12"/>
      <c r="AA53" s="8"/>
      <c r="AB53" s="8"/>
      <c r="AC53" s="90"/>
      <c r="AD53" s="20">
        <f t="shared" si="0"/>
        <v>33621.58</v>
      </c>
      <c r="AE53" s="21">
        <f t="shared" si="0"/>
        <v>8452.9700000000012</v>
      </c>
      <c r="AF53" s="22">
        <f t="shared" si="1"/>
        <v>42074.55</v>
      </c>
    </row>
    <row r="54" spans="1:32" ht="17.25" customHeight="1">
      <c r="A54" s="30">
        <v>51</v>
      </c>
      <c r="B54" s="171" t="s">
        <v>8962</v>
      </c>
      <c r="C54" s="172" t="s">
        <v>8963</v>
      </c>
      <c r="D54" s="97">
        <v>63.7</v>
      </c>
      <c r="E54" s="98">
        <v>9600.36</v>
      </c>
      <c r="F54" s="96">
        <v>12229</v>
      </c>
      <c r="G54" s="96">
        <v>5241</v>
      </c>
      <c r="H54" s="13"/>
      <c r="I54" s="14"/>
      <c r="J54" s="40">
        <v>19589.400000000001</v>
      </c>
      <c r="K54" s="8">
        <v>1520.37</v>
      </c>
      <c r="L54" s="8"/>
      <c r="M54" s="8"/>
      <c r="N54" s="8"/>
      <c r="O54" s="8"/>
      <c r="P54" s="8">
        <v>17300</v>
      </c>
      <c r="Q54" s="11">
        <v>2450</v>
      </c>
      <c r="R54" s="12">
        <v>15050</v>
      </c>
      <c r="S54" s="8">
        <v>4343</v>
      </c>
      <c r="T54" s="8"/>
      <c r="U54" s="90"/>
      <c r="V54" s="12"/>
      <c r="W54" s="8"/>
      <c r="X54" s="8">
        <v>12000</v>
      </c>
      <c r="Y54" s="90">
        <v>3000</v>
      </c>
      <c r="Z54" s="12"/>
      <c r="AA54" s="8"/>
      <c r="AB54" s="8">
        <v>3325</v>
      </c>
      <c r="AC54" s="90"/>
      <c r="AD54" s="20">
        <f t="shared" si="0"/>
        <v>79557.100000000006</v>
      </c>
      <c r="AE54" s="21">
        <f t="shared" si="0"/>
        <v>26154.73</v>
      </c>
      <c r="AF54" s="22">
        <f t="shared" si="1"/>
        <v>105711.83</v>
      </c>
    </row>
    <row r="55" spans="1:32" ht="17.25" customHeight="1">
      <c r="A55" s="30">
        <v>52</v>
      </c>
      <c r="B55" s="171" t="s">
        <v>8964</v>
      </c>
      <c r="C55" s="172" t="s">
        <v>8965</v>
      </c>
      <c r="D55" s="88"/>
      <c r="E55" s="89"/>
      <c r="F55" s="96">
        <v>3455</v>
      </c>
      <c r="G55" s="96">
        <v>3455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>
        <v>10000</v>
      </c>
      <c r="Y55" s="90">
        <v>2500</v>
      </c>
      <c r="Z55" s="12"/>
      <c r="AA55" s="8"/>
      <c r="AB55" s="8"/>
      <c r="AC55" s="90"/>
      <c r="AD55" s="20">
        <f t="shared" si="0"/>
        <v>13455</v>
      </c>
      <c r="AE55" s="21">
        <f t="shared" si="0"/>
        <v>5955</v>
      </c>
      <c r="AF55" s="22">
        <f t="shared" si="1"/>
        <v>19410</v>
      </c>
    </row>
    <row r="56" spans="1:32" ht="17.25" customHeight="1">
      <c r="A56" s="30">
        <v>53</v>
      </c>
      <c r="B56" s="171" t="s">
        <v>8966</v>
      </c>
      <c r="C56" s="172" t="s">
        <v>8967</v>
      </c>
      <c r="D56" s="88">
        <v>2180.85</v>
      </c>
      <c r="E56" s="89">
        <v>10745.34</v>
      </c>
      <c r="F56" s="96">
        <v>15544</v>
      </c>
      <c r="G56" s="96">
        <v>3886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>
        <v>12000</v>
      </c>
      <c r="Y56" s="90">
        <v>3000</v>
      </c>
      <c r="Z56" s="12"/>
      <c r="AA56" s="8"/>
      <c r="AB56" s="8"/>
      <c r="AC56" s="90"/>
      <c r="AD56" s="20">
        <f t="shared" si="0"/>
        <v>29724.85</v>
      </c>
      <c r="AE56" s="21">
        <f t="shared" si="0"/>
        <v>17631.34</v>
      </c>
      <c r="AF56" s="22">
        <f t="shared" si="1"/>
        <v>47356.19</v>
      </c>
    </row>
    <row r="57" spans="1:32" ht="17.25" customHeight="1">
      <c r="A57" s="30">
        <v>54</v>
      </c>
      <c r="B57" s="171" t="s">
        <v>8968</v>
      </c>
      <c r="C57" s="172" t="s">
        <v>8969</v>
      </c>
      <c r="D57" s="88">
        <v>2001.56</v>
      </c>
      <c r="E57" s="89">
        <v>245.6</v>
      </c>
      <c r="F57" s="96">
        <v>10584</v>
      </c>
      <c r="G57" s="96">
        <v>7056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>
        <v>12000</v>
      </c>
      <c r="Y57" s="90">
        <v>3000</v>
      </c>
      <c r="Z57" s="12"/>
      <c r="AA57" s="8"/>
      <c r="AB57" s="8"/>
      <c r="AC57" s="90"/>
      <c r="AD57" s="20">
        <f t="shared" si="0"/>
        <v>24585.559999999998</v>
      </c>
      <c r="AE57" s="21">
        <f t="shared" si="0"/>
        <v>10301.6</v>
      </c>
      <c r="AF57" s="22">
        <f t="shared" si="1"/>
        <v>34887.159999999996</v>
      </c>
    </row>
    <row r="58" spans="1:32" ht="17.25" customHeight="1">
      <c r="A58" s="30">
        <v>55</v>
      </c>
      <c r="B58" s="171" t="s">
        <v>8970</v>
      </c>
      <c r="C58" s="172" t="s">
        <v>8971</v>
      </c>
      <c r="D58" s="88"/>
      <c r="E58" s="89">
        <v>233.2</v>
      </c>
      <c r="F58" s="96">
        <v>5579</v>
      </c>
      <c r="G58" s="96">
        <v>2391</v>
      </c>
      <c r="H58" s="9"/>
      <c r="I58" s="10"/>
      <c r="J58" s="40"/>
      <c r="K58" s="8"/>
      <c r="L58" s="8"/>
      <c r="M58" s="8"/>
      <c r="N58" s="8"/>
      <c r="O58" s="8"/>
      <c r="P58" s="8">
        <v>20200</v>
      </c>
      <c r="Q58" s="11">
        <v>2200</v>
      </c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/>
      <c r="AC58" s="90"/>
      <c r="AD58" s="20">
        <f t="shared" si="0"/>
        <v>25779</v>
      </c>
      <c r="AE58" s="21">
        <f t="shared" si="0"/>
        <v>4824.2</v>
      </c>
      <c r="AF58" s="22">
        <f t="shared" si="1"/>
        <v>30603.200000000001</v>
      </c>
    </row>
    <row r="59" spans="1:32" ht="17.25" customHeight="1">
      <c r="A59" s="30">
        <v>56</v>
      </c>
      <c r="B59" s="171" t="s">
        <v>8972</v>
      </c>
      <c r="C59" s="172" t="s">
        <v>8973</v>
      </c>
      <c r="D59" s="88">
        <v>4009.81</v>
      </c>
      <c r="E59" s="89">
        <v>781.5</v>
      </c>
      <c r="F59" s="96">
        <v>8488</v>
      </c>
      <c r="G59" s="96">
        <v>2122</v>
      </c>
      <c r="H59" s="9"/>
      <c r="I59" s="10"/>
      <c r="J59" s="40">
        <v>31066.62</v>
      </c>
      <c r="K59" s="8">
        <v>1900.5</v>
      </c>
      <c r="L59" s="8"/>
      <c r="M59" s="8"/>
      <c r="N59" s="8"/>
      <c r="O59" s="8"/>
      <c r="P59" s="8">
        <v>20900</v>
      </c>
      <c r="Q59" s="11">
        <v>3150</v>
      </c>
      <c r="R59" s="12">
        <v>2378.3000000000002</v>
      </c>
      <c r="S59" s="8">
        <v>3027.2</v>
      </c>
      <c r="T59" s="8"/>
      <c r="U59" s="90"/>
      <c r="V59" s="12"/>
      <c r="W59" s="8"/>
      <c r="X59" s="8"/>
      <c r="Y59" s="90"/>
      <c r="Z59" s="12"/>
      <c r="AA59" s="8"/>
      <c r="AB59" s="8"/>
      <c r="AC59" s="90"/>
      <c r="AD59" s="20">
        <f t="shared" si="0"/>
        <v>66842.73</v>
      </c>
      <c r="AE59" s="21">
        <f t="shared" si="0"/>
        <v>10981.2</v>
      </c>
      <c r="AF59" s="22">
        <f t="shared" si="1"/>
        <v>77823.929999999993</v>
      </c>
    </row>
    <row r="60" spans="1:32" ht="17.25" customHeight="1">
      <c r="A60" s="30">
        <v>57</v>
      </c>
      <c r="B60" s="171" t="s">
        <v>8974</v>
      </c>
      <c r="C60" s="172" t="s">
        <v>8975</v>
      </c>
      <c r="D60" s="88">
        <v>478.28</v>
      </c>
      <c r="E60" s="89"/>
      <c r="F60" s="96">
        <v>14544</v>
      </c>
      <c r="G60" s="96">
        <v>3636</v>
      </c>
      <c r="H60" s="9"/>
      <c r="I60" s="10"/>
      <c r="J60" s="40">
        <v>29472.799999999999</v>
      </c>
      <c r="K60" s="8">
        <v>4160</v>
      </c>
      <c r="L60" s="8"/>
      <c r="M60" s="8"/>
      <c r="N60" s="8"/>
      <c r="O60" s="8"/>
      <c r="P60" s="8">
        <v>12450</v>
      </c>
      <c r="Q60" s="11">
        <v>2350</v>
      </c>
      <c r="R60" s="12">
        <v>11528.78</v>
      </c>
      <c r="S60" s="8">
        <v>359.55</v>
      </c>
      <c r="T60" s="8"/>
      <c r="U60" s="90"/>
      <c r="V60" s="12"/>
      <c r="W60" s="8"/>
      <c r="X60" s="8">
        <v>12000</v>
      </c>
      <c r="Y60" s="90">
        <v>3000</v>
      </c>
      <c r="Z60" s="12"/>
      <c r="AA60" s="8"/>
      <c r="AB60" s="8"/>
      <c r="AC60" s="90"/>
      <c r="AD60" s="20">
        <f t="shared" si="0"/>
        <v>80473.86</v>
      </c>
      <c r="AE60" s="21">
        <f t="shared" si="0"/>
        <v>13505.55</v>
      </c>
      <c r="AF60" s="22">
        <f t="shared" si="1"/>
        <v>93979.41</v>
      </c>
    </row>
    <row r="61" spans="1:32" ht="17.25" customHeight="1">
      <c r="A61" s="30">
        <v>58</v>
      </c>
      <c r="B61" s="171" t="s">
        <v>8976</v>
      </c>
      <c r="C61" s="172" t="s">
        <v>8977</v>
      </c>
      <c r="D61" s="88">
        <v>926.15</v>
      </c>
      <c r="E61" s="89">
        <v>548.86</v>
      </c>
      <c r="F61" s="96">
        <v>15327</v>
      </c>
      <c r="G61" s="96">
        <v>1703</v>
      </c>
      <c r="H61" s="9"/>
      <c r="I61" s="10"/>
      <c r="J61" s="40"/>
      <c r="K61" s="8"/>
      <c r="L61" s="8"/>
      <c r="M61" s="8"/>
      <c r="N61" s="8"/>
      <c r="O61" s="8"/>
      <c r="P61" s="8">
        <v>31600</v>
      </c>
      <c r="Q61" s="11">
        <v>2000</v>
      </c>
      <c r="R61" s="12"/>
      <c r="S61" s="8"/>
      <c r="T61" s="8"/>
      <c r="U61" s="90"/>
      <c r="V61" s="12"/>
      <c r="W61" s="8"/>
      <c r="X61" s="8">
        <v>12000</v>
      </c>
      <c r="Y61" s="90">
        <v>3000</v>
      </c>
      <c r="Z61" s="12"/>
      <c r="AA61" s="8"/>
      <c r="AB61" s="8">
        <v>21185</v>
      </c>
      <c r="AC61" s="90">
        <v>7500</v>
      </c>
      <c r="AD61" s="20">
        <f t="shared" si="0"/>
        <v>81038.149999999994</v>
      </c>
      <c r="AE61" s="21">
        <f t="shared" si="0"/>
        <v>14751.86</v>
      </c>
      <c r="AF61" s="22">
        <f t="shared" si="1"/>
        <v>95790.01</v>
      </c>
    </row>
    <row r="62" spans="1:32" ht="17.25" customHeight="1">
      <c r="A62" s="30">
        <v>59</v>
      </c>
      <c r="B62" s="171" t="s">
        <v>8978</v>
      </c>
      <c r="C62" s="172" t="s">
        <v>8979</v>
      </c>
      <c r="D62" s="88"/>
      <c r="E62" s="89"/>
      <c r="F62" s="96">
        <v>5504</v>
      </c>
      <c r="G62" s="96">
        <v>1376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5504</v>
      </c>
      <c r="AE62" s="21">
        <f t="shared" si="0"/>
        <v>1376</v>
      </c>
      <c r="AF62" s="22">
        <f t="shared" si="1"/>
        <v>6880</v>
      </c>
    </row>
    <row r="63" spans="1:32" ht="17.25" customHeight="1">
      <c r="A63" s="30">
        <v>60</v>
      </c>
      <c r="B63" s="171" t="s">
        <v>8980</v>
      </c>
      <c r="C63" s="172" t="s">
        <v>8981</v>
      </c>
      <c r="D63" s="88"/>
      <c r="E63" s="89">
        <v>1014.15</v>
      </c>
      <c r="F63" s="96">
        <v>5976</v>
      </c>
      <c r="G63" s="96">
        <v>1494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/>
      <c r="AC63" s="90"/>
      <c r="AD63" s="20">
        <f t="shared" si="0"/>
        <v>5976</v>
      </c>
      <c r="AE63" s="21">
        <f t="shared" si="0"/>
        <v>2508.15</v>
      </c>
      <c r="AF63" s="22">
        <f t="shared" si="1"/>
        <v>8484.15</v>
      </c>
    </row>
    <row r="64" spans="1:32" ht="17.25" customHeight="1">
      <c r="A64" s="30">
        <v>61</v>
      </c>
      <c r="B64" s="171" t="s">
        <v>8982</v>
      </c>
      <c r="C64" s="172" t="s">
        <v>8983</v>
      </c>
      <c r="D64" s="88">
        <v>3225.8</v>
      </c>
      <c r="E64" s="89">
        <v>3170.27</v>
      </c>
      <c r="F64" s="96">
        <v>14852.5</v>
      </c>
      <c r="G64" s="96">
        <v>7997.5</v>
      </c>
      <c r="H64" s="9"/>
      <c r="I64" s="10"/>
      <c r="J64" s="40">
        <v>146397.10999999999</v>
      </c>
      <c r="K64" s="8">
        <v>7087.5</v>
      </c>
      <c r="L64" s="8"/>
      <c r="M64" s="8"/>
      <c r="N64" s="8"/>
      <c r="O64" s="8"/>
      <c r="P64" s="8"/>
      <c r="Q64" s="11"/>
      <c r="R64" s="12">
        <v>191.03</v>
      </c>
      <c r="S64" s="8">
        <v>3289.5</v>
      </c>
      <c r="T64" s="8"/>
      <c r="U64" s="90"/>
      <c r="V64" s="12"/>
      <c r="W64" s="8"/>
      <c r="X64" s="8">
        <v>12000</v>
      </c>
      <c r="Y64" s="90">
        <v>3000</v>
      </c>
      <c r="Z64" s="12"/>
      <c r="AA64" s="8"/>
      <c r="AB64" s="8"/>
      <c r="AC64" s="90"/>
      <c r="AD64" s="20">
        <f t="shared" si="0"/>
        <v>176666.43999999997</v>
      </c>
      <c r="AE64" s="21">
        <f t="shared" si="0"/>
        <v>24544.77</v>
      </c>
      <c r="AF64" s="22">
        <f t="shared" si="1"/>
        <v>201211.20999999996</v>
      </c>
    </row>
    <row r="65" spans="1:32" ht="17.25" customHeight="1">
      <c r="A65" s="30">
        <v>62</v>
      </c>
      <c r="B65" s="171" t="s">
        <v>8984</v>
      </c>
      <c r="C65" s="172" t="s">
        <v>8985</v>
      </c>
      <c r="D65" s="88">
        <v>6.96</v>
      </c>
      <c r="E65" s="89">
        <v>0.14000000000000001</v>
      </c>
      <c r="F65" s="96">
        <v>11664</v>
      </c>
      <c r="G65" s="96">
        <v>2916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>
        <v>12000</v>
      </c>
      <c r="Y65" s="90">
        <v>3000</v>
      </c>
      <c r="Z65" s="12"/>
      <c r="AA65" s="8"/>
      <c r="AB65" s="8"/>
      <c r="AC65" s="90"/>
      <c r="AD65" s="20">
        <f t="shared" si="0"/>
        <v>23670.959999999999</v>
      </c>
      <c r="AE65" s="21">
        <f t="shared" si="0"/>
        <v>5916.1399999999994</v>
      </c>
      <c r="AF65" s="22">
        <f t="shared" si="1"/>
        <v>29587.1</v>
      </c>
    </row>
    <row r="66" spans="1:32" ht="17.25" customHeight="1">
      <c r="A66" s="30">
        <v>63</v>
      </c>
      <c r="B66" s="171" t="s">
        <v>8986</v>
      </c>
      <c r="C66" s="172" t="s">
        <v>8987</v>
      </c>
      <c r="D66" s="88">
        <v>550.02</v>
      </c>
      <c r="E66" s="89">
        <v>11281.18</v>
      </c>
      <c r="F66" s="96">
        <v>20408</v>
      </c>
      <c r="G66" s="96">
        <v>5102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>
        <v>12000</v>
      </c>
      <c r="Y66" s="90">
        <v>3000</v>
      </c>
      <c r="Z66" s="12"/>
      <c r="AA66" s="8"/>
      <c r="AB66" s="8"/>
      <c r="AC66" s="90"/>
      <c r="AD66" s="20">
        <f t="shared" si="0"/>
        <v>32958.020000000004</v>
      </c>
      <c r="AE66" s="21">
        <f t="shared" si="0"/>
        <v>19383.18</v>
      </c>
      <c r="AF66" s="22">
        <f t="shared" si="1"/>
        <v>52341.200000000004</v>
      </c>
    </row>
    <row r="67" spans="1:32" ht="17.25" customHeight="1">
      <c r="A67" s="30">
        <v>64</v>
      </c>
      <c r="B67" s="171" t="s">
        <v>8988</v>
      </c>
      <c r="C67" s="172" t="s">
        <v>8989</v>
      </c>
      <c r="D67" s="88">
        <v>1239.42</v>
      </c>
      <c r="E67" s="89"/>
      <c r="F67" s="96">
        <v>5460</v>
      </c>
      <c r="G67" s="96">
        <v>5460</v>
      </c>
      <c r="H67" s="9"/>
      <c r="I67" s="10"/>
      <c r="J67" s="40"/>
      <c r="K67" s="8"/>
      <c r="L67" s="8"/>
      <c r="M67" s="8"/>
      <c r="N67" s="8"/>
      <c r="O67" s="8"/>
      <c r="P67" s="8"/>
      <c r="Q67" s="11"/>
      <c r="R67" s="12"/>
      <c r="S67" s="8"/>
      <c r="T67" s="8"/>
      <c r="U67" s="90"/>
      <c r="V67" s="12"/>
      <c r="W67" s="8"/>
      <c r="X67" s="8"/>
      <c r="Y67" s="90"/>
      <c r="Z67" s="12"/>
      <c r="AA67" s="8"/>
      <c r="AB67" s="8"/>
      <c r="AC67" s="90"/>
      <c r="AD67" s="20">
        <f t="shared" si="0"/>
        <v>6699.42</v>
      </c>
      <c r="AE67" s="21">
        <f t="shared" si="0"/>
        <v>5460</v>
      </c>
      <c r="AF67" s="22">
        <f t="shared" si="1"/>
        <v>12159.42</v>
      </c>
    </row>
    <row r="68" spans="1:32" ht="17.25" customHeight="1">
      <c r="A68" s="30">
        <v>65</v>
      </c>
      <c r="B68" s="171" t="s">
        <v>8990</v>
      </c>
      <c r="C68" s="172" t="s">
        <v>8991</v>
      </c>
      <c r="D68" s="88"/>
      <c r="E68" s="89"/>
      <c r="F68" s="96">
        <v>18600</v>
      </c>
      <c r="G68" s="96">
        <v>4650</v>
      </c>
      <c r="H68" s="9"/>
      <c r="I68" s="10"/>
      <c r="J68" s="40"/>
      <c r="K68" s="8"/>
      <c r="L68" s="8"/>
      <c r="M68" s="8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>
        <v>12000</v>
      </c>
      <c r="Y68" s="90">
        <v>3000</v>
      </c>
      <c r="Z68" s="12"/>
      <c r="AA68" s="8"/>
      <c r="AB68" s="8"/>
      <c r="AC68" s="90"/>
      <c r="AD68" s="20">
        <f t="shared" si="0"/>
        <v>30600</v>
      </c>
      <c r="AE68" s="21">
        <f t="shared" si="0"/>
        <v>7650</v>
      </c>
      <c r="AF68" s="22">
        <f t="shared" si="1"/>
        <v>38250</v>
      </c>
    </row>
    <row r="69" spans="1:32" ht="17.25" customHeight="1">
      <c r="A69" s="30">
        <v>66</v>
      </c>
      <c r="B69" s="171" t="s">
        <v>8992</v>
      </c>
      <c r="C69" s="172" t="s">
        <v>8993</v>
      </c>
      <c r="D69" s="88"/>
      <c r="E69" s="89">
        <v>123.09</v>
      </c>
      <c r="F69" s="96">
        <v>5005.8</v>
      </c>
      <c r="G69" s="96">
        <v>1174.2</v>
      </c>
      <c r="H69" s="9"/>
      <c r="I69" s="10"/>
      <c r="J69" s="40"/>
      <c r="K69" s="8"/>
      <c r="L69" s="8"/>
      <c r="M69" s="8"/>
      <c r="N69" s="8"/>
      <c r="O69" s="8"/>
      <c r="P69" s="8"/>
      <c r="Q69" s="11"/>
      <c r="R69" s="12"/>
      <c r="S69" s="8"/>
      <c r="T69" s="8"/>
      <c r="U69" s="90"/>
      <c r="V69" s="12"/>
      <c r="W69" s="8"/>
      <c r="X69" s="8">
        <v>10000</v>
      </c>
      <c r="Y69" s="90">
        <v>2500</v>
      </c>
      <c r="Z69" s="12"/>
      <c r="AA69" s="8"/>
      <c r="AB69" s="8"/>
      <c r="AC69" s="90"/>
      <c r="AD69" s="20">
        <f t="shared" ref="AD69:AE90" si="2">SUM(D69,F69,H69,J69,L69,N69,P69,R69,T69,V69,X69,Z69,AB69)</f>
        <v>15005.8</v>
      </c>
      <c r="AE69" s="21">
        <f t="shared" si="2"/>
        <v>3797.29</v>
      </c>
      <c r="AF69" s="22">
        <f t="shared" ref="AF69:AF90" si="3">AD69+AE69</f>
        <v>18803.09</v>
      </c>
    </row>
    <row r="70" spans="1:32" ht="17.25" customHeight="1">
      <c r="A70" s="30">
        <v>67</v>
      </c>
      <c r="B70" s="171" t="s">
        <v>8994</v>
      </c>
      <c r="C70" s="172" t="s">
        <v>8995</v>
      </c>
      <c r="D70" s="88">
        <v>761.38</v>
      </c>
      <c r="E70" s="89">
        <v>310.74</v>
      </c>
      <c r="F70" s="96">
        <v>7472</v>
      </c>
      <c r="G70" s="96">
        <v>1868</v>
      </c>
      <c r="H70" s="9"/>
      <c r="I70" s="10"/>
      <c r="J70" s="40"/>
      <c r="K70" s="8"/>
      <c r="L70" s="8"/>
      <c r="M70" s="8"/>
      <c r="N70" s="8"/>
      <c r="O70" s="8"/>
      <c r="P70" s="8">
        <v>30150</v>
      </c>
      <c r="Q70" s="11">
        <v>1950</v>
      </c>
      <c r="R70" s="12"/>
      <c r="S70" s="8">
        <v>341.1</v>
      </c>
      <c r="T70" s="8"/>
      <c r="U70" s="90"/>
      <c r="V70" s="12"/>
      <c r="W70" s="8"/>
      <c r="X70" s="8"/>
      <c r="Y70" s="90"/>
      <c r="Z70" s="12"/>
      <c r="AA70" s="8"/>
      <c r="AB70" s="8"/>
      <c r="AC70" s="90"/>
      <c r="AD70" s="20">
        <f t="shared" si="2"/>
        <v>38383.379999999997</v>
      </c>
      <c r="AE70" s="21">
        <f t="shared" si="2"/>
        <v>4469.84</v>
      </c>
      <c r="AF70" s="22">
        <f t="shared" si="3"/>
        <v>42853.22</v>
      </c>
    </row>
    <row r="71" spans="1:32" ht="17.25" customHeight="1">
      <c r="A71" s="30">
        <v>68</v>
      </c>
      <c r="B71" s="171" t="s">
        <v>8996</v>
      </c>
      <c r="C71" s="172" t="s">
        <v>8997</v>
      </c>
      <c r="D71" s="88">
        <v>9647.58</v>
      </c>
      <c r="E71" s="89">
        <v>2965.06</v>
      </c>
      <c r="F71" s="96">
        <v>7.57</v>
      </c>
      <c r="G71" s="96">
        <v>3.25</v>
      </c>
      <c r="H71" s="9"/>
      <c r="I71" s="10"/>
      <c r="J71" s="40"/>
      <c r="K71" s="8"/>
      <c r="L71" s="8"/>
      <c r="M71" s="8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>
        <v>8000</v>
      </c>
      <c r="Y71" s="90">
        <v>2000</v>
      </c>
      <c r="Z71" s="12"/>
      <c r="AA71" s="8"/>
      <c r="AB71" s="8"/>
      <c r="AC71" s="90"/>
      <c r="AD71" s="20">
        <f t="shared" si="2"/>
        <v>17655.150000000001</v>
      </c>
      <c r="AE71" s="21">
        <f t="shared" si="2"/>
        <v>4968.3099999999995</v>
      </c>
      <c r="AF71" s="22">
        <f t="shared" si="3"/>
        <v>22623.46</v>
      </c>
    </row>
    <row r="72" spans="1:32" ht="17.25" customHeight="1">
      <c r="A72" s="30">
        <v>69</v>
      </c>
      <c r="B72" s="171" t="s">
        <v>8998</v>
      </c>
      <c r="C72" s="172" t="s">
        <v>8999</v>
      </c>
      <c r="D72" s="88"/>
      <c r="E72" s="89">
        <v>316.62</v>
      </c>
      <c r="F72" s="96">
        <v>5992</v>
      </c>
      <c r="G72" s="96">
        <v>1498</v>
      </c>
      <c r="H72" s="9"/>
      <c r="I72" s="10"/>
      <c r="J72" s="40"/>
      <c r="K72" s="8"/>
      <c r="L72" s="8"/>
      <c r="M72" s="8"/>
      <c r="N72" s="8"/>
      <c r="O72" s="8"/>
      <c r="P72" s="8"/>
      <c r="Q72" s="11"/>
      <c r="R72" s="12"/>
      <c r="S72" s="8"/>
      <c r="T72" s="8"/>
      <c r="U72" s="90"/>
      <c r="V72" s="12"/>
      <c r="W72" s="8"/>
      <c r="X72" s="8"/>
      <c r="Y72" s="90"/>
      <c r="Z72" s="12"/>
      <c r="AA72" s="8"/>
      <c r="AB72" s="8"/>
      <c r="AC72" s="90"/>
      <c r="AD72" s="20">
        <f t="shared" si="2"/>
        <v>5992</v>
      </c>
      <c r="AE72" s="21">
        <f t="shared" si="2"/>
        <v>1814.62</v>
      </c>
      <c r="AF72" s="22">
        <f t="shared" si="3"/>
        <v>7806.62</v>
      </c>
    </row>
    <row r="73" spans="1:32" ht="17.25" customHeight="1">
      <c r="A73" s="30">
        <v>70</v>
      </c>
      <c r="B73" s="171" t="s">
        <v>9000</v>
      </c>
      <c r="C73" s="172" t="s">
        <v>9001</v>
      </c>
      <c r="D73" s="88"/>
      <c r="E73" s="89">
        <v>647.65</v>
      </c>
      <c r="F73" s="96">
        <v>4260</v>
      </c>
      <c r="G73" s="96">
        <v>9940</v>
      </c>
      <c r="H73" s="9"/>
      <c r="I73" s="10"/>
      <c r="J73" s="40">
        <v>133304.44</v>
      </c>
      <c r="K73" s="8">
        <v>5228.09</v>
      </c>
      <c r="L73" s="8"/>
      <c r="M73" s="8"/>
      <c r="N73" s="8"/>
      <c r="O73" s="8"/>
      <c r="P73" s="8"/>
      <c r="Q73" s="11"/>
      <c r="R73" s="12"/>
      <c r="S73" s="8"/>
      <c r="T73" s="8"/>
      <c r="U73" s="90"/>
      <c r="V73" s="12"/>
      <c r="W73" s="8"/>
      <c r="X73" s="8">
        <v>12000</v>
      </c>
      <c r="Y73" s="90">
        <v>3000</v>
      </c>
      <c r="Z73" s="12"/>
      <c r="AA73" s="8"/>
      <c r="AB73" s="8">
        <v>9500</v>
      </c>
      <c r="AC73" s="90">
        <v>1500</v>
      </c>
      <c r="AD73" s="20">
        <f t="shared" si="2"/>
        <v>159064.44</v>
      </c>
      <c r="AE73" s="21">
        <f t="shared" si="2"/>
        <v>20315.739999999998</v>
      </c>
      <c r="AF73" s="22">
        <f t="shared" si="3"/>
        <v>179380.18</v>
      </c>
    </row>
    <row r="74" spans="1:32" ht="17.25" customHeight="1">
      <c r="A74" s="30">
        <v>71</v>
      </c>
      <c r="B74" s="171" t="s">
        <v>9002</v>
      </c>
      <c r="C74" s="172" t="s">
        <v>9003</v>
      </c>
      <c r="D74" s="88">
        <v>7.89</v>
      </c>
      <c r="E74" s="89"/>
      <c r="F74" s="96">
        <v>4880</v>
      </c>
      <c r="G74" s="96">
        <v>1220</v>
      </c>
      <c r="H74" s="9"/>
      <c r="I74" s="10"/>
      <c r="J74" s="40"/>
      <c r="K74" s="8"/>
      <c r="L74" s="8"/>
      <c r="M74" s="8"/>
      <c r="N74" s="8"/>
      <c r="O74" s="8"/>
      <c r="P74" s="8">
        <v>34800</v>
      </c>
      <c r="Q74" s="11">
        <v>2750</v>
      </c>
      <c r="R74" s="12"/>
      <c r="S74" s="8"/>
      <c r="T74" s="8"/>
      <c r="U74" s="90"/>
      <c r="V74" s="12"/>
      <c r="W74" s="8"/>
      <c r="X74" s="8">
        <v>10000</v>
      </c>
      <c r="Y74" s="90">
        <v>2500</v>
      </c>
      <c r="Z74" s="12"/>
      <c r="AA74" s="8"/>
      <c r="AB74" s="8"/>
      <c r="AC74" s="90"/>
      <c r="AD74" s="20">
        <f t="shared" si="2"/>
        <v>49687.89</v>
      </c>
      <c r="AE74" s="21">
        <f t="shared" si="2"/>
        <v>6470</v>
      </c>
      <c r="AF74" s="22">
        <f t="shared" si="3"/>
        <v>56157.89</v>
      </c>
    </row>
    <row r="75" spans="1:32" ht="17.25" customHeight="1">
      <c r="A75" s="30">
        <v>72</v>
      </c>
      <c r="B75" s="171" t="s">
        <v>9004</v>
      </c>
      <c r="C75" s="172" t="s">
        <v>9005</v>
      </c>
      <c r="D75" s="88"/>
      <c r="E75" s="89">
        <v>168.04</v>
      </c>
      <c r="F75" s="96">
        <v>8885</v>
      </c>
      <c r="G75" s="96">
        <v>8885</v>
      </c>
      <c r="H75" s="9"/>
      <c r="I75" s="10"/>
      <c r="J75" s="40"/>
      <c r="K75" s="8"/>
      <c r="L75" s="8"/>
      <c r="M75" s="8"/>
      <c r="N75" s="8"/>
      <c r="O75" s="8"/>
      <c r="P75" s="8"/>
      <c r="Q75" s="11"/>
      <c r="R75" s="12"/>
      <c r="S75" s="8"/>
      <c r="T75" s="8"/>
      <c r="U75" s="90"/>
      <c r="V75" s="12"/>
      <c r="W75" s="8"/>
      <c r="X75" s="8">
        <v>12000</v>
      </c>
      <c r="Y75" s="90">
        <v>3000</v>
      </c>
      <c r="Z75" s="12"/>
      <c r="AA75" s="8"/>
      <c r="AB75" s="8"/>
      <c r="AC75" s="90"/>
      <c r="AD75" s="20">
        <f t="shared" si="2"/>
        <v>20885</v>
      </c>
      <c r="AE75" s="21">
        <f t="shared" si="2"/>
        <v>12053.04</v>
      </c>
      <c r="AF75" s="22">
        <f t="shared" si="3"/>
        <v>32938.04</v>
      </c>
    </row>
    <row r="76" spans="1:32" ht="17.25" customHeight="1">
      <c r="A76" s="30">
        <v>73</v>
      </c>
      <c r="B76" s="171" t="s">
        <v>9006</v>
      </c>
      <c r="C76" s="172" t="s">
        <v>9007</v>
      </c>
      <c r="D76" s="88">
        <v>850.3</v>
      </c>
      <c r="E76" s="89">
        <v>305.48</v>
      </c>
      <c r="F76" s="96">
        <v>4720</v>
      </c>
      <c r="G76" s="96">
        <v>1180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12"/>
      <c r="W76" s="8"/>
      <c r="X76" s="8"/>
      <c r="Y76" s="90"/>
      <c r="Z76" s="12"/>
      <c r="AA76" s="8"/>
      <c r="AB76" s="8"/>
      <c r="AC76" s="90"/>
      <c r="AD76" s="20">
        <f t="shared" si="2"/>
        <v>5570.3</v>
      </c>
      <c r="AE76" s="21">
        <f t="shared" si="2"/>
        <v>1485.48</v>
      </c>
      <c r="AF76" s="22">
        <f t="shared" si="3"/>
        <v>7055.7800000000007</v>
      </c>
    </row>
    <row r="77" spans="1:32" ht="17.25" customHeight="1">
      <c r="A77" s="30">
        <v>74</v>
      </c>
      <c r="B77" s="171" t="s">
        <v>9008</v>
      </c>
      <c r="C77" s="172" t="s">
        <v>9009</v>
      </c>
      <c r="D77" s="88">
        <v>234.36</v>
      </c>
      <c r="E77" s="89">
        <v>39.159999999999997</v>
      </c>
      <c r="F77" s="96">
        <v>6256</v>
      </c>
      <c r="G77" s="96">
        <v>1564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12"/>
      <c r="W77" s="8"/>
      <c r="X77" s="8"/>
      <c r="Y77" s="90"/>
      <c r="Z77" s="12"/>
      <c r="AA77" s="8"/>
      <c r="AB77" s="8"/>
      <c r="AC77" s="90"/>
      <c r="AD77" s="20">
        <f t="shared" si="2"/>
        <v>6490.36</v>
      </c>
      <c r="AE77" s="21">
        <f t="shared" si="2"/>
        <v>1603.16</v>
      </c>
      <c r="AF77" s="22">
        <f t="shared" si="3"/>
        <v>8093.5199999999995</v>
      </c>
    </row>
    <row r="78" spans="1:32" ht="17.25" customHeight="1">
      <c r="A78" s="30">
        <v>75</v>
      </c>
      <c r="B78" s="171" t="s">
        <v>9010</v>
      </c>
      <c r="C78" s="172" t="s">
        <v>9011</v>
      </c>
      <c r="D78" s="88"/>
      <c r="E78" s="89"/>
      <c r="F78" s="96">
        <v>6872</v>
      </c>
      <c r="G78" s="96">
        <v>1718</v>
      </c>
      <c r="H78" s="9"/>
      <c r="I78" s="10"/>
      <c r="J78" s="40"/>
      <c r="K78" s="8"/>
      <c r="L78" s="8"/>
      <c r="M78" s="8"/>
      <c r="N78" s="8"/>
      <c r="O78" s="8"/>
      <c r="P78" s="8"/>
      <c r="Q78" s="11"/>
      <c r="R78" s="12"/>
      <c r="S78" s="8"/>
      <c r="T78" s="8"/>
      <c r="U78" s="90"/>
      <c r="V78" s="12"/>
      <c r="W78" s="8"/>
      <c r="X78" s="8">
        <v>10000</v>
      </c>
      <c r="Y78" s="90">
        <v>2500</v>
      </c>
      <c r="Z78" s="12"/>
      <c r="AA78" s="8"/>
      <c r="AB78" s="8"/>
      <c r="AC78" s="90"/>
      <c r="AD78" s="20">
        <f t="shared" si="2"/>
        <v>16872</v>
      </c>
      <c r="AE78" s="21">
        <f t="shared" si="2"/>
        <v>4218</v>
      </c>
      <c r="AF78" s="22">
        <f t="shared" si="3"/>
        <v>21090</v>
      </c>
    </row>
    <row r="79" spans="1:32" ht="17.25" customHeight="1">
      <c r="A79" s="30">
        <v>76</v>
      </c>
      <c r="B79" s="171" t="s">
        <v>9012</v>
      </c>
      <c r="C79" s="172" t="s">
        <v>9013</v>
      </c>
      <c r="D79" s="88">
        <v>1.85</v>
      </c>
      <c r="E79" s="89">
        <v>1144.0999999999999</v>
      </c>
      <c r="F79" s="96">
        <v>14232</v>
      </c>
      <c r="G79" s="96">
        <v>3558</v>
      </c>
      <c r="H79" s="9"/>
      <c r="I79" s="10"/>
      <c r="J79" s="40"/>
      <c r="K79" s="8"/>
      <c r="L79" s="8"/>
      <c r="M79" s="8"/>
      <c r="N79" s="8"/>
      <c r="O79" s="8"/>
      <c r="P79" s="8"/>
      <c r="Q79" s="11"/>
      <c r="R79" s="12"/>
      <c r="S79" s="8"/>
      <c r="T79" s="8"/>
      <c r="U79" s="90"/>
      <c r="V79" s="12"/>
      <c r="W79" s="8"/>
      <c r="X79" s="8">
        <v>12000</v>
      </c>
      <c r="Y79" s="90">
        <v>3000</v>
      </c>
      <c r="Z79" s="12"/>
      <c r="AA79" s="8"/>
      <c r="AB79" s="8"/>
      <c r="AC79" s="90"/>
      <c r="AD79" s="20">
        <f t="shared" si="2"/>
        <v>26233.85</v>
      </c>
      <c r="AE79" s="21">
        <f t="shared" si="2"/>
        <v>7702.1</v>
      </c>
      <c r="AF79" s="22">
        <f t="shared" si="3"/>
        <v>33935.949999999997</v>
      </c>
    </row>
    <row r="80" spans="1:32" ht="17.25" customHeight="1">
      <c r="A80" s="30">
        <v>77</v>
      </c>
      <c r="B80" s="171" t="s">
        <v>9014</v>
      </c>
      <c r="C80" s="172" t="s">
        <v>9015</v>
      </c>
      <c r="D80" s="88"/>
      <c r="E80" s="89">
        <v>641.27</v>
      </c>
      <c r="F80" s="96">
        <v>3720</v>
      </c>
      <c r="G80" s="96">
        <v>930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>
        <v>198.03</v>
      </c>
      <c r="S80" s="8">
        <v>1400</v>
      </c>
      <c r="T80" s="8"/>
      <c r="U80" s="90"/>
      <c r="V80" s="12"/>
      <c r="W80" s="8"/>
      <c r="X80" s="8"/>
      <c r="Y80" s="90"/>
      <c r="Z80" s="12"/>
      <c r="AA80" s="8"/>
      <c r="AB80" s="8"/>
      <c r="AC80" s="90"/>
      <c r="AD80" s="20">
        <f t="shared" si="2"/>
        <v>3918.03</v>
      </c>
      <c r="AE80" s="21">
        <f t="shared" si="2"/>
        <v>2971.27</v>
      </c>
      <c r="AF80" s="22">
        <f t="shared" si="3"/>
        <v>6889.3</v>
      </c>
    </row>
    <row r="81" spans="1:32" ht="17.25" customHeight="1">
      <c r="A81" s="30">
        <v>78</v>
      </c>
      <c r="B81" s="171" t="s">
        <v>9016</v>
      </c>
      <c r="C81" s="172" t="s">
        <v>9017</v>
      </c>
      <c r="D81" s="88"/>
      <c r="E81" s="89">
        <v>531.69000000000005</v>
      </c>
      <c r="F81" s="96">
        <v>7567</v>
      </c>
      <c r="G81" s="96">
        <v>3243</v>
      </c>
      <c r="H81" s="9"/>
      <c r="I81" s="10"/>
      <c r="J81" s="40"/>
      <c r="K81" s="8"/>
      <c r="L81" s="8"/>
      <c r="M81" s="8"/>
      <c r="N81" s="8"/>
      <c r="O81" s="8"/>
      <c r="P81" s="8"/>
      <c r="Q81" s="11"/>
      <c r="R81" s="12"/>
      <c r="S81" s="8"/>
      <c r="T81" s="8"/>
      <c r="U81" s="90"/>
      <c r="V81" s="12"/>
      <c r="W81" s="8"/>
      <c r="X81" s="8"/>
      <c r="Y81" s="90"/>
      <c r="Z81" s="12"/>
      <c r="AA81" s="8"/>
      <c r="AB81" s="8">
        <v>17500</v>
      </c>
      <c r="AC81" s="90">
        <v>7500</v>
      </c>
      <c r="AD81" s="20">
        <f t="shared" si="2"/>
        <v>25067</v>
      </c>
      <c r="AE81" s="21">
        <f t="shared" si="2"/>
        <v>11274.69</v>
      </c>
      <c r="AF81" s="22">
        <f t="shared" si="3"/>
        <v>36341.69</v>
      </c>
    </row>
    <row r="82" spans="1:32" ht="17.25" customHeight="1">
      <c r="A82" s="30">
        <v>79</v>
      </c>
      <c r="B82" s="171" t="s">
        <v>9018</v>
      </c>
      <c r="C82" s="172" t="s">
        <v>9019</v>
      </c>
      <c r="D82" s="88">
        <v>4500.7700000000004</v>
      </c>
      <c r="E82" s="89"/>
      <c r="F82" s="96">
        <v>7700</v>
      </c>
      <c r="G82" s="96">
        <v>3300</v>
      </c>
      <c r="H82" s="9"/>
      <c r="I82" s="10"/>
      <c r="J82" s="40"/>
      <c r="K82" s="8"/>
      <c r="L82" s="8"/>
      <c r="M82" s="8"/>
      <c r="N82" s="8"/>
      <c r="O82" s="8"/>
      <c r="P82" s="8"/>
      <c r="Q82" s="11"/>
      <c r="R82" s="12"/>
      <c r="S82" s="8"/>
      <c r="T82" s="8"/>
      <c r="U82" s="90"/>
      <c r="V82" s="12"/>
      <c r="W82" s="8"/>
      <c r="X82" s="8">
        <v>12000</v>
      </c>
      <c r="Y82" s="90">
        <v>3000</v>
      </c>
      <c r="Z82" s="12"/>
      <c r="AA82" s="8"/>
      <c r="AB82" s="8"/>
      <c r="AC82" s="90"/>
      <c r="AD82" s="20">
        <f t="shared" si="2"/>
        <v>24200.77</v>
      </c>
      <c r="AE82" s="21">
        <f t="shared" si="2"/>
        <v>6300</v>
      </c>
      <c r="AF82" s="22">
        <f t="shared" si="3"/>
        <v>30500.77</v>
      </c>
    </row>
    <row r="83" spans="1:32" ht="17.25" customHeight="1">
      <c r="A83" s="30">
        <v>80</v>
      </c>
      <c r="B83" s="171" t="s">
        <v>9020</v>
      </c>
      <c r="C83" s="172" t="s">
        <v>9021</v>
      </c>
      <c r="D83" s="88">
        <v>92.68</v>
      </c>
      <c r="E83" s="89">
        <v>30.56</v>
      </c>
      <c r="F83" s="96">
        <v>4400</v>
      </c>
      <c r="G83" s="96">
        <v>0</v>
      </c>
      <c r="H83" s="9"/>
      <c r="I83" s="10"/>
      <c r="J83" s="40"/>
      <c r="K83" s="8"/>
      <c r="L83" s="8"/>
      <c r="M83" s="8"/>
      <c r="N83" s="8"/>
      <c r="O83" s="8"/>
      <c r="P83" s="8"/>
      <c r="Q83" s="11"/>
      <c r="R83" s="12"/>
      <c r="S83" s="8"/>
      <c r="T83" s="8"/>
      <c r="U83" s="90"/>
      <c r="V83" s="12"/>
      <c r="W83" s="8"/>
      <c r="X83" s="8"/>
      <c r="Y83" s="90"/>
      <c r="Z83" s="12"/>
      <c r="AA83" s="8"/>
      <c r="AB83" s="8"/>
      <c r="AC83" s="90"/>
      <c r="AD83" s="20">
        <f t="shared" si="2"/>
        <v>4492.68</v>
      </c>
      <c r="AE83" s="21">
        <f t="shared" si="2"/>
        <v>30.56</v>
      </c>
      <c r="AF83" s="22">
        <f t="shared" si="3"/>
        <v>4523.2400000000007</v>
      </c>
    </row>
    <row r="84" spans="1:32" ht="17.25" customHeight="1">
      <c r="A84" s="30">
        <v>81</v>
      </c>
      <c r="B84" s="171" t="s">
        <v>9022</v>
      </c>
      <c r="C84" s="172" t="s">
        <v>9023</v>
      </c>
      <c r="D84" s="88">
        <v>146.47999999999999</v>
      </c>
      <c r="E84" s="89">
        <v>382.48</v>
      </c>
      <c r="F84" s="96">
        <v>15848</v>
      </c>
      <c r="G84" s="96">
        <v>3962</v>
      </c>
      <c r="H84" s="9"/>
      <c r="I84" s="10"/>
      <c r="J84" s="40">
        <v>6811.02</v>
      </c>
      <c r="K84" s="8"/>
      <c r="L84" s="8"/>
      <c r="M84" s="8"/>
      <c r="N84" s="8"/>
      <c r="O84" s="8"/>
      <c r="P84" s="8">
        <v>13700</v>
      </c>
      <c r="Q84" s="11">
        <v>1500</v>
      </c>
      <c r="R84" s="12"/>
      <c r="S84" s="8"/>
      <c r="T84" s="8"/>
      <c r="U84" s="90"/>
      <c r="V84" s="12"/>
      <c r="W84" s="8"/>
      <c r="X84" s="8">
        <v>12000</v>
      </c>
      <c r="Y84" s="90">
        <v>3000</v>
      </c>
      <c r="Z84" s="12"/>
      <c r="AA84" s="8"/>
      <c r="AB84" s="8"/>
      <c r="AC84" s="90"/>
      <c r="AD84" s="20">
        <f t="shared" si="2"/>
        <v>48505.5</v>
      </c>
      <c r="AE84" s="21">
        <f t="shared" si="2"/>
        <v>8844.48</v>
      </c>
      <c r="AF84" s="22">
        <f t="shared" si="3"/>
        <v>57349.979999999996</v>
      </c>
    </row>
    <row r="85" spans="1:32" ht="17.25" customHeight="1">
      <c r="A85" s="30">
        <v>82</v>
      </c>
      <c r="B85" s="171" t="s">
        <v>9024</v>
      </c>
      <c r="C85" s="172" t="s">
        <v>9025</v>
      </c>
      <c r="D85" s="88"/>
      <c r="E85" s="89">
        <v>223.5</v>
      </c>
      <c r="F85" s="96">
        <v>9512</v>
      </c>
      <c r="G85" s="96">
        <v>14268</v>
      </c>
      <c r="H85" s="9"/>
      <c r="I85" s="10"/>
      <c r="J85" s="40"/>
      <c r="K85" s="8"/>
      <c r="L85" s="8"/>
      <c r="M85" s="8"/>
      <c r="N85" s="8"/>
      <c r="O85" s="8"/>
      <c r="P85" s="8"/>
      <c r="Q85" s="11"/>
      <c r="R85" s="12"/>
      <c r="S85" s="8"/>
      <c r="T85" s="8"/>
      <c r="U85" s="90"/>
      <c r="V85" s="12"/>
      <c r="W85" s="8"/>
      <c r="X85" s="8"/>
      <c r="Y85" s="90"/>
      <c r="Z85" s="12"/>
      <c r="AA85" s="8"/>
      <c r="AB85" s="8"/>
      <c r="AC85" s="90"/>
      <c r="AD85" s="20">
        <f t="shared" si="2"/>
        <v>9512</v>
      </c>
      <c r="AE85" s="21">
        <f t="shared" si="2"/>
        <v>14491.5</v>
      </c>
      <c r="AF85" s="22">
        <f t="shared" si="3"/>
        <v>24003.5</v>
      </c>
    </row>
    <row r="86" spans="1:32" ht="17.25" customHeight="1">
      <c r="A86" s="30">
        <v>83</v>
      </c>
      <c r="B86" s="171" t="s">
        <v>9026</v>
      </c>
      <c r="C86" s="172" t="s">
        <v>9027</v>
      </c>
      <c r="D86" s="88">
        <v>46.36</v>
      </c>
      <c r="E86" s="89">
        <v>1400</v>
      </c>
      <c r="F86" s="96">
        <v>8456</v>
      </c>
      <c r="G86" s="96">
        <v>3624</v>
      </c>
      <c r="H86" s="9"/>
      <c r="I86" s="10"/>
      <c r="J86" s="40"/>
      <c r="K86" s="8"/>
      <c r="L86" s="8"/>
      <c r="M86" s="8"/>
      <c r="N86" s="8"/>
      <c r="O86" s="8"/>
      <c r="P86" s="8"/>
      <c r="Q86" s="11"/>
      <c r="R86" s="12"/>
      <c r="S86" s="8"/>
      <c r="T86" s="8"/>
      <c r="U86" s="90"/>
      <c r="V86" s="12"/>
      <c r="W86" s="8"/>
      <c r="X86" s="8">
        <v>12000</v>
      </c>
      <c r="Y86" s="90">
        <v>3000</v>
      </c>
      <c r="Z86" s="12"/>
      <c r="AA86" s="8"/>
      <c r="AB86" s="8"/>
      <c r="AC86" s="90"/>
      <c r="AD86" s="20">
        <f t="shared" si="2"/>
        <v>20502.36</v>
      </c>
      <c r="AE86" s="21">
        <f t="shared" si="2"/>
        <v>8024</v>
      </c>
      <c r="AF86" s="22">
        <f t="shared" si="3"/>
        <v>28526.36</v>
      </c>
    </row>
    <row r="87" spans="1:32" ht="17.25" customHeight="1">
      <c r="A87" s="30">
        <v>84</v>
      </c>
      <c r="B87" s="171" t="s">
        <v>9028</v>
      </c>
      <c r="C87" s="172" t="s">
        <v>9029</v>
      </c>
      <c r="D87" s="88"/>
      <c r="E87" s="89"/>
      <c r="F87" s="96">
        <v>7488</v>
      </c>
      <c r="G87" s="96">
        <v>1872</v>
      </c>
      <c r="H87" s="9"/>
      <c r="I87" s="10"/>
      <c r="J87" s="40"/>
      <c r="K87" s="8"/>
      <c r="L87" s="8"/>
      <c r="M87" s="8"/>
      <c r="N87" s="8"/>
      <c r="O87" s="8"/>
      <c r="P87" s="8"/>
      <c r="Q87" s="11"/>
      <c r="R87" s="12"/>
      <c r="S87" s="8"/>
      <c r="T87" s="8"/>
      <c r="U87" s="90"/>
      <c r="V87" s="12"/>
      <c r="W87" s="8"/>
      <c r="X87" s="8">
        <v>10000</v>
      </c>
      <c r="Y87" s="90">
        <v>2500</v>
      </c>
      <c r="Z87" s="12"/>
      <c r="AA87" s="8"/>
      <c r="AB87" s="8"/>
      <c r="AC87" s="90"/>
      <c r="AD87" s="20">
        <f t="shared" si="2"/>
        <v>17488</v>
      </c>
      <c r="AE87" s="21">
        <f t="shared" si="2"/>
        <v>4372</v>
      </c>
      <c r="AF87" s="22">
        <f t="shared" si="3"/>
        <v>21860</v>
      </c>
    </row>
    <row r="88" spans="1:32" ht="17.25" customHeight="1">
      <c r="A88" s="30">
        <v>85</v>
      </c>
      <c r="B88" s="171" t="s">
        <v>9030</v>
      </c>
      <c r="C88" s="172" t="s">
        <v>9031</v>
      </c>
      <c r="D88" s="88"/>
      <c r="E88" s="89"/>
      <c r="F88" s="96">
        <v>14080</v>
      </c>
      <c r="G88" s="96">
        <v>3520</v>
      </c>
      <c r="H88" s="9"/>
      <c r="I88" s="10"/>
      <c r="J88" s="40">
        <v>708.25</v>
      </c>
      <c r="K88" s="8">
        <v>2574</v>
      </c>
      <c r="L88" s="173">
        <v>32209.02</v>
      </c>
      <c r="M88" s="174">
        <v>2707.48</v>
      </c>
      <c r="N88" s="8"/>
      <c r="O88" s="8"/>
      <c r="P88" s="8">
        <v>25234.799999999999</v>
      </c>
      <c r="Q88" s="11">
        <v>3873.34</v>
      </c>
      <c r="R88" s="12"/>
      <c r="S88" s="8"/>
      <c r="T88" s="8"/>
      <c r="U88" s="90"/>
      <c r="V88" s="12"/>
      <c r="W88" s="8"/>
      <c r="X88" s="8">
        <v>12000</v>
      </c>
      <c r="Y88" s="90">
        <v>3000</v>
      </c>
      <c r="Z88" s="12"/>
      <c r="AA88" s="8"/>
      <c r="AB88" s="8">
        <v>3976</v>
      </c>
      <c r="AC88" s="90"/>
      <c r="AD88" s="20">
        <f t="shared" si="2"/>
        <v>88208.07</v>
      </c>
      <c r="AE88" s="21">
        <f t="shared" si="2"/>
        <v>15674.82</v>
      </c>
      <c r="AF88" s="22">
        <f t="shared" si="3"/>
        <v>103882.89000000001</v>
      </c>
    </row>
    <row r="89" spans="1:32" ht="17.25" customHeight="1">
      <c r="A89" s="30">
        <v>86</v>
      </c>
      <c r="B89" s="171" t="s">
        <v>9032</v>
      </c>
      <c r="C89" s="172" t="s">
        <v>9033</v>
      </c>
      <c r="D89" s="88"/>
      <c r="E89" s="89"/>
      <c r="F89" s="96">
        <v>10016</v>
      </c>
      <c r="G89" s="96">
        <v>2504</v>
      </c>
      <c r="H89" s="9"/>
      <c r="I89" s="10"/>
      <c r="J89" s="40"/>
      <c r="K89" s="8"/>
      <c r="L89" s="8"/>
      <c r="M89" s="8"/>
      <c r="N89" s="8"/>
      <c r="O89" s="8"/>
      <c r="P89" s="8"/>
      <c r="Q89" s="11"/>
      <c r="R89" s="12"/>
      <c r="S89" s="8"/>
      <c r="T89" s="8"/>
      <c r="U89" s="90"/>
      <c r="V89" s="12"/>
      <c r="W89" s="8"/>
      <c r="X89" s="8">
        <v>12000</v>
      </c>
      <c r="Y89" s="90">
        <v>3000</v>
      </c>
      <c r="Z89" s="12"/>
      <c r="AA89" s="8"/>
      <c r="AB89" s="8"/>
      <c r="AC89" s="90"/>
      <c r="AD89" s="20">
        <f t="shared" si="2"/>
        <v>22016</v>
      </c>
      <c r="AE89" s="21">
        <f t="shared" si="2"/>
        <v>5504</v>
      </c>
      <c r="AF89" s="22">
        <f t="shared" si="3"/>
        <v>27520</v>
      </c>
    </row>
    <row r="90" spans="1:32" ht="17.25" customHeight="1" thickBot="1">
      <c r="A90" s="30">
        <v>87</v>
      </c>
      <c r="B90" s="171" t="s">
        <v>9034</v>
      </c>
      <c r="C90" s="172" t="s">
        <v>9035</v>
      </c>
      <c r="D90" s="88">
        <v>296.48</v>
      </c>
      <c r="E90" s="89">
        <v>1549.37</v>
      </c>
      <c r="F90" s="96">
        <v>7840</v>
      </c>
      <c r="G90" s="96">
        <v>7840</v>
      </c>
      <c r="H90" s="9"/>
      <c r="I90" s="10"/>
      <c r="J90" s="40"/>
      <c r="K90" s="8"/>
      <c r="L90" s="8"/>
      <c r="M90" s="8"/>
      <c r="N90" s="8"/>
      <c r="O90" s="8"/>
      <c r="P90" s="8"/>
      <c r="Q90" s="11"/>
      <c r="R90" s="12"/>
      <c r="S90" s="8"/>
      <c r="T90" s="8"/>
      <c r="U90" s="90"/>
      <c r="V90" s="12"/>
      <c r="W90" s="8"/>
      <c r="X90" s="8">
        <v>12000</v>
      </c>
      <c r="Y90" s="90">
        <v>3000</v>
      </c>
      <c r="Z90" s="12"/>
      <c r="AA90" s="8"/>
      <c r="AB90" s="8"/>
      <c r="AC90" s="90"/>
      <c r="AD90" s="20">
        <f t="shared" si="2"/>
        <v>20136.48</v>
      </c>
      <c r="AE90" s="21">
        <f t="shared" si="2"/>
        <v>12389.369999999999</v>
      </c>
      <c r="AF90" s="22">
        <f t="shared" si="3"/>
        <v>32525.85</v>
      </c>
    </row>
    <row r="91" spans="1:32" s="48" customFormat="1" ht="27.75" customHeight="1" thickTop="1" thickBot="1">
      <c r="A91" s="214"/>
      <c r="B91" s="301" t="s">
        <v>15</v>
      </c>
      <c r="C91" s="302"/>
      <c r="D91" s="42">
        <f t="shared" ref="D91:AF91" si="4">SUM(D4:D90)</f>
        <v>150697.15999999995</v>
      </c>
      <c r="E91" s="43">
        <f t="shared" si="4"/>
        <v>128325.85999999997</v>
      </c>
      <c r="F91" s="43">
        <f t="shared" si="4"/>
        <v>781871.35</v>
      </c>
      <c r="G91" s="43">
        <f t="shared" si="4"/>
        <v>305029.24</v>
      </c>
      <c r="H91" s="43">
        <f t="shared" si="4"/>
        <v>0</v>
      </c>
      <c r="I91" s="46">
        <f t="shared" si="4"/>
        <v>0</v>
      </c>
      <c r="J91" s="42">
        <f t="shared" si="4"/>
        <v>707813.41999999993</v>
      </c>
      <c r="K91" s="43">
        <f t="shared" si="4"/>
        <v>71666.390000000014</v>
      </c>
      <c r="L91" s="43">
        <f t="shared" si="4"/>
        <v>100073.31999999999</v>
      </c>
      <c r="M91" s="43">
        <f t="shared" si="4"/>
        <v>14488.21</v>
      </c>
      <c r="N91" s="43">
        <f t="shared" si="4"/>
        <v>65058</v>
      </c>
      <c r="O91" s="43">
        <f t="shared" si="4"/>
        <v>14432.01</v>
      </c>
      <c r="P91" s="43">
        <f t="shared" si="4"/>
        <v>552327.70000000007</v>
      </c>
      <c r="Q91" s="46">
        <f t="shared" si="4"/>
        <v>65546.880000000005</v>
      </c>
      <c r="R91" s="42">
        <f t="shared" si="4"/>
        <v>94220.77</v>
      </c>
      <c r="S91" s="43">
        <f t="shared" si="4"/>
        <v>23054.559999999998</v>
      </c>
      <c r="T91" s="43">
        <f t="shared" si="4"/>
        <v>0</v>
      </c>
      <c r="U91" s="44">
        <f t="shared" si="4"/>
        <v>0</v>
      </c>
      <c r="V91" s="42">
        <f t="shared" ref="V91:AC91" si="5">SUM(V4:V90)</f>
        <v>0</v>
      </c>
      <c r="W91" s="43">
        <f t="shared" si="5"/>
        <v>0</v>
      </c>
      <c r="X91" s="43">
        <f t="shared" si="5"/>
        <v>644000</v>
      </c>
      <c r="Y91" s="44">
        <f t="shared" si="5"/>
        <v>161000</v>
      </c>
      <c r="Z91" s="42">
        <f t="shared" si="5"/>
        <v>0</v>
      </c>
      <c r="AA91" s="43">
        <f t="shared" si="5"/>
        <v>0</v>
      </c>
      <c r="AB91" s="43">
        <f t="shared" si="5"/>
        <v>284145</v>
      </c>
      <c r="AC91" s="44">
        <f t="shared" si="5"/>
        <v>96000</v>
      </c>
      <c r="AD91" s="49">
        <f t="shared" si="4"/>
        <v>3380206.7199999988</v>
      </c>
      <c r="AE91" s="50">
        <f t="shared" si="4"/>
        <v>879543.15</v>
      </c>
      <c r="AF91" s="51">
        <f t="shared" si="4"/>
        <v>4259749.87</v>
      </c>
    </row>
    <row r="92" spans="1:32" ht="10.5" customHeight="1" thickTop="1">
      <c r="A92" s="2"/>
      <c r="B92" s="3"/>
      <c r="C92" s="4"/>
      <c r="D92" s="5"/>
      <c r="E92" s="5"/>
      <c r="F92" s="5"/>
      <c r="G92" s="5"/>
      <c r="H92" s="6"/>
      <c r="I92" s="6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>
      <c r="L93" s="307" t="s">
        <v>381</v>
      </c>
      <c r="M93" s="307"/>
    </row>
    <row r="94" spans="1:32">
      <c r="L94" s="307"/>
      <c r="M94" s="307"/>
    </row>
    <row r="95" spans="1:32">
      <c r="L95" s="307"/>
      <c r="M95" s="307"/>
    </row>
  </sheetData>
  <mergeCells count="8">
    <mergeCell ref="V2:Y2"/>
    <mergeCell ref="Z2:AC2"/>
    <mergeCell ref="AD2:AE2"/>
    <mergeCell ref="B91:C91"/>
    <mergeCell ref="L93:M95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82.xml><?xml version="1.0" encoding="utf-8"?>
<worksheet xmlns="http://schemas.openxmlformats.org/spreadsheetml/2006/main" xmlns:r="http://schemas.openxmlformats.org/officeDocument/2006/relationships">
  <dimension ref="A1:AF96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6.42578125" style="1" customWidth="1"/>
    <col min="3" max="3" width="16.7109375" style="1" customWidth="1"/>
    <col min="4" max="15" width="13.7109375" style="1" customWidth="1"/>
    <col min="16" max="16" width="14.42578125" style="1" customWidth="1"/>
    <col min="17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9037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9038</v>
      </c>
      <c r="C4" s="172" t="s">
        <v>9039</v>
      </c>
      <c r="D4" s="82">
        <v>0.1</v>
      </c>
      <c r="E4" s="83"/>
      <c r="F4" s="96">
        <v>15096</v>
      </c>
      <c r="G4" s="96">
        <v>3774</v>
      </c>
      <c r="H4" s="129"/>
      <c r="I4" s="53"/>
      <c r="J4" s="39"/>
      <c r="K4" s="17"/>
      <c r="L4" s="17"/>
      <c r="M4" s="17"/>
      <c r="N4" s="17"/>
      <c r="O4" s="17"/>
      <c r="P4" s="17">
        <v>25050</v>
      </c>
      <c r="Q4" s="18">
        <v>5000</v>
      </c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40146.1</v>
      </c>
      <c r="AE4" s="21">
        <f>SUM(E4,G4,I4,K4,M4,O4,Q4,S4,U4,W4,Y4,AA4,AC4)</f>
        <v>8774</v>
      </c>
      <c r="AF4" s="22">
        <f>AD4+AE4</f>
        <v>48920.1</v>
      </c>
    </row>
    <row r="5" spans="1:32" ht="17.25" customHeight="1">
      <c r="A5" s="30">
        <v>2</v>
      </c>
      <c r="B5" s="171" t="s">
        <v>9040</v>
      </c>
      <c r="C5" s="172" t="s">
        <v>9041</v>
      </c>
      <c r="D5" s="88">
        <v>2064.41</v>
      </c>
      <c r="E5" s="89">
        <v>4354.45</v>
      </c>
      <c r="F5" s="96">
        <v>17160</v>
      </c>
      <c r="G5" s="96">
        <v>4290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12000</v>
      </c>
      <c r="Y5" s="90">
        <v>3000</v>
      </c>
      <c r="Z5" s="12"/>
      <c r="AA5" s="8"/>
      <c r="AB5" s="8"/>
      <c r="AC5" s="90"/>
      <c r="AD5" s="20">
        <f t="shared" ref="AD5:AE68" si="0">SUM(D5,F5,H5,J5,L5,N5,P5,R5,T5,V5,X5,Z5,AB5)</f>
        <v>31224.41</v>
      </c>
      <c r="AE5" s="21">
        <f t="shared" si="0"/>
        <v>11644.45</v>
      </c>
      <c r="AF5" s="22">
        <f t="shared" ref="AF5:AF68" si="1">AD5+AE5</f>
        <v>42868.86</v>
      </c>
    </row>
    <row r="6" spans="1:32" ht="17.25" customHeight="1">
      <c r="A6" s="30">
        <v>3</v>
      </c>
      <c r="B6" s="171" t="s">
        <v>9042</v>
      </c>
      <c r="C6" s="172" t="s">
        <v>9043</v>
      </c>
      <c r="D6" s="88">
        <v>3449.37</v>
      </c>
      <c r="E6" s="89">
        <v>0.68</v>
      </c>
      <c r="F6" s="96">
        <v>6672</v>
      </c>
      <c r="G6" s="96">
        <v>1668</v>
      </c>
      <c r="H6" s="9"/>
      <c r="I6" s="10"/>
      <c r="J6" s="40"/>
      <c r="K6" s="8"/>
      <c r="L6" s="8"/>
      <c r="M6" s="8"/>
      <c r="N6" s="8"/>
      <c r="O6" s="8"/>
      <c r="P6" s="8">
        <v>15300</v>
      </c>
      <c r="Q6" s="11">
        <v>4000</v>
      </c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25421.37</v>
      </c>
      <c r="AE6" s="21">
        <f t="shared" si="0"/>
        <v>5668.68</v>
      </c>
      <c r="AF6" s="22">
        <f t="shared" si="1"/>
        <v>31090.05</v>
      </c>
    </row>
    <row r="7" spans="1:32" ht="17.25" customHeight="1">
      <c r="A7" s="30">
        <v>4</v>
      </c>
      <c r="B7" s="171" t="s">
        <v>9044</v>
      </c>
      <c r="C7" s="172" t="s">
        <v>9045</v>
      </c>
      <c r="D7" s="88">
        <v>2433.63</v>
      </c>
      <c r="E7" s="89"/>
      <c r="F7" s="96">
        <v>6720</v>
      </c>
      <c r="G7" s="96">
        <v>1680</v>
      </c>
      <c r="H7" s="9"/>
      <c r="I7" s="10"/>
      <c r="J7" s="40"/>
      <c r="K7" s="8"/>
      <c r="L7" s="8"/>
      <c r="M7" s="8"/>
      <c r="N7" s="8"/>
      <c r="O7" s="8"/>
      <c r="P7" s="8" t="s">
        <v>91</v>
      </c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9153.630000000001</v>
      </c>
      <c r="AE7" s="21">
        <f t="shared" si="0"/>
        <v>1680</v>
      </c>
      <c r="AF7" s="22">
        <f t="shared" si="1"/>
        <v>10833.630000000001</v>
      </c>
    </row>
    <row r="8" spans="1:32" ht="17.25" customHeight="1">
      <c r="A8" s="30">
        <v>5</v>
      </c>
      <c r="B8" s="171" t="s">
        <v>9046</v>
      </c>
      <c r="C8" s="172" t="s">
        <v>9047</v>
      </c>
      <c r="D8" s="88"/>
      <c r="E8" s="89"/>
      <c r="F8" s="96">
        <v>9520</v>
      </c>
      <c r="G8" s="96">
        <v>2380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9520</v>
      </c>
      <c r="AE8" s="21">
        <f t="shared" si="0"/>
        <v>2380</v>
      </c>
      <c r="AF8" s="22">
        <f t="shared" si="1"/>
        <v>11900</v>
      </c>
    </row>
    <row r="9" spans="1:32" ht="17.25" customHeight="1">
      <c r="A9" s="30">
        <v>6</v>
      </c>
      <c r="B9" s="171" t="s">
        <v>9048</v>
      </c>
      <c r="C9" s="172" t="s">
        <v>9049</v>
      </c>
      <c r="D9" s="88"/>
      <c r="E9" s="89"/>
      <c r="F9" s="96">
        <v>5112</v>
      </c>
      <c r="G9" s="96">
        <v>1278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/>
      <c r="AC9" s="90"/>
      <c r="AD9" s="20">
        <f t="shared" si="0"/>
        <v>5112</v>
      </c>
      <c r="AE9" s="21">
        <f t="shared" si="0"/>
        <v>1278</v>
      </c>
      <c r="AF9" s="22">
        <f t="shared" si="1"/>
        <v>6390</v>
      </c>
    </row>
    <row r="10" spans="1:32" ht="17.25" customHeight="1">
      <c r="A10" s="30">
        <v>7</v>
      </c>
      <c r="B10" s="171" t="s">
        <v>9050</v>
      </c>
      <c r="C10" s="172" t="s">
        <v>9051</v>
      </c>
      <c r="D10" s="88"/>
      <c r="E10" s="89">
        <v>542.62</v>
      </c>
      <c r="F10" s="96">
        <v>4016</v>
      </c>
      <c r="G10" s="96">
        <v>1004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4016</v>
      </c>
      <c r="AE10" s="21">
        <f t="shared" si="0"/>
        <v>1546.62</v>
      </c>
      <c r="AF10" s="22">
        <f t="shared" si="1"/>
        <v>5562.62</v>
      </c>
    </row>
    <row r="11" spans="1:32" ht="17.25" customHeight="1">
      <c r="A11" s="30">
        <v>8</v>
      </c>
      <c r="B11" s="171" t="s">
        <v>9052</v>
      </c>
      <c r="C11" s="172" t="s">
        <v>9053</v>
      </c>
      <c r="D11" s="88">
        <v>3181.92</v>
      </c>
      <c r="E11" s="89"/>
      <c r="F11" s="96">
        <v>4584</v>
      </c>
      <c r="G11" s="96">
        <v>1146</v>
      </c>
      <c r="H11" s="9"/>
      <c r="I11" s="10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7765.92</v>
      </c>
      <c r="AE11" s="21">
        <f t="shared" si="0"/>
        <v>1146</v>
      </c>
      <c r="AF11" s="22">
        <f t="shared" si="1"/>
        <v>8911.92</v>
      </c>
    </row>
    <row r="12" spans="1:32" ht="17.25" customHeight="1">
      <c r="A12" s="30">
        <v>9</v>
      </c>
      <c r="B12" s="171" t="s">
        <v>9054</v>
      </c>
      <c r="C12" s="172" t="s">
        <v>9055</v>
      </c>
      <c r="D12" s="88"/>
      <c r="E12" s="89">
        <v>1200.58</v>
      </c>
      <c r="F12" s="96">
        <v>4304</v>
      </c>
      <c r="G12" s="96">
        <v>1076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4304</v>
      </c>
      <c r="AE12" s="21">
        <f t="shared" si="0"/>
        <v>2276.58</v>
      </c>
      <c r="AF12" s="22">
        <f t="shared" si="1"/>
        <v>6580.58</v>
      </c>
    </row>
    <row r="13" spans="1:32" ht="17.25" customHeight="1">
      <c r="A13" s="30">
        <v>10</v>
      </c>
      <c r="B13" s="171" t="s">
        <v>9056</v>
      </c>
      <c r="C13" s="172" t="s">
        <v>9057</v>
      </c>
      <c r="D13" s="88">
        <v>1538.6</v>
      </c>
      <c r="E13" s="89">
        <v>105</v>
      </c>
      <c r="F13" s="96">
        <v>11672</v>
      </c>
      <c r="G13" s="96">
        <v>2918</v>
      </c>
      <c r="H13" s="9"/>
      <c r="I13" s="10"/>
      <c r="J13" s="40">
        <v>23485.040000000001</v>
      </c>
      <c r="K13" s="8">
        <v>1010.31</v>
      </c>
      <c r="L13" s="173">
        <v>36276.379999999997</v>
      </c>
      <c r="M13" s="174">
        <v>7870.25</v>
      </c>
      <c r="N13" s="8"/>
      <c r="O13" s="8"/>
      <c r="P13" s="8">
        <v>39000</v>
      </c>
      <c r="Q13" s="11">
        <v>2650</v>
      </c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>
        <v>9500</v>
      </c>
      <c r="AC13" s="90">
        <v>1500</v>
      </c>
      <c r="AD13" s="20">
        <f t="shared" si="0"/>
        <v>121472.01999999999</v>
      </c>
      <c r="AE13" s="21">
        <f t="shared" si="0"/>
        <v>16053.56</v>
      </c>
      <c r="AF13" s="22">
        <f t="shared" si="1"/>
        <v>137525.57999999999</v>
      </c>
    </row>
    <row r="14" spans="1:32" ht="17.25" customHeight="1">
      <c r="A14" s="30">
        <v>11</v>
      </c>
      <c r="B14" s="171" t="s">
        <v>9058</v>
      </c>
      <c r="C14" s="172" t="s">
        <v>9059</v>
      </c>
      <c r="D14" s="88"/>
      <c r="E14" s="89">
        <v>133.25</v>
      </c>
      <c r="F14" s="96">
        <v>4576</v>
      </c>
      <c r="G14" s="96">
        <v>1144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4576</v>
      </c>
      <c r="AE14" s="21">
        <f t="shared" si="0"/>
        <v>1277.25</v>
      </c>
      <c r="AF14" s="22">
        <f t="shared" si="1"/>
        <v>5853.25</v>
      </c>
    </row>
    <row r="15" spans="1:32" ht="17.25" customHeight="1">
      <c r="A15" s="30">
        <v>12</v>
      </c>
      <c r="B15" s="171" t="s">
        <v>9060</v>
      </c>
      <c r="C15" s="172" t="s">
        <v>9061</v>
      </c>
      <c r="D15" s="88"/>
      <c r="E15" s="89"/>
      <c r="F15" s="96">
        <v>4160</v>
      </c>
      <c r="G15" s="96">
        <v>1040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4160</v>
      </c>
      <c r="AE15" s="21">
        <f t="shared" si="0"/>
        <v>1040</v>
      </c>
      <c r="AF15" s="22">
        <f t="shared" si="1"/>
        <v>5200</v>
      </c>
    </row>
    <row r="16" spans="1:32" ht="17.25" customHeight="1">
      <c r="A16" s="30">
        <v>13</v>
      </c>
      <c r="B16" s="171" t="s">
        <v>9062</v>
      </c>
      <c r="C16" s="172" t="s">
        <v>9063</v>
      </c>
      <c r="D16" s="88"/>
      <c r="E16" s="89"/>
      <c r="F16" s="96">
        <v>17560</v>
      </c>
      <c r="G16" s="96">
        <v>4390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>
        <v>12000</v>
      </c>
      <c r="Y16" s="90">
        <v>3000</v>
      </c>
      <c r="Z16" s="12"/>
      <c r="AA16" s="8"/>
      <c r="AB16" s="8"/>
      <c r="AC16" s="90"/>
      <c r="AD16" s="20">
        <f t="shared" si="0"/>
        <v>29560</v>
      </c>
      <c r="AE16" s="21">
        <f t="shared" si="0"/>
        <v>7390</v>
      </c>
      <c r="AF16" s="22">
        <f t="shared" si="1"/>
        <v>36950</v>
      </c>
    </row>
    <row r="17" spans="1:32" ht="17.25" customHeight="1">
      <c r="A17" s="30">
        <v>14</v>
      </c>
      <c r="B17" s="171" t="s">
        <v>9064</v>
      </c>
      <c r="C17" s="172" t="s">
        <v>9065</v>
      </c>
      <c r="D17" s="88"/>
      <c r="E17" s="89">
        <v>50.82</v>
      </c>
      <c r="F17" s="96">
        <v>12304</v>
      </c>
      <c r="G17" s="96">
        <v>3076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12304</v>
      </c>
      <c r="AE17" s="21">
        <f t="shared" si="0"/>
        <v>3126.82</v>
      </c>
      <c r="AF17" s="22">
        <f t="shared" si="1"/>
        <v>15430.82</v>
      </c>
    </row>
    <row r="18" spans="1:32" ht="17.25" customHeight="1">
      <c r="A18" s="30">
        <v>15</v>
      </c>
      <c r="B18" s="171" t="s">
        <v>9066</v>
      </c>
      <c r="C18" s="172" t="s">
        <v>9067</v>
      </c>
      <c r="D18" s="88"/>
      <c r="E18" s="89">
        <v>10552.47</v>
      </c>
      <c r="F18" s="96">
        <v>4961.1499999999996</v>
      </c>
      <c r="G18" s="96">
        <v>1240.29</v>
      </c>
      <c r="H18" s="9"/>
      <c r="I18" s="10"/>
      <c r="J18" s="40"/>
      <c r="K18" s="8"/>
      <c r="L18" s="8"/>
      <c r="M18" s="8"/>
      <c r="N18" s="8"/>
      <c r="O18" s="8"/>
      <c r="P18" s="8">
        <v>25200</v>
      </c>
      <c r="Q18" s="11">
        <v>6650</v>
      </c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/>
      <c r="AC18" s="90"/>
      <c r="AD18" s="20">
        <f t="shared" si="0"/>
        <v>30161.15</v>
      </c>
      <c r="AE18" s="21">
        <f t="shared" si="0"/>
        <v>18442.759999999998</v>
      </c>
      <c r="AF18" s="22">
        <f t="shared" si="1"/>
        <v>48603.91</v>
      </c>
    </row>
    <row r="19" spans="1:32" ht="17.25" customHeight="1">
      <c r="A19" s="30">
        <v>16</v>
      </c>
      <c r="B19" s="171" t="s">
        <v>9068</v>
      </c>
      <c r="C19" s="172" t="s">
        <v>9069</v>
      </c>
      <c r="D19" s="88"/>
      <c r="E19" s="89"/>
      <c r="F19" s="96">
        <v>13296</v>
      </c>
      <c r="G19" s="96">
        <v>3324</v>
      </c>
      <c r="H19" s="9"/>
      <c r="I19" s="10"/>
      <c r="J19" s="40"/>
      <c r="K19" s="8"/>
      <c r="L19" s="8"/>
      <c r="M19" s="8"/>
      <c r="N19" s="8"/>
      <c r="O19" s="8"/>
      <c r="P19" s="8">
        <v>21374.01</v>
      </c>
      <c r="Q19" s="11">
        <v>6326</v>
      </c>
      <c r="R19" s="12"/>
      <c r="S19" s="8"/>
      <c r="T19" s="8"/>
      <c r="U19" s="90"/>
      <c r="V19" s="12"/>
      <c r="W19" s="8"/>
      <c r="X19" s="8">
        <v>12000</v>
      </c>
      <c r="Y19" s="90">
        <v>3000</v>
      </c>
      <c r="Z19" s="12"/>
      <c r="AA19" s="8"/>
      <c r="AB19" s="8"/>
      <c r="AC19" s="90"/>
      <c r="AD19" s="20">
        <f t="shared" si="0"/>
        <v>46670.009999999995</v>
      </c>
      <c r="AE19" s="21">
        <f t="shared" si="0"/>
        <v>12650</v>
      </c>
      <c r="AF19" s="22">
        <f t="shared" si="1"/>
        <v>59320.009999999995</v>
      </c>
    </row>
    <row r="20" spans="1:32" ht="17.25" customHeight="1">
      <c r="A20" s="30">
        <v>17</v>
      </c>
      <c r="B20" s="171" t="s">
        <v>9070</v>
      </c>
      <c r="C20" s="172" t="s">
        <v>9071</v>
      </c>
      <c r="D20" s="88">
        <v>7245.5</v>
      </c>
      <c r="E20" s="89"/>
      <c r="F20" s="96">
        <v>11752</v>
      </c>
      <c r="G20" s="96">
        <v>2938</v>
      </c>
      <c r="H20" s="9"/>
      <c r="I20" s="10"/>
      <c r="J20" s="40"/>
      <c r="K20" s="8"/>
      <c r="L20" s="8"/>
      <c r="M20" s="8"/>
      <c r="N20" s="8"/>
      <c r="O20" s="8"/>
      <c r="P20" s="8">
        <v>31200</v>
      </c>
      <c r="Q20" s="11">
        <v>2450</v>
      </c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>SUM(D20,F20,H20,J20,L20,N20,P20,R20,T20,V20,X20,Z20,AB20)</f>
        <v>50197.5</v>
      </c>
      <c r="AE20" s="21">
        <f t="shared" si="0"/>
        <v>5388</v>
      </c>
      <c r="AF20" s="22">
        <f t="shared" si="1"/>
        <v>55585.5</v>
      </c>
    </row>
    <row r="21" spans="1:32" ht="17.25" customHeight="1">
      <c r="A21" s="30">
        <v>18</v>
      </c>
      <c r="B21" s="171" t="s">
        <v>9072</v>
      </c>
      <c r="C21" s="172" t="s">
        <v>9073</v>
      </c>
      <c r="D21" s="88">
        <v>22583.439999999999</v>
      </c>
      <c r="E21" s="89">
        <v>3566.24</v>
      </c>
      <c r="F21" s="96">
        <v>2548.11</v>
      </c>
      <c r="G21" s="96">
        <v>637.03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>
        <v>12000</v>
      </c>
      <c r="Y21" s="90">
        <v>3000</v>
      </c>
      <c r="Z21" s="12"/>
      <c r="AA21" s="8"/>
      <c r="AB21" s="8"/>
      <c r="AC21" s="90"/>
      <c r="AD21" s="20">
        <f>SUM(D21,F21,H21,J21,L21,N21,P21,R21,T21,V21,X21,Z21,AB21)</f>
        <v>37131.550000000003</v>
      </c>
      <c r="AE21" s="21">
        <f t="shared" si="0"/>
        <v>7203.2699999999995</v>
      </c>
      <c r="AF21" s="22">
        <f t="shared" si="1"/>
        <v>44334.82</v>
      </c>
    </row>
    <row r="22" spans="1:32" ht="17.25" customHeight="1">
      <c r="A22" s="30">
        <v>19</v>
      </c>
      <c r="B22" s="171" t="s">
        <v>9074</v>
      </c>
      <c r="C22" s="172" t="s">
        <v>9075</v>
      </c>
      <c r="D22" s="88"/>
      <c r="E22" s="89">
        <v>9686.8799999999992</v>
      </c>
      <c r="F22" s="96">
        <v>12896</v>
      </c>
      <c r="G22" s="96">
        <v>3224</v>
      </c>
      <c r="H22" s="9"/>
      <c r="I22" s="10"/>
      <c r="J22" s="40"/>
      <c r="K22" s="8"/>
      <c r="L22" s="8"/>
      <c r="M22" s="8"/>
      <c r="N22" s="8"/>
      <c r="O22" s="8"/>
      <c r="P22" s="8">
        <v>31300</v>
      </c>
      <c r="Q22" s="11">
        <v>2200</v>
      </c>
      <c r="R22" s="12"/>
      <c r="S22" s="8"/>
      <c r="T22" s="8"/>
      <c r="U22" s="90"/>
      <c r="V22" s="12"/>
      <c r="W22" s="8"/>
      <c r="X22" s="8">
        <v>12000</v>
      </c>
      <c r="Y22" s="90">
        <v>3000</v>
      </c>
      <c r="Z22" s="12"/>
      <c r="AA22" s="8"/>
      <c r="AB22" s="8"/>
      <c r="AC22" s="90"/>
      <c r="AD22" s="20">
        <f t="shared" si="0"/>
        <v>56196</v>
      </c>
      <c r="AE22" s="21">
        <f t="shared" si="0"/>
        <v>18110.879999999997</v>
      </c>
      <c r="AF22" s="22">
        <f t="shared" si="1"/>
        <v>74306.880000000005</v>
      </c>
    </row>
    <row r="23" spans="1:32" ht="17.25" customHeight="1">
      <c r="A23" s="30">
        <v>20</v>
      </c>
      <c r="B23" s="171" t="s">
        <v>9076</v>
      </c>
      <c r="C23" s="172" t="s">
        <v>9077</v>
      </c>
      <c r="D23" s="88">
        <v>124.21</v>
      </c>
      <c r="E23" s="89">
        <v>376.88</v>
      </c>
      <c r="F23" s="96">
        <v>7536</v>
      </c>
      <c r="G23" s="96">
        <v>1884</v>
      </c>
      <c r="H23" s="9"/>
      <c r="I23" s="10"/>
      <c r="J23" s="40"/>
      <c r="K23" s="8"/>
      <c r="L23" s="8"/>
      <c r="M23" s="8"/>
      <c r="N23" s="8"/>
      <c r="O23" s="8"/>
      <c r="P23" s="8">
        <v>16750</v>
      </c>
      <c r="Q23" s="11">
        <v>2350</v>
      </c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24410.21</v>
      </c>
      <c r="AE23" s="21">
        <f t="shared" si="0"/>
        <v>4610.88</v>
      </c>
      <c r="AF23" s="22">
        <f t="shared" si="1"/>
        <v>29021.09</v>
      </c>
    </row>
    <row r="24" spans="1:32" ht="17.25" customHeight="1">
      <c r="A24" s="30">
        <v>21</v>
      </c>
      <c r="B24" s="171" t="s">
        <v>9078</v>
      </c>
      <c r="C24" s="172" t="s">
        <v>9079</v>
      </c>
      <c r="D24" s="88">
        <v>2108.88</v>
      </c>
      <c r="E24" s="89"/>
      <c r="F24" s="96">
        <v>11632</v>
      </c>
      <c r="G24" s="96">
        <v>2908</v>
      </c>
      <c r="H24" s="9"/>
      <c r="I24" s="10"/>
      <c r="J24" s="40"/>
      <c r="K24" s="8"/>
      <c r="L24" s="8"/>
      <c r="M24" s="8"/>
      <c r="N24" s="8"/>
      <c r="O24" s="8"/>
      <c r="P24" s="8">
        <v>6000</v>
      </c>
      <c r="Q24" s="11">
        <v>1500</v>
      </c>
      <c r="R24" s="12"/>
      <c r="S24" s="8"/>
      <c r="T24" s="8"/>
      <c r="U24" s="90"/>
      <c r="V24" s="12"/>
      <c r="W24" s="8"/>
      <c r="X24" s="8">
        <v>12000</v>
      </c>
      <c r="Y24" s="90">
        <v>3000</v>
      </c>
      <c r="Z24" s="12"/>
      <c r="AA24" s="8"/>
      <c r="AB24" s="8"/>
      <c r="AC24" s="90"/>
      <c r="AD24" s="20">
        <f t="shared" si="0"/>
        <v>31740.880000000001</v>
      </c>
      <c r="AE24" s="21">
        <f t="shared" si="0"/>
        <v>7408</v>
      </c>
      <c r="AF24" s="22">
        <f t="shared" si="1"/>
        <v>39148.880000000005</v>
      </c>
    </row>
    <row r="25" spans="1:32" ht="17.25" customHeight="1">
      <c r="A25" s="30">
        <v>22</v>
      </c>
      <c r="B25" s="171" t="s">
        <v>9080</v>
      </c>
      <c r="C25" s="172" t="s">
        <v>9081</v>
      </c>
      <c r="D25" s="88">
        <v>2785.32</v>
      </c>
      <c r="E25" s="89">
        <v>1761.38</v>
      </c>
      <c r="F25" s="96">
        <v>12272</v>
      </c>
      <c r="G25" s="96">
        <v>3068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15057.32</v>
      </c>
      <c r="AE25" s="21">
        <f t="shared" si="0"/>
        <v>4829.38</v>
      </c>
      <c r="AF25" s="22">
        <f t="shared" si="1"/>
        <v>19886.7</v>
      </c>
    </row>
    <row r="26" spans="1:32" ht="17.25" customHeight="1">
      <c r="A26" s="30">
        <v>23</v>
      </c>
      <c r="B26" s="171" t="s">
        <v>9082</v>
      </c>
      <c r="C26" s="172" t="s">
        <v>9083</v>
      </c>
      <c r="D26" s="88"/>
      <c r="E26" s="89"/>
      <c r="F26" s="96">
        <v>4952</v>
      </c>
      <c r="G26" s="96">
        <v>1238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>
        <v>12000</v>
      </c>
      <c r="Y26" s="90">
        <v>3000</v>
      </c>
      <c r="Z26" s="12"/>
      <c r="AA26" s="8"/>
      <c r="AB26" s="8"/>
      <c r="AC26" s="90"/>
      <c r="AD26" s="20">
        <f t="shared" si="0"/>
        <v>16952</v>
      </c>
      <c r="AE26" s="21">
        <f t="shared" si="0"/>
        <v>4238</v>
      </c>
      <c r="AF26" s="22">
        <f t="shared" si="1"/>
        <v>21190</v>
      </c>
    </row>
    <row r="27" spans="1:32" ht="17.25" customHeight="1">
      <c r="A27" s="30">
        <v>24</v>
      </c>
      <c r="B27" s="171" t="s">
        <v>9084</v>
      </c>
      <c r="C27" s="172" t="s">
        <v>9085</v>
      </c>
      <c r="D27" s="88">
        <v>32543.55</v>
      </c>
      <c r="E27" s="89">
        <v>9217.81</v>
      </c>
      <c r="F27" s="96">
        <v>6507.61</v>
      </c>
      <c r="G27" s="96">
        <v>1626.9</v>
      </c>
      <c r="H27" s="9"/>
      <c r="I27" s="10"/>
      <c r="J27" s="40"/>
      <c r="K27" s="8"/>
      <c r="L27" s="8"/>
      <c r="M27" s="8"/>
      <c r="N27" s="8"/>
      <c r="O27" s="8"/>
      <c r="P27" s="8">
        <v>24550</v>
      </c>
      <c r="Q27" s="11">
        <v>2450</v>
      </c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63601.159999999996</v>
      </c>
      <c r="AE27" s="21">
        <f t="shared" si="0"/>
        <v>13294.71</v>
      </c>
      <c r="AF27" s="22">
        <f t="shared" si="1"/>
        <v>76895.87</v>
      </c>
    </row>
    <row r="28" spans="1:32" ht="17.25" customHeight="1">
      <c r="A28" s="30">
        <v>25</v>
      </c>
      <c r="B28" s="171" t="s">
        <v>9086</v>
      </c>
      <c r="C28" s="172" t="s">
        <v>9087</v>
      </c>
      <c r="D28" s="88">
        <v>129.35</v>
      </c>
      <c r="E28" s="89"/>
      <c r="F28" s="96">
        <v>16032</v>
      </c>
      <c r="G28" s="96">
        <v>4008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16161.35</v>
      </c>
      <c r="AE28" s="21">
        <f t="shared" si="0"/>
        <v>4008</v>
      </c>
      <c r="AF28" s="22">
        <f t="shared" si="1"/>
        <v>20169.349999999999</v>
      </c>
    </row>
    <row r="29" spans="1:32" ht="17.25" customHeight="1">
      <c r="A29" s="30">
        <v>26</v>
      </c>
      <c r="B29" s="171" t="s">
        <v>9088</v>
      </c>
      <c r="C29" s="172" t="s">
        <v>9089</v>
      </c>
      <c r="D29" s="88">
        <v>981.27</v>
      </c>
      <c r="E29" s="89">
        <v>2604.06</v>
      </c>
      <c r="F29" s="96">
        <v>12704</v>
      </c>
      <c r="G29" s="96">
        <v>3176</v>
      </c>
      <c r="H29" s="9"/>
      <c r="I29" s="10"/>
      <c r="J29" s="40"/>
      <c r="K29" s="8"/>
      <c r="L29" s="8"/>
      <c r="M29" s="8"/>
      <c r="N29" s="8">
        <v>19500</v>
      </c>
      <c r="O29" s="8">
        <v>8700</v>
      </c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33185.270000000004</v>
      </c>
      <c r="AE29" s="21">
        <f t="shared" si="0"/>
        <v>14480.06</v>
      </c>
      <c r="AF29" s="22">
        <f t="shared" si="1"/>
        <v>47665.33</v>
      </c>
    </row>
    <row r="30" spans="1:32" ht="17.25" customHeight="1">
      <c r="A30" s="30">
        <v>27</v>
      </c>
      <c r="B30" s="171" t="s">
        <v>9090</v>
      </c>
      <c r="C30" s="172" t="s">
        <v>9091</v>
      </c>
      <c r="D30" s="88">
        <v>0.61</v>
      </c>
      <c r="E30" s="89"/>
      <c r="F30" s="96">
        <v>11648</v>
      </c>
      <c r="G30" s="96">
        <v>2912</v>
      </c>
      <c r="H30" s="9"/>
      <c r="I30" s="10"/>
      <c r="J30" s="40">
        <v>402.29</v>
      </c>
      <c r="K30" s="8">
        <v>220.49</v>
      </c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/>
      <c r="AC30" s="90"/>
      <c r="AD30" s="20">
        <f t="shared" si="0"/>
        <v>12050.900000000001</v>
      </c>
      <c r="AE30" s="21">
        <f t="shared" si="0"/>
        <v>3132.49</v>
      </c>
      <c r="AF30" s="22">
        <f t="shared" si="1"/>
        <v>15183.390000000001</v>
      </c>
    </row>
    <row r="31" spans="1:32" ht="17.25" customHeight="1">
      <c r="A31" s="30">
        <v>28</v>
      </c>
      <c r="B31" s="171" t="s">
        <v>9092</v>
      </c>
      <c r="C31" s="172" t="s">
        <v>9093</v>
      </c>
      <c r="D31" s="88"/>
      <c r="E31" s="89"/>
      <c r="F31" s="96">
        <v>12040</v>
      </c>
      <c r="G31" s="96">
        <v>3010</v>
      </c>
      <c r="H31" s="9"/>
      <c r="I31" s="10"/>
      <c r="J31" s="40">
        <v>14487.31</v>
      </c>
      <c r="K31" s="8">
        <v>96.7</v>
      </c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26527.309999999998</v>
      </c>
      <c r="AE31" s="21">
        <f t="shared" si="0"/>
        <v>3106.7</v>
      </c>
      <c r="AF31" s="22">
        <f t="shared" si="1"/>
        <v>29634.01</v>
      </c>
    </row>
    <row r="32" spans="1:32" ht="17.25" customHeight="1">
      <c r="A32" s="30">
        <v>29</v>
      </c>
      <c r="B32" s="171" t="s">
        <v>9094</v>
      </c>
      <c r="C32" s="172" t="s">
        <v>9095</v>
      </c>
      <c r="D32" s="88">
        <v>203.86</v>
      </c>
      <c r="E32" s="89"/>
      <c r="F32" s="96">
        <v>12672</v>
      </c>
      <c r="G32" s="96">
        <v>3168</v>
      </c>
      <c r="H32" s="9"/>
      <c r="I32" s="10"/>
      <c r="J32" s="40">
        <v>46731.22</v>
      </c>
      <c r="K32" s="8">
        <v>3528.1</v>
      </c>
      <c r="L32" s="8"/>
      <c r="M32" s="8"/>
      <c r="N32" s="8"/>
      <c r="O32" s="8"/>
      <c r="P32" s="8">
        <v>9796.25</v>
      </c>
      <c r="Q32" s="11">
        <v>1279.44</v>
      </c>
      <c r="R32" s="12"/>
      <c r="S32" s="8"/>
      <c r="T32" s="8"/>
      <c r="U32" s="90"/>
      <c r="V32" s="12"/>
      <c r="W32" s="8"/>
      <c r="X32" s="8">
        <v>12000</v>
      </c>
      <c r="Y32" s="90">
        <v>3000</v>
      </c>
      <c r="Z32" s="12"/>
      <c r="AA32" s="8"/>
      <c r="AB32" s="8">
        <v>21938</v>
      </c>
      <c r="AC32" s="90">
        <v>7500</v>
      </c>
      <c r="AD32" s="20">
        <f t="shared" si="0"/>
        <v>103341.33</v>
      </c>
      <c r="AE32" s="21">
        <f t="shared" si="0"/>
        <v>18475.54</v>
      </c>
      <c r="AF32" s="22">
        <f t="shared" si="1"/>
        <v>121816.87</v>
      </c>
    </row>
    <row r="33" spans="1:32" ht="17.25" customHeight="1">
      <c r="A33" s="30">
        <v>30</v>
      </c>
      <c r="B33" s="171" t="s">
        <v>9096</v>
      </c>
      <c r="C33" s="172" t="s">
        <v>9097</v>
      </c>
      <c r="D33" s="88">
        <v>202.84</v>
      </c>
      <c r="E33" s="89"/>
      <c r="F33" s="96">
        <v>13184</v>
      </c>
      <c r="G33" s="96">
        <v>3296</v>
      </c>
      <c r="H33" s="9"/>
      <c r="I33" s="10"/>
      <c r="J33" s="40"/>
      <c r="K33" s="8"/>
      <c r="L33" s="8"/>
      <c r="M33" s="8"/>
      <c r="N33" s="8"/>
      <c r="O33" s="8"/>
      <c r="P33" s="8">
        <v>26050</v>
      </c>
      <c r="Q33" s="11">
        <v>3000</v>
      </c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>
        <v>24500</v>
      </c>
      <c r="AC33" s="90">
        <v>10500</v>
      </c>
      <c r="AD33" s="20">
        <f t="shared" si="0"/>
        <v>63936.84</v>
      </c>
      <c r="AE33" s="21">
        <f t="shared" si="0"/>
        <v>16796</v>
      </c>
      <c r="AF33" s="22">
        <f t="shared" si="1"/>
        <v>80732.84</v>
      </c>
    </row>
    <row r="34" spans="1:32" ht="17.25" customHeight="1">
      <c r="A34" s="30">
        <v>31</v>
      </c>
      <c r="B34" s="171" t="s">
        <v>9098</v>
      </c>
      <c r="C34" s="172" t="s">
        <v>9099</v>
      </c>
      <c r="D34" s="88">
        <v>3297.26</v>
      </c>
      <c r="E34" s="89">
        <v>106.28</v>
      </c>
      <c r="F34" s="96">
        <v>11344</v>
      </c>
      <c r="G34" s="96">
        <v>2836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/>
      <c r="AC34" s="90"/>
      <c r="AD34" s="20">
        <f t="shared" si="0"/>
        <v>14641.26</v>
      </c>
      <c r="AE34" s="21">
        <f t="shared" si="0"/>
        <v>2942.28</v>
      </c>
      <c r="AF34" s="22">
        <f t="shared" si="1"/>
        <v>17583.54</v>
      </c>
    </row>
    <row r="35" spans="1:32" ht="17.25" customHeight="1">
      <c r="A35" s="30">
        <v>32</v>
      </c>
      <c r="B35" s="171" t="s">
        <v>9100</v>
      </c>
      <c r="C35" s="172" t="s">
        <v>9101</v>
      </c>
      <c r="D35" s="88">
        <v>47367.9</v>
      </c>
      <c r="E35" s="89">
        <v>8358.91</v>
      </c>
      <c r="F35" s="96">
        <v>0</v>
      </c>
      <c r="G35" s="96">
        <v>0</v>
      </c>
      <c r="H35" s="9"/>
      <c r="I35" s="10"/>
      <c r="J35" s="40"/>
      <c r="K35" s="8"/>
      <c r="L35" s="8"/>
      <c r="M35" s="8"/>
      <c r="N35" s="8"/>
      <c r="O35" s="8"/>
      <c r="P35" s="8">
        <v>22200</v>
      </c>
      <c r="Q35" s="11">
        <v>5750</v>
      </c>
      <c r="R35" s="12"/>
      <c r="S35" s="8"/>
      <c r="T35" s="8"/>
      <c r="U35" s="90"/>
      <c r="V35" s="12"/>
      <c r="W35" s="8"/>
      <c r="X35" s="8">
        <v>12000</v>
      </c>
      <c r="Y35" s="90">
        <v>3000</v>
      </c>
      <c r="Z35" s="12"/>
      <c r="AA35" s="8"/>
      <c r="AB35" s="8"/>
      <c r="AC35" s="90"/>
      <c r="AD35" s="20">
        <f t="shared" si="0"/>
        <v>81567.899999999994</v>
      </c>
      <c r="AE35" s="21">
        <f t="shared" si="0"/>
        <v>17108.91</v>
      </c>
      <c r="AF35" s="22">
        <f t="shared" si="1"/>
        <v>98676.81</v>
      </c>
    </row>
    <row r="36" spans="1:32" ht="17.25" customHeight="1">
      <c r="A36" s="30">
        <v>33</v>
      </c>
      <c r="B36" s="171" t="s">
        <v>9102</v>
      </c>
      <c r="C36" s="172" t="s">
        <v>9103</v>
      </c>
      <c r="D36" s="88"/>
      <c r="E36" s="89"/>
      <c r="F36" s="96">
        <v>14960</v>
      </c>
      <c r="G36" s="96">
        <v>3740</v>
      </c>
      <c r="H36" s="9"/>
      <c r="I36" s="10"/>
      <c r="J36" s="40"/>
      <c r="K36" s="8"/>
      <c r="L36" s="8"/>
      <c r="M36" s="8"/>
      <c r="N36" s="8"/>
      <c r="O36" s="8"/>
      <c r="P36" s="8">
        <v>24450</v>
      </c>
      <c r="Q36" s="11">
        <v>3750</v>
      </c>
      <c r="R36" s="12"/>
      <c r="S36" s="8"/>
      <c r="T36" s="8"/>
      <c r="U36" s="90"/>
      <c r="V36" s="12"/>
      <c r="W36" s="8"/>
      <c r="X36" s="8">
        <v>12000</v>
      </c>
      <c r="Y36" s="90">
        <v>3000</v>
      </c>
      <c r="Z36" s="12"/>
      <c r="AA36" s="8"/>
      <c r="AB36" s="8">
        <v>24500</v>
      </c>
      <c r="AC36" s="90">
        <v>10500</v>
      </c>
      <c r="AD36" s="20">
        <f t="shared" si="0"/>
        <v>75910</v>
      </c>
      <c r="AE36" s="21">
        <f t="shared" si="0"/>
        <v>20990</v>
      </c>
      <c r="AF36" s="22">
        <f t="shared" si="1"/>
        <v>96900</v>
      </c>
    </row>
    <row r="37" spans="1:32" ht="17.25" customHeight="1">
      <c r="A37" s="30">
        <v>34</v>
      </c>
      <c r="B37" s="171" t="s">
        <v>9104</v>
      </c>
      <c r="C37" s="172" t="s">
        <v>9105</v>
      </c>
      <c r="D37" s="88">
        <v>1970.62</v>
      </c>
      <c r="E37" s="89">
        <v>298.52</v>
      </c>
      <c r="F37" s="96">
        <v>7896</v>
      </c>
      <c r="G37" s="96">
        <v>1974</v>
      </c>
      <c r="H37" s="9"/>
      <c r="I37" s="10"/>
      <c r="J37" s="40"/>
      <c r="K37" s="8"/>
      <c r="L37" s="8"/>
      <c r="M37" s="8"/>
      <c r="N37" s="8"/>
      <c r="O37" s="8"/>
      <c r="P37" s="8">
        <v>26650</v>
      </c>
      <c r="Q37" s="11">
        <v>4000</v>
      </c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36516.619999999995</v>
      </c>
      <c r="AE37" s="21">
        <f t="shared" si="0"/>
        <v>6272.52</v>
      </c>
      <c r="AF37" s="22">
        <f t="shared" si="1"/>
        <v>42789.14</v>
      </c>
    </row>
    <row r="38" spans="1:32" ht="17.25" customHeight="1">
      <c r="A38" s="30">
        <v>35</v>
      </c>
      <c r="B38" s="171" t="s">
        <v>9106</v>
      </c>
      <c r="C38" s="172" t="s">
        <v>9107</v>
      </c>
      <c r="D38" s="88">
        <v>12217.74</v>
      </c>
      <c r="E38" s="89">
        <v>2768.42</v>
      </c>
      <c r="F38" s="96">
        <v>16288</v>
      </c>
      <c r="G38" s="96">
        <v>4072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28505.739999999998</v>
      </c>
      <c r="AE38" s="21">
        <f t="shared" si="0"/>
        <v>6840.42</v>
      </c>
      <c r="AF38" s="22">
        <f t="shared" si="1"/>
        <v>35346.159999999996</v>
      </c>
    </row>
    <row r="39" spans="1:32" ht="17.25" customHeight="1">
      <c r="A39" s="30">
        <v>36</v>
      </c>
      <c r="B39" s="171" t="s">
        <v>9108</v>
      </c>
      <c r="C39" s="172" t="s">
        <v>9109</v>
      </c>
      <c r="D39" s="88">
        <v>207.61</v>
      </c>
      <c r="E39" s="89"/>
      <c r="F39" s="96">
        <v>13272</v>
      </c>
      <c r="G39" s="96">
        <v>3318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>
        <v>12000</v>
      </c>
      <c r="Y39" s="90">
        <v>3000</v>
      </c>
      <c r="Z39" s="12"/>
      <c r="AA39" s="8"/>
      <c r="AB39" s="8"/>
      <c r="AC39" s="90"/>
      <c r="AD39" s="20">
        <f t="shared" si="0"/>
        <v>25479.61</v>
      </c>
      <c r="AE39" s="21">
        <f t="shared" si="0"/>
        <v>6318</v>
      </c>
      <c r="AF39" s="22">
        <f t="shared" si="1"/>
        <v>31797.61</v>
      </c>
    </row>
    <row r="40" spans="1:32" ht="17.25" customHeight="1">
      <c r="A40" s="30">
        <v>37</v>
      </c>
      <c r="B40" s="171" t="s">
        <v>9110</v>
      </c>
      <c r="C40" s="172" t="s">
        <v>9111</v>
      </c>
      <c r="D40" s="88"/>
      <c r="E40" s="89">
        <v>30</v>
      </c>
      <c r="F40" s="96">
        <v>7632</v>
      </c>
      <c r="G40" s="96">
        <v>1908</v>
      </c>
      <c r="H40" s="9"/>
      <c r="I40" s="10"/>
      <c r="J40" s="40"/>
      <c r="K40" s="8"/>
      <c r="L40" s="8"/>
      <c r="M40" s="8"/>
      <c r="N40" s="8"/>
      <c r="O40" s="8"/>
      <c r="P40" s="8">
        <v>21350</v>
      </c>
      <c r="Q40" s="11">
        <v>4250</v>
      </c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28982</v>
      </c>
      <c r="AE40" s="21">
        <f t="shared" si="0"/>
        <v>6188</v>
      </c>
      <c r="AF40" s="22">
        <f t="shared" si="1"/>
        <v>35170</v>
      </c>
    </row>
    <row r="41" spans="1:32" ht="17.25" customHeight="1">
      <c r="A41" s="30">
        <v>38</v>
      </c>
      <c r="B41" s="171" t="s">
        <v>9112</v>
      </c>
      <c r="C41" s="172" t="s">
        <v>9113</v>
      </c>
      <c r="D41" s="88">
        <v>55.24</v>
      </c>
      <c r="E41" s="89">
        <v>395.96</v>
      </c>
      <c r="F41" s="96">
        <v>11312</v>
      </c>
      <c r="G41" s="96">
        <v>2828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>
        <v>12000</v>
      </c>
      <c r="Y41" s="90">
        <v>3000</v>
      </c>
      <c r="Z41" s="12"/>
      <c r="AA41" s="8"/>
      <c r="AB41" s="8"/>
      <c r="AC41" s="90"/>
      <c r="AD41" s="20">
        <f t="shared" si="0"/>
        <v>23367.239999999998</v>
      </c>
      <c r="AE41" s="21">
        <f t="shared" si="0"/>
        <v>6223.96</v>
      </c>
      <c r="AF41" s="22">
        <f t="shared" si="1"/>
        <v>29591.199999999997</v>
      </c>
    </row>
    <row r="42" spans="1:32" ht="17.25" customHeight="1">
      <c r="A42" s="30">
        <v>39</v>
      </c>
      <c r="B42" s="171" t="s">
        <v>9114</v>
      </c>
      <c r="C42" s="172" t="s">
        <v>9115</v>
      </c>
      <c r="D42" s="88">
        <v>15031.21</v>
      </c>
      <c r="E42" s="89">
        <v>3009.14</v>
      </c>
      <c r="F42" s="96">
        <v>10115.790000000001</v>
      </c>
      <c r="G42" s="96">
        <v>2528.9499999999998</v>
      </c>
      <c r="H42" s="9"/>
      <c r="I42" s="10"/>
      <c r="J42" s="40">
        <v>114891.91</v>
      </c>
      <c r="K42" s="8">
        <v>8442.42</v>
      </c>
      <c r="L42" s="8"/>
      <c r="M42" s="8"/>
      <c r="N42" s="8"/>
      <c r="O42" s="8"/>
      <c r="P42" s="8">
        <v>15900</v>
      </c>
      <c r="Q42" s="11">
        <v>4600</v>
      </c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/>
      <c r="AC42" s="90"/>
      <c r="AD42" s="20">
        <f t="shared" si="0"/>
        <v>155938.91</v>
      </c>
      <c r="AE42" s="21">
        <f t="shared" si="0"/>
        <v>18580.510000000002</v>
      </c>
      <c r="AF42" s="22">
        <f t="shared" si="1"/>
        <v>174519.42</v>
      </c>
    </row>
    <row r="43" spans="1:32" ht="17.25" customHeight="1">
      <c r="A43" s="30">
        <v>40</v>
      </c>
      <c r="B43" s="171" t="s">
        <v>9116</v>
      </c>
      <c r="C43" s="172" t="s">
        <v>9117</v>
      </c>
      <c r="D43" s="88"/>
      <c r="E43" s="89"/>
      <c r="F43" s="96">
        <v>12072</v>
      </c>
      <c r="G43" s="96">
        <v>3018</v>
      </c>
      <c r="H43" s="9"/>
      <c r="I43" s="10"/>
      <c r="J43" s="40">
        <v>12182.48</v>
      </c>
      <c r="K43" s="8">
        <v>3557.73</v>
      </c>
      <c r="L43" s="8"/>
      <c r="M43" s="8"/>
      <c r="N43" s="8"/>
      <c r="O43" s="8"/>
      <c r="P43" s="8">
        <v>12650</v>
      </c>
      <c r="Q43" s="11">
        <v>4550</v>
      </c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/>
      <c r="AC43" s="90"/>
      <c r="AD43" s="20">
        <f t="shared" si="0"/>
        <v>36904.479999999996</v>
      </c>
      <c r="AE43" s="21">
        <f t="shared" si="0"/>
        <v>11125.73</v>
      </c>
      <c r="AF43" s="22">
        <f t="shared" si="1"/>
        <v>48030.209999999992</v>
      </c>
    </row>
    <row r="44" spans="1:32" ht="17.25" customHeight="1">
      <c r="A44" s="30">
        <v>41</v>
      </c>
      <c r="B44" s="171" t="s">
        <v>9118</v>
      </c>
      <c r="C44" s="172" t="s">
        <v>9119</v>
      </c>
      <c r="D44" s="88">
        <v>1200</v>
      </c>
      <c r="E44" s="89">
        <v>4777.8900000000003</v>
      </c>
      <c r="F44" s="96">
        <v>3892.44</v>
      </c>
      <c r="G44" s="96">
        <v>973.11</v>
      </c>
      <c r="H44" s="9"/>
      <c r="I44" s="10"/>
      <c r="J44" s="40"/>
      <c r="K44" s="8"/>
      <c r="L44" s="8"/>
      <c r="M44" s="8"/>
      <c r="N44" s="8"/>
      <c r="O44" s="8"/>
      <c r="P44" s="8">
        <v>27400</v>
      </c>
      <c r="Q44" s="11">
        <v>3700</v>
      </c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>
        <v>7000</v>
      </c>
      <c r="AC44" s="90">
        <v>3000</v>
      </c>
      <c r="AD44" s="20">
        <f t="shared" si="0"/>
        <v>39492.44</v>
      </c>
      <c r="AE44" s="21">
        <f t="shared" si="0"/>
        <v>12451</v>
      </c>
      <c r="AF44" s="22">
        <f t="shared" si="1"/>
        <v>51943.44</v>
      </c>
    </row>
    <row r="45" spans="1:32" ht="17.25" customHeight="1">
      <c r="A45" s="30">
        <v>42</v>
      </c>
      <c r="B45" s="171" t="s">
        <v>9120</v>
      </c>
      <c r="C45" s="172" t="s">
        <v>9121</v>
      </c>
      <c r="D45" s="88">
        <v>28630.639999999999</v>
      </c>
      <c r="E45" s="89">
        <v>19240.060000000001</v>
      </c>
      <c r="F45" s="96">
        <v>18480</v>
      </c>
      <c r="G45" s="96">
        <v>4620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47110.64</v>
      </c>
      <c r="AE45" s="21">
        <f t="shared" si="0"/>
        <v>23860.06</v>
      </c>
      <c r="AF45" s="22">
        <f t="shared" si="1"/>
        <v>70970.7</v>
      </c>
    </row>
    <row r="46" spans="1:32" ht="17.25" customHeight="1">
      <c r="A46" s="30">
        <v>43</v>
      </c>
      <c r="B46" s="171" t="s">
        <v>9122</v>
      </c>
      <c r="C46" s="172" t="s">
        <v>9123</v>
      </c>
      <c r="D46" s="88">
        <v>1423.63</v>
      </c>
      <c r="E46" s="89">
        <v>2037.18</v>
      </c>
      <c r="F46" s="96">
        <v>13744</v>
      </c>
      <c r="G46" s="96">
        <v>3436</v>
      </c>
      <c r="H46" s="9"/>
      <c r="I46" s="10"/>
      <c r="J46" s="40"/>
      <c r="K46" s="8"/>
      <c r="L46" s="8"/>
      <c r="M46" s="8"/>
      <c r="N46" s="8"/>
      <c r="O46" s="8"/>
      <c r="P46" s="8">
        <v>26750</v>
      </c>
      <c r="Q46" s="11">
        <v>2500</v>
      </c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/>
      <c r="AC46" s="90"/>
      <c r="AD46" s="20">
        <f t="shared" si="0"/>
        <v>41917.630000000005</v>
      </c>
      <c r="AE46" s="21">
        <f t="shared" si="0"/>
        <v>7973.18</v>
      </c>
      <c r="AF46" s="22">
        <f t="shared" si="1"/>
        <v>49890.810000000005</v>
      </c>
    </row>
    <row r="47" spans="1:32" ht="17.25" customHeight="1">
      <c r="A47" s="30">
        <v>44</v>
      </c>
      <c r="B47" s="171" t="s">
        <v>9124</v>
      </c>
      <c r="C47" s="172" t="s">
        <v>9125</v>
      </c>
      <c r="D47" s="88">
        <v>0.08</v>
      </c>
      <c r="E47" s="89">
        <v>771.59</v>
      </c>
      <c r="F47" s="96">
        <v>11376</v>
      </c>
      <c r="G47" s="96">
        <v>2844</v>
      </c>
      <c r="H47" s="9"/>
      <c r="I47" s="10"/>
      <c r="J47" s="40"/>
      <c r="K47" s="8"/>
      <c r="L47" s="8"/>
      <c r="M47" s="8"/>
      <c r="N47" s="8"/>
      <c r="O47" s="8"/>
      <c r="P47" s="8">
        <v>3000</v>
      </c>
      <c r="Q47" s="11">
        <v>1000</v>
      </c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/>
      <c r="AC47" s="90"/>
      <c r="AD47" s="20">
        <f t="shared" si="0"/>
        <v>14376.08</v>
      </c>
      <c r="AE47" s="21">
        <f t="shared" si="0"/>
        <v>4615.59</v>
      </c>
      <c r="AF47" s="22">
        <f t="shared" si="1"/>
        <v>18991.669999999998</v>
      </c>
    </row>
    <row r="48" spans="1:32" ht="17.25" customHeight="1">
      <c r="A48" s="30">
        <v>45</v>
      </c>
      <c r="B48" s="171" t="s">
        <v>9126</v>
      </c>
      <c r="C48" s="172" t="s">
        <v>9127</v>
      </c>
      <c r="D48" s="88"/>
      <c r="E48" s="89">
        <v>3781.94</v>
      </c>
      <c r="F48" s="96">
        <v>11904</v>
      </c>
      <c r="G48" s="96">
        <v>2976</v>
      </c>
      <c r="H48" s="9"/>
      <c r="I48" s="10"/>
      <c r="J48" s="40"/>
      <c r="K48" s="8">
        <v>3425.12</v>
      </c>
      <c r="L48" s="8"/>
      <c r="M48" s="8"/>
      <c r="N48" s="8"/>
      <c r="O48" s="8"/>
      <c r="P48" s="8">
        <v>3000</v>
      </c>
      <c r="Q48" s="11">
        <v>1000</v>
      </c>
      <c r="R48" s="12"/>
      <c r="S48" s="8"/>
      <c r="T48" s="8"/>
      <c r="U48" s="90"/>
      <c r="V48" s="12"/>
      <c r="W48" s="8"/>
      <c r="X48" s="8">
        <v>12000</v>
      </c>
      <c r="Y48" s="90">
        <v>3000</v>
      </c>
      <c r="Z48" s="12"/>
      <c r="AA48" s="8"/>
      <c r="AB48" s="8"/>
      <c r="AC48" s="90"/>
      <c r="AD48" s="20">
        <f t="shared" si="0"/>
        <v>26904</v>
      </c>
      <c r="AE48" s="21">
        <f t="shared" si="0"/>
        <v>14183.060000000001</v>
      </c>
      <c r="AF48" s="22">
        <f t="shared" si="1"/>
        <v>41087.06</v>
      </c>
    </row>
    <row r="49" spans="1:32" ht="17.25" customHeight="1">
      <c r="A49" s="30">
        <v>46</v>
      </c>
      <c r="B49" s="171" t="s">
        <v>9128</v>
      </c>
      <c r="C49" s="172" t="s">
        <v>9129</v>
      </c>
      <c r="D49" s="88"/>
      <c r="E49" s="89"/>
      <c r="F49" s="96">
        <v>11624</v>
      </c>
      <c r="G49" s="96">
        <v>2906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>
        <v>12000</v>
      </c>
      <c r="Y49" s="90">
        <v>3000</v>
      </c>
      <c r="Z49" s="12"/>
      <c r="AA49" s="8"/>
      <c r="AB49" s="8"/>
      <c r="AC49" s="90"/>
      <c r="AD49" s="20">
        <f t="shared" si="0"/>
        <v>23624</v>
      </c>
      <c r="AE49" s="21">
        <f t="shared" si="0"/>
        <v>5906</v>
      </c>
      <c r="AF49" s="22">
        <f t="shared" si="1"/>
        <v>29530</v>
      </c>
    </row>
    <row r="50" spans="1:32" ht="17.25" customHeight="1">
      <c r="A50" s="30">
        <v>47</v>
      </c>
      <c r="B50" s="171" t="s">
        <v>9130</v>
      </c>
      <c r="C50" s="172" t="s">
        <v>9131</v>
      </c>
      <c r="D50" s="88">
        <v>503.58</v>
      </c>
      <c r="E50" s="89">
        <v>1019.98</v>
      </c>
      <c r="F50" s="96">
        <v>11704</v>
      </c>
      <c r="G50" s="96">
        <v>2926</v>
      </c>
      <c r="H50" s="9"/>
      <c r="I50" s="10"/>
      <c r="J50" s="40"/>
      <c r="K50" s="8"/>
      <c r="L50" s="8"/>
      <c r="M50" s="8"/>
      <c r="N50" s="8"/>
      <c r="O50" s="8"/>
      <c r="P50" s="8">
        <v>30500</v>
      </c>
      <c r="Q50" s="11">
        <v>6050</v>
      </c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/>
      <c r="AC50" s="90"/>
      <c r="AD50" s="20">
        <f t="shared" si="0"/>
        <v>42707.58</v>
      </c>
      <c r="AE50" s="21">
        <f t="shared" si="0"/>
        <v>9995.98</v>
      </c>
      <c r="AF50" s="22">
        <f t="shared" si="1"/>
        <v>52703.56</v>
      </c>
    </row>
    <row r="51" spans="1:32" ht="17.25" customHeight="1">
      <c r="A51" s="30">
        <v>48</v>
      </c>
      <c r="B51" s="171" t="s">
        <v>9132</v>
      </c>
      <c r="C51" s="172" t="s">
        <v>9133</v>
      </c>
      <c r="D51" s="88"/>
      <c r="E51" s="89"/>
      <c r="F51" s="96">
        <v>7608</v>
      </c>
      <c r="G51" s="96">
        <v>1902</v>
      </c>
      <c r="H51" s="9"/>
      <c r="I51" s="10"/>
      <c r="J51" s="40"/>
      <c r="K51" s="8"/>
      <c r="L51" s="8"/>
      <c r="M51" s="8"/>
      <c r="N51" s="8">
        <v>52100</v>
      </c>
      <c r="O51" s="8">
        <v>1900</v>
      </c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/>
      <c r="AC51" s="90"/>
      <c r="AD51" s="20">
        <f t="shared" si="0"/>
        <v>59708</v>
      </c>
      <c r="AE51" s="21">
        <f t="shared" si="0"/>
        <v>3802</v>
      </c>
      <c r="AF51" s="22">
        <f t="shared" si="1"/>
        <v>63510</v>
      </c>
    </row>
    <row r="52" spans="1:32" ht="17.25" customHeight="1">
      <c r="A52" s="30">
        <v>49</v>
      </c>
      <c r="B52" s="171" t="s">
        <v>9134</v>
      </c>
      <c r="C52" s="172" t="s">
        <v>9135</v>
      </c>
      <c r="D52" s="88">
        <v>45513.04</v>
      </c>
      <c r="E52" s="89">
        <v>19020</v>
      </c>
      <c r="F52" s="96">
        <v>9314.51</v>
      </c>
      <c r="G52" s="96">
        <v>2328.63</v>
      </c>
      <c r="H52" s="9"/>
      <c r="I52" s="10"/>
      <c r="J52" s="40"/>
      <c r="K52" s="8"/>
      <c r="L52" s="8"/>
      <c r="M52" s="8"/>
      <c r="N52" s="8"/>
      <c r="O52" s="8"/>
      <c r="P52" s="8">
        <v>20400</v>
      </c>
      <c r="Q52" s="11">
        <v>4750</v>
      </c>
      <c r="R52" s="12"/>
      <c r="S52" s="8"/>
      <c r="T52" s="8"/>
      <c r="U52" s="90"/>
      <c r="V52" s="12"/>
      <c r="W52" s="8"/>
      <c r="X52" s="8">
        <v>12000</v>
      </c>
      <c r="Y52" s="90">
        <v>3000</v>
      </c>
      <c r="Z52" s="12"/>
      <c r="AA52" s="8"/>
      <c r="AB52" s="8"/>
      <c r="AC52" s="90"/>
      <c r="AD52" s="20">
        <f t="shared" si="0"/>
        <v>87227.55</v>
      </c>
      <c r="AE52" s="21">
        <f t="shared" si="0"/>
        <v>29098.63</v>
      </c>
      <c r="AF52" s="22">
        <f t="shared" si="1"/>
        <v>116326.18000000001</v>
      </c>
    </row>
    <row r="53" spans="1:32" ht="17.25" customHeight="1">
      <c r="A53" s="30">
        <v>50</v>
      </c>
      <c r="B53" s="171" t="s">
        <v>9136</v>
      </c>
      <c r="C53" s="172" t="s">
        <v>9137</v>
      </c>
      <c r="D53" s="97"/>
      <c r="E53" s="98">
        <v>14.77</v>
      </c>
      <c r="F53" s="96">
        <v>7944</v>
      </c>
      <c r="G53" s="96">
        <v>1986</v>
      </c>
      <c r="H53" s="13"/>
      <c r="I53" s="14"/>
      <c r="J53" s="40"/>
      <c r="K53" s="8"/>
      <c r="L53" s="8"/>
      <c r="M53" s="8"/>
      <c r="N53" s="8"/>
      <c r="O53" s="8"/>
      <c r="P53" s="8">
        <v>33600</v>
      </c>
      <c r="Q53" s="11">
        <v>2400</v>
      </c>
      <c r="R53" s="12"/>
      <c r="S53" s="8"/>
      <c r="T53" s="8"/>
      <c r="U53" s="90"/>
      <c r="V53" s="12"/>
      <c r="W53" s="8"/>
      <c r="X53" s="8"/>
      <c r="Y53" s="90"/>
      <c r="Z53" s="12"/>
      <c r="AA53" s="8"/>
      <c r="AB53" s="8"/>
      <c r="AC53" s="90"/>
      <c r="AD53" s="20">
        <f t="shared" si="0"/>
        <v>41544</v>
      </c>
      <c r="AE53" s="21">
        <f t="shared" si="0"/>
        <v>4400.7700000000004</v>
      </c>
      <c r="AF53" s="22">
        <f t="shared" si="1"/>
        <v>45944.770000000004</v>
      </c>
    </row>
    <row r="54" spans="1:32" ht="17.25" customHeight="1">
      <c r="A54" s="30">
        <v>51</v>
      </c>
      <c r="B54" s="171" t="s">
        <v>9138</v>
      </c>
      <c r="C54" s="172" t="s">
        <v>9139</v>
      </c>
      <c r="D54" s="88">
        <v>9.3000000000000007</v>
      </c>
      <c r="E54" s="89">
        <v>239.96</v>
      </c>
      <c r="F54" s="96">
        <v>19152</v>
      </c>
      <c r="G54" s="96">
        <v>4788</v>
      </c>
      <c r="H54" s="9"/>
      <c r="I54" s="10"/>
      <c r="J54" s="40"/>
      <c r="K54" s="8"/>
      <c r="L54" s="8"/>
      <c r="M54" s="8"/>
      <c r="N54" s="8"/>
      <c r="O54" s="8"/>
      <c r="P54" s="8">
        <v>114850</v>
      </c>
      <c r="Q54" s="11">
        <v>4300</v>
      </c>
      <c r="R54" s="12"/>
      <c r="S54" s="8"/>
      <c r="T54" s="8"/>
      <c r="U54" s="90"/>
      <c r="V54" s="12"/>
      <c r="W54" s="8"/>
      <c r="X54" s="8">
        <v>12000</v>
      </c>
      <c r="Y54" s="90">
        <v>3000</v>
      </c>
      <c r="Z54" s="12"/>
      <c r="AA54" s="8"/>
      <c r="AB54" s="8"/>
      <c r="AC54" s="90"/>
      <c r="AD54" s="20">
        <f t="shared" si="0"/>
        <v>146011.29999999999</v>
      </c>
      <c r="AE54" s="21">
        <f t="shared" si="0"/>
        <v>12327.96</v>
      </c>
      <c r="AF54" s="22">
        <f t="shared" si="1"/>
        <v>158339.25999999998</v>
      </c>
    </row>
    <row r="55" spans="1:32" ht="17.25" customHeight="1">
      <c r="A55" s="30">
        <v>52</v>
      </c>
      <c r="B55" s="171" t="s">
        <v>9140</v>
      </c>
      <c r="C55" s="172" t="s">
        <v>9141</v>
      </c>
      <c r="D55" s="88">
        <v>53.66</v>
      </c>
      <c r="E55" s="89"/>
      <c r="F55" s="96">
        <v>5968</v>
      </c>
      <c r="G55" s="96">
        <v>1492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/>
      <c r="Y55" s="90"/>
      <c r="Z55" s="12"/>
      <c r="AA55" s="8"/>
      <c r="AB55" s="8"/>
      <c r="AC55" s="90"/>
      <c r="AD55" s="20">
        <f t="shared" si="0"/>
        <v>6021.66</v>
      </c>
      <c r="AE55" s="21">
        <f t="shared" si="0"/>
        <v>1492</v>
      </c>
      <c r="AF55" s="22">
        <f t="shared" si="1"/>
        <v>7513.66</v>
      </c>
    </row>
    <row r="56" spans="1:32" ht="17.25" customHeight="1">
      <c r="A56" s="30">
        <v>53</v>
      </c>
      <c r="B56" s="171" t="s">
        <v>9142</v>
      </c>
      <c r="C56" s="172" t="s">
        <v>9143</v>
      </c>
      <c r="D56" s="88">
        <v>10168.719999999999</v>
      </c>
      <c r="E56" s="89"/>
      <c r="F56" s="96">
        <v>17336</v>
      </c>
      <c r="G56" s="96">
        <v>4334</v>
      </c>
      <c r="H56" s="9"/>
      <c r="I56" s="10"/>
      <c r="J56" s="40"/>
      <c r="K56" s="8"/>
      <c r="L56" s="8"/>
      <c r="M56" s="8"/>
      <c r="N56" s="8"/>
      <c r="O56" s="8"/>
      <c r="P56" s="8">
        <v>24600</v>
      </c>
      <c r="Q56" s="11">
        <v>1500</v>
      </c>
      <c r="R56" s="12"/>
      <c r="S56" s="8"/>
      <c r="T56" s="8"/>
      <c r="U56" s="90"/>
      <c r="V56" s="12"/>
      <c r="W56" s="8"/>
      <c r="X56" s="8">
        <v>12000</v>
      </c>
      <c r="Y56" s="90">
        <v>3000</v>
      </c>
      <c r="Z56" s="12"/>
      <c r="AA56" s="8"/>
      <c r="AB56" s="8"/>
      <c r="AC56" s="90"/>
      <c r="AD56" s="20">
        <f t="shared" si="0"/>
        <v>64104.72</v>
      </c>
      <c r="AE56" s="21">
        <f t="shared" si="0"/>
        <v>8834</v>
      </c>
      <c r="AF56" s="22">
        <f t="shared" si="1"/>
        <v>72938.720000000001</v>
      </c>
    </row>
    <row r="57" spans="1:32" ht="17.25" customHeight="1">
      <c r="A57" s="30">
        <v>54</v>
      </c>
      <c r="B57" s="171" t="s">
        <v>9144</v>
      </c>
      <c r="C57" s="172" t="s">
        <v>9145</v>
      </c>
      <c r="D57" s="88"/>
      <c r="E57" s="89"/>
      <c r="F57" s="96">
        <v>11776</v>
      </c>
      <c r="G57" s="96">
        <v>2944</v>
      </c>
      <c r="H57" s="9"/>
      <c r="I57" s="10"/>
      <c r="J57" s="40">
        <v>2041.18</v>
      </c>
      <c r="K57" s="8">
        <v>2130.1999999999998</v>
      </c>
      <c r="L57" s="173">
        <v>21957.35</v>
      </c>
      <c r="M57" s="174">
        <v>10971.28</v>
      </c>
      <c r="N57" s="8"/>
      <c r="O57" s="8"/>
      <c r="P57" s="8">
        <v>27650</v>
      </c>
      <c r="Q57" s="11">
        <v>9000</v>
      </c>
      <c r="R57" s="12"/>
      <c r="S57" s="8"/>
      <c r="T57" s="8"/>
      <c r="U57" s="90"/>
      <c r="V57" s="12"/>
      <c r="W57" s="8"/>
      <c r="X57" s="8">
        <v>12000</v>
      </c>
      <c r="Y57" s="90">
        <v>3000</v>
      </c>
      <c r="Z57" s="12"/>
      <c r="AA57" s="8"/>
      <c r="AB57" s="8"/>
      <c r="AC57" s="90"/>
      <c r="AD57" s="20">
        <f t="shared" si="0"/>
        <v>75424.53</v>
      </c>
      <c r="AE57" s="21">
        <f t="shared" si="0"/>
        <v>28045.48</v>
      </c>
      <c r="AF57" s="22">
        <f t="shared" si="1"/>
        <v>103470.01</v>
      </c>
    </row>
    <row r="58" spans="1:32" ht="17.25" customHeight="1">
      <c r="A58" s="30">
        <v>55</v>
      </c>
      <c r="B58" s="171" t="s">
        <v>9146</v>
      </c>
      <c r="C58" s="172" t="s">
        <v>9147</v>
      </c>
      <c r="D58" s="88">
        <v>419.45</v>
      </c>
      <c r="E58" s="89"/>
      <c r="F58" s="96">
        <v>10920</v>
      </c>
      <c r="G58" s="96">
        <v>2730</v>
      </c>
      <c r="H58" s="9"/>
      <c r="I58" s="10"/>
      <c r="J58" s="40"/>
      <c r="K58" s="8"/>
      <c r="L58" s="8"/>
      <c r="M58" s="8"/>
      <c r="N58" s="8"/>
      <c r="O58" s="8"/>
      <c r="P58" s="8">
        <v>26900</v>
      </c>
      <c r="Q58" s="11">
        <v>3200</v>
      </c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/>
      <c r="AC58" s="90"/>
      <c r="AD58" s="20">
        <f t="shared" si="0"/>
        <v>38239.449999999997</v>
      </c>
      <c r="AE58" s="21">
        <f t="shared" si="0"/>
        <v>5930</v>
      </c>
      <c r="AF58" s="22">
        <f t="shared" si="1"/>
        <v>44169.45</v>
      </c>
    </row>
    <row r="59" spans="1:32" ht="17.25" customHeight="1">
      <c r="A59" s="30">
        <v>56</v>
      </c>
      <c r="B59" s="171" t="s">
        <v>9148</v>
      </c>
      <c r="C59" s="172" t="s">
        <v>9149</v>
      </c>
      <c r="D59" s="88">
        <v>22225.33</v>
      </c>
      <c r="E59" s="89">
        <v>12137.44</v>
      </c>
      <c r="F59" s="96">
        <v>0</v>
      </c>
      <c r="G59" s="96">
        <v>0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/>
      <c r="Y59" s="90"/>
      <c r="Z59" s="12"/>
      <c r="AA59" s="8"/>
      <c r="AB59" s="8"/>
      <c r="AC59" s="90"/>
      <c r="AD59" s="20">
        <f t="shared" si="0"/>
        <v>22225.33</v>
      </c>
      <c r="AE59" s="21">
        <f t="shared" si="0"/>
        <v>12137.44</v>
      </c>
      <c r="AF59" s="22">
        <f t="shared" si="1"/>
        <v>34362.770000000004</v>
      </c>
    </row>
    <row r="60" spans="1:32" ht="17.25" customHeight="1">
      <c r="A60" s="30">
        <v>57</v>
      </c>
      <c r="B60" s="171" t="s">
        <v>9150</v>
      </c>
      <c r="C60" s="172" t="s">
        <v>9151</v>
      </c>
      <c r="D60" s="88">
        <v>3001</v>
      </c>
      <c r="E60" s="89">
        <v>1799.6</v>
      </c>
      <c r="F60" s="96">
        <v>9136</v>
      </c>
      <c r="G60" s="96">
        <v>2284</v>
      </c>
      <c r="H60" s="9"/>
      <c r="I60" s="10"/>
      <c r="J60" s="40"/>
      <c r="K60" s="8"/>
      <c r="L60" s="8"/>
      <c r="M60" s="8"/>
      <c r="N60" s="8"/>
      <c r="O60" s="8"/>
      <c r="P60" s="8">
        <v>3000</v>
      </c>
      <c r="Q60" s="11">
        <v>1000</v>
      </c>
      <c r="R60" s="12"/>
      <c r="S60" s="8"/>
      <c r="T60" s="8"/>
      <c r="U60" s="90"/>
      <c r="V60" s="12"/>
      <c r="W60" s="8"/>
      <c r="X60" s="8"/>
      <c r="Y60" s="90"/>
      <c r="Z60" s="12"/>
      <c r="AA60" s="8"/>
      <c r="AB60" s="8"/>
      <c r="AC60" s="90"/>
      <c r="AD60" s="20">
        <f t="shared" si="0"/>
        <v>15137</v>
      </c>
      <c r="AE60" s="21">
        <f t="shared" si="0"/>
        <v>5083.6000000000004</v>
      </c>
      <c r="AF60" s="22">
        <f t="shared" si="1"/>
        <v>20220.599999999999</v>
      </c>
    </row>
    <row r="61" spans="1:32" ht="17.25" customHeight="1">
      <c r="A61" s="30">
        <v>58</v>
      </c>
      <c r="B61" s="171" t="s">
        <v>9152</v>
      </c>
      <c r="C61" s="172" t="s">
        <v>9153</v>
      </c>
      <c r="D61" s="88">
        <v>800</v>
      </c>
      <c r="E61" s="89">
        <v>0.08</v>
      </c>
      <c r="F61" s="96">
        <v>14040</v>
      </c>
      <c r="G61" s="96">
        <v>3510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/>
      <c r="AC61" s="90"/>
      <c r="AD61" s="20">
        <f t="shared" si="0"/>
        <v>14840</v>
      </c>
      <c r="AE61" s="21">
        <f t="shared" si="0"/>
        <v>3510.08</v>
      </c>
      <c r="AF61" s="22">
        <f t="shared" si="1"/>
        <v>18350.080000000002</v>
      </c>
    </row>
    <row r="62" spans="1:32" ht="17.25" customHeight="1">
      <c r="A62" s="30">
        <v>59</v>
      </c>
      <c r="B62" s="171" t="s">
        <v>9154</v>
      </c>
      <c r="C62" s="172" t="s">
        <v>9155</v>
      </c>
      <c r="D62" s="88">
        <v>950</v>
      </c>
      <c r="E62" s="89">
        <v>55.38</v>
      </c>
      <c r="F62" s="96">
        <v>18280</v>
      </c>
      <c r="G62" s="96">
        <v>4570</v>
      </c>
      <c r="H62" s="9"/>
      <c r="I62" s="10"/>
      <c r="J62" s="40"/>
      <c r="K62" s="8"/>
      <c r="L62" s="8"/>
      <c r="M62" s="8"/>
      <c r="N62" s="8"/>
      <c r="O62" s="8"/>
      <c r="P62" s="8">
        <v>36650</v>
      </c>
      <c r="Q62" s="11">
        <v>6150</v>
      </c>
      <c r="R62" s="12"/>
      <c r="S62" s="8"/>
      <c r="T62" s="8"/>
      <c r="U62" s="90"/>
      <c r="V62" s="12"/>
      <c r="W62" s="8"/>
      <c r="X62" s="8">
        <v>12000</v>
      </c>
      <c r="Y62" s="90">
        <v>3000</v>
      </c>
      <c r="Z62" s="12"/>
      <c r="AA62" s="8"/>
      <c r="AB62" s="8"/>
      <c r="AC62" s="90"/>
      <c r="AD62" s="20">
        <f t="shared" si="0"/>
        <v>67880</v>
      </c>
      <c r="AE62" s="21">
        <f t="shared" si="0"/>
        <v>13775.380000000001</v>
      </c>
      <c r="AF62" s="22">
        <f t="shared" si="1"/>
        <v>81655.38</v>
      </c>
    </row>
    <row r="63" spans="1:32" ht="17.25" customHeight="1">
      <c r="A63" s="30">
        <v>60</v>
      </c>
      <c r="B63" s="171" t="s">
        <v>9156</v>
      </c>
      <c r="C63" s="172" t="s">
        <v>9157</v>
      </c>
      <c r="D63" s="88">
        <v>13.11</v>
      </c>
      <c r="E63" s="89">
        <v>2.04</v>
      </c>
      <c r="F63" s="96">
        <v>13280</v>
      </c>
      <c r="G63" s="96">
        <v>3320</v>
      </c>
      <c r="H63" s="9"/>
      <c r="I63" s="10"/>
      <c r="J63" s="40"/>
      <c r="K63" s="8"/>
      <c r="L63" s="8"/>
      <c r="M63" s="8"/>
      <c r="N63" s="8"/>
      <c r="O63" s="8"/>
      <c r="P63" s="8">
        <v>26650</v>
      </c>
      <c r="Q63" s="11">
        <v>2450</v>
      </c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/>
      <c r="AC63" s="90"/>
      <c r="AD63" s="20">
        <f t="shared" si="0"/>
        <v>39943.11</v>
      </c>
      <c r="AE63" s="21">
        <f t="shared" si="0"/>
        <v>5772.04</v>
      </c>
      <c r="AF63" s="22">
        <f t="shared" si="1"/>
        <v>45715.15</v>
      </c>
    </row>
    <row r="64" spans="1:32" ht="17.25" customHeight="1">
      <c r="A64" s="30">
        <v>61</v>
      </c>
      <c r="B64" s="171" t="s">
        <v>9158</v>
      </c>
      <c r="C64" s="172" t="s">
        <v>9159</v>
      </c>
      <c r="D64" s="88">
        <v>0.49</v>
      </c>
      <c r="E64" s="89"/>
      <c r="F64" s="96">
        <v>7088</v>
      </c>
      <c r="G64" s="96">
        <v>1772</v>
      </c>
      <c r="H64" s="9"/>
      <c r="I64" s="10"/>
      <c r="J64" s="40"/>
      <c r="K64" s="8"/>
      <c r="L64" s="8"/>
      <c r="M64" s="8"/>
      <c r="N64" s="8"/>
      <c r="O64" s="8"/>
      <c r="P64" s="8">
        <v>30650</v>
      </c>
      <c r="Q64" s="11">
        <v>6350</v>
      </c>
      <c r="R64" s="12"/>
      <c r="S64" s="8"/>
      <c r="T64" s="8"/>
      <c r="U64" s="90"/>
      <c r="V64" s="12"/>
      <c r="W64" s="8"/>
      <c r="X64" s="8">
        <v>10000</v>
      </c>
      <c r="Y64" s="90">
        <v>2500</v>
      </c>
      <c r="Z64" s="12"/>
      <c r="AA64" s="8"/>
      <c r="AB64" s="8"/>
      <c r="AC64" s="90"/>
      <c r="AD64" s="20">
        <f t="shared" si="0"/>
        <v>47738.49</v>
      </c>
      <c r="AE64" s="21">
        <f t="shared" si="0"/>
        <v>10622</v>
      </c>
      <c r="AF64" s="22">
        <f t="shared" si="1"/>
        <v>58360.49</v>
      </c>
    </row>
    <row r="65" spans="1:32" ht="17.25" customHeight="1">
      <c r="A65" s="30">
        <v>62</v>
      </c>
      <c r="B65" s="171" t="s">
        <v>9160</v>
      </c>
      <c r="C65" s="172" t="s">
        <v>9161</v>
      </c>
      <c r="D65" s="88">
        <v>238.69</v>
      </c>
      <c r="E65" s="89">
        <v>7145.57</v>
      </c>
      <c r="F65" s="96">
        <v>15728</v>
      </c>
      <c r="G65" s="96">
        <v>3932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/>
      <c r="Y65" s="90"/>
      <c r="Z65" s="12"/>
      <c r="AA65" s="8"/>
      <c r="AB65" s="8"/>
      <c r="AC65" s="90"/>
      <c r="AD65" s="20">
        <f t="shared" si="0"/>
        <v>15966.69</v>
      </c>
      <c r="AE65" s="21">
        <f t="shared" si="0"/>
        <v>11077.57</v>
      </c>
      <c r="AF65" s="22">
        <f t="shared" si="1"/>
        <v>27044.260000000002</v>
      </c>
    </row>
    <row r="66" spans="1:32" ht="17.25" customHeight="1">
      <c r="A66" s="30">
        <v>63</v>
      </c>
      <c r="B66" s="171" t="s">
        <v>9162</v>
      </c>
      <c r="C66" s="172" t="s">
        <v>9163</v>
      </c>
      <c r="D66" s="88">
        <v>20.34</v>
      </c>
      <c r="E66" s="89"/>
      <c r="F66" s="96">
        <v>9480</v>
      </c>
      <c r="G66" s="96">
        <v>2370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/>
      <c r="Y66" s="90"/>
      <c r="Z66" s="12"/>
      <c r="AA66" s="8"/>
      <c r="AB66" s="8"/>
      <c r="AC66" s="90"/>
      <c r="AD66" s="20">
        <f t="shared" si="0"/>
        <v>9500.34</v>
      </c>
      <c r="AE66" s="21">
        <f t="shared" si="0"/>
        <v>2370</v>
      </c>
      <c r="AF66" s="22">
        <f t="shared" si="1"/>
        <v>11870.34</v>
      </c>
    </row>
    <row r="67" spans="1:32" ht="17.25" customHeight="1">
      <c r="A67" s="30">
        <v>64</v>
      </c>
      <c r="B67" s="171" t="s">
        <v>9164</v>
      </c>
      <c r="C67" s="172" t="s">
        <v>9165</v>
      </c>
      <c r="D67" s="88">
        <v>3000</v>
      </c>
      <c r="E67" s="89">
        <v>35.28</v>
      </c>
      <c r="F67" s="96">
        <v>16928</v>
      </c>
      <c r="G67" s="96">
        <v>4232</v>
      </c>
      <c r="H67" s="9"/>
      <c r="I67" s="10"/>
      <c r="J67" s="40"/>
      <c r="K67" s="8"/>
      <c r="L67" s="8"/>
      <c r="M67" s="8"/>
      <c r="N67" s="8"/>
      <c r="O67" s="8"/>
      <c r="P67" s="8">
        <v>35550</v>
      </c>
      <c r="Q67" s="11">
        <v>2250</v>
      </c>
      <c r="R67" s="12"/>
      <c r="S67" s="8"/>
      <c r="T67" s="8"/>
      <c r="U67" s="90"/>
      <c r="V67" s="12"/>
      <c r="W67" s="8"/>
      <c r="X67" s="8">
        <v>12000</v>
      </c>
      <c r="Y67" s="90">
        <v>3000</v>
      </c>
      <c r="Z67" s="12"/>
      <c r="AA67" s="8"/>
      <c r="AB67" s="8">
        <v>39642</v>
      </c>
      <c r="AC67" s="90">
        <v>15000</v>
      </c>
      <c r="AD67" s="20">
        <f t="shared" si="0"/>
        <v>107120</v>
      </c>
      <c r="AE67" s="21">
        <f t="shared" si="0"/>
        <v>24517.279999999999</v>
      </c>
      <c r="AF67" s="22">
        <f t="shared" si="1"/>
        <v>131637.28</v>
      </c>
    </row>
    <row r="68" spans="1:32" ht="17.25" customHeight="1">
      <c r="A68" s="30">
        <v>65</v>
      </c>
      <c r="B68" s="171" t="s">
        <v>9166</v>
      </c>
      <c r="C68" s="172" t="s">
        <v>9167</v>
      </c>
      <c r="D68" s="88">
        <v>25961.08</v>
      </c>
      <c r="E68" s="89">
        <v>14985.2</v>
      </c>
      <c r="F68" s="96">
        <v>5147.5200000000004</v>
      </c>
      <c r="G68" s="96">
        <v>1286.8800000000001</v>
      </c>
      <c r="H68" s="9"/>
      <c r="I68" s="10"/>
      <c r="J68" s="40">
        <v>42669.66</v>
      </c>
      <c r="K68" s="8">
        <v>3919.53</v>
      </c>
      <c r="L68" s="8"/>
      <c r="M68" s="8"/>
      <c r="N68" s="8"/>
      <c r="O68" s="8"/>
      <c r="P68" s="8">
        <v>25300</v>
      </c>
      <c r="Q68" s="11">
        <v>4300</v>
      </c>
      <c r="R68" s="12"/>
      <c r="S68" s="8"/>
      <c r="T68" s="8"/>
      <c r="U68" s="90"/>
      <c r="V68" s="12"/>
      <c r="W68" s="8"/>
      <c r="X68" s="8">
        <v>12000</v>
      </c>
      <c r="Y68" s="90">
        <v>3000</v>
      </c>
      <c r="Z68" s="12"/>
      <c r="AA68" s="8"/>
      <c r="AB68" s="8"/>
      <c r="AC68" s="90"/>
      <c r="AD68" s="20">
        <f t="shared" si="0"/>
        <v>111078.26000000001</v>
      </c>
      <c r="AE68" s="21">
        <f t="shared" si="0"/>
        <v>27491.61</v>
      </c>
      <c r="AF68" s="22">
        <f t="shared" si="1"/>
        <v>138569.87</v>
      </c>
    </row>
    <row r="69" spans="1:32" ht="17.25" customHeight="1">
      <c r="A69" s="30">
        <v>66</v>
      </c>
      <c r="B69" s="171" t="s">
        <v>9168</v>
      </c>
      <c r="C69" s="172" t="s">
        <v>9169</v>
      </c>
      <c r="D69" s="88">
        <v>20524.53</v>
      </c>
      <c r="E69" s="89">
        <v>13103.53</v>
      </c>
      <c r="F69" s="96">
        <v>8624.15</v>
      </c>
      <c r="G69" s="96">
        <v>2156.04</v>
      </c>
      <c r="H69" s="9"/>
      <c r="I69" s="10"/>
      <c r="J69" s="40"/>
      <c r="K69" s="8"/>
      <c r="L69" s="8"/>
      <c r="M69" s="8"/>
      <c r="N69" s="8"/>
      <c r="O69" s="8"/>
      <c r="P69" s="8">
        <v>13750</v>
      </c>
      <c r="Q69" s="11">
        <v>2500</v>
      </c>
      <c r="R69" s="12"/>
      <c r="S69" s="8"/>
      <c r="T69" s="8"/>
      <c r="U69" s="90"/>
      <c r="V69" s="12"/>
      <c r="W69" s="8"/>
      <c r="X69" s="8"/>
      <c r="Y69" s="90"/>
      <c r="Z69" s="12"/>
      <c r="AA69" s="8"/>
      <c r="AB69" s="8"/>
      <c r="AC69" s="90"/>
      <c r="AD69" s="20">
        <f t="shared" ref="AD69:AE91" si="2">SUM(D69,F69,H69,J69,L69,N69,P69,R69,T69,V69,X69,Z69,AB69)</f>
        <v>42898.68</v>
      </c>
      <c r="AE69" s="21">
        <f t="shared" si="2"/>
        <v>17759.57</v>
      </c>
      <c r="AF69" s="22">
        <f t="shared" ref="AF69:AF91" si="3">AD69+AE69</f>
        <v>60658.25</v>
      </c>
    </row>
    <row r="70" spans="1:32" ht="17.25" customHeight="1">
      <c r="A70" s="30">
        <v>67</v>
      </c>
      <c r="B70" s="171" t="s">
        <v>9170</v>
      </c>
      <c r="C70" s="172" t="s">
        <v>9171</v>
      </c>
      <c r="D70" s="88">
        <v>2055.4899999999998</v>
      </c>
      <c r="E70" s="89">
        <v>8570.8799999999992</v>
      </c>
      <c r="F70" s="96">
        <v>7464.53</v>
      </c>
      <c r="G70" s="96">
        <v>1866.13</v>
      </c>
      <c r="H70" s="9"/>
      <c r="I70" s="10"/>
      <c r="J70" s="40"/>
      <c r="K70" s="8"/>
      <c r="L70" s="8"/>
      <c r="M70" s="8"/>
      <c r="N70" s="8"/>
      <c r="O70" s="8"/>
      <c r="P70" s="8">
        <v>37600</v>
      </c>
      <c r="Q70" s="11">
        <v>4950</v>
      </c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>
        <v>10500</v>
      </c>
      <c r="AC70" s="90">
        <v>4500</v>
      </c>
      <c r="AD70" s="20">
        <f t="shared" si="2"/>
        <v>57620.020000000004</v>
      </c>
      <c r="AE70" s="21">
        <f t="shared" si="2"/>
        <v>19887.009999999998</v>
      </c>
      <c r="AF70" s="22">
        <f t="shared" si="3"/>
        <v>77507.03</v>
      </c>
    </row>
    <row r="71" spans="1:32" ht="17.25" customHeight="1">
      <c r="A71" s="30">
        <v>68</v>
      </c>
      <c r="B71" s="171" t="s">
        <v>9172</v>
      </c>
      <c r="C71" s="172" t="s">
        <v>9173</v>
      </c>
      <c r="D71" s="88"/>
      <c r="E71" s="89"/>
      <c r="F71" s="96">
        <v>20040</v>
      </c>
      <c r="G71" s="96">
        <v>5010</v>
      </c>
      <c r="H71" s="9"/>
      <c r="I71" s="10"/>
      <c r="J71" s="40"/>
      <c r="K71" s="8">
        <v>2194.75</v>
      </c>
      <c r="L71" s="173">
        <v>13045.32</v>
      </c>
      <c r="M71" s="174">
        <v>2092.27</v>
      </c>
      <c r="N71" s="8"/>
      <c r="O71" s="8"/>
      <c r="P71" s="8"/>
      <c r="Q71" s="11"/>
      <c r="R71" s="12"/>
      <c r="S71" s="8"/>
      <c r="T71" s="8"/>
      <c r="U71" s="90"/>
      <c r="V71" s="12"/>
      <c r="W71" s="8"/>
      <c r="X71" s="8">
        <v>12000</v>
      </c>
      <c r="Y71" s="90">
        <v>3000</v>
      </c>
      <c r="Z71" s="12"/>
      <c r="AA71" s="8"/>
      <c r="AB71" s="8">
        <v>5600</v>
      </c>
      <c r="AC71" s="90">
        <v>1400</v>
      </c>
      <c r="AD71" s="20">
        <f t="shared" si="2"/>
        <v>50685.32</v>
      </c>
      <c r="AE71" s="21">
        <f t="shared" si="2"/>
        <v>13697.02</v>
      </c>
      <c r="AF71" s="22">
        <f t="shared" si="3"/>
        <v>64382.34</v>
      </c>
    </row>
    <row r="72" spans="1:32" ht="17.25" customHeight="1">
      <c r="A72" s="30">
        <v>69</v>
      </c>
      <c r="B72" s="171" t="s">
        <v>9174</v>
      </c>
      <c r="C72" s="172" t="s">
        <v>9175</v>
      </c>
      <c r="D72" s="88">
        <v>6947.48</v>
      </c>
      <c r="E72" s="89">
        <v>1221.8499999999999</v>
      </c>
      <c r="F72" s="96">
        <v>2598.9899999999998</v>
      </c>
      <c r="G72" s="96">
        <v>649.75</v>
      </c>
      <c r="H72" s="9"/>
      <c r="I72" s="10"/>
      <c r="J72" s="40"/>
      <c r="K72" s="8"/>
      <c r="L72" s="8"/>
      <c r="M72" s="8"/>
      <c r="N72" s="8"/>
      <c r="O72" s="8"/>
      <c r="P72" s="8">
        <v>3000</v>
      </c>
      <c r="Q72" s="11">
        <v>1000</v>
      </c>
      <c r="R72" s="12"/>
      <c r="S72" s="8"/>
      <c r="T72" s="8"/>
      <c r="U72" s="90"/>
      <c r="V72" s="12"/>
      <c r="W72" s="8"/>
      <c r="X72" s="8"/>
      <c r="Y72" s="90"/>
      <c r="Z72" s="12"/>
      <c r="AA72" s="8"/>
      <c r="AB72" s="8"/>
      <c r="AC72" s="90"/>
      <c r="AD72" s="20">
        <f t="shared" si="2"/>
        <v>12546.47</v>
      </c>
      <c r="AE72" s="21">
        <f t="shared" si="2"/>
        <v>2871.6</v>
      </c>
      <c r="AF72" s="22">
        <f t="shared" si="3"/>
        <v>15418.07</v>
      </c>
    </row>
    <row r="73" spans="1:32" ht="17.25" customHeight="1">
      <c r="A73" s="30">
        <v>70</v>
      </c>
      <c r="B73" s="171" t="s">
        <v>9176</v>
      </c>
      <c r="C73" s="172" t="s">
        <v>9177</v>
      </c>
      <c r="D73" s="88">
        <v>14081.4</v>
      </c>
      <c r="E73" s="89">
        <v>8601</v>
      </c>
      <c r="F73" s="96">
        <v>11471.07</v>
      </c>
      <c r="G73" s="96">
        <v>2867.77</v>
      </c>
      <c r="H73" s="9"/>
      <c r="I73" s="10"/>
      <c r="J73" s="40"/>
      <c r="K73" s="8"/>
      <c r="L73" s="8"/>
      <c r="M73" s="8"/>
      <c r="N73" s="8"/>
      <c r="O73" s="8"/>
      <c r="P73" s="8"/>
      <c r="Q73" s="11"/>
      <c r="R73" s="12"/>
      <c r="S73" s="8"/>
      <c r="T73" s="8"/>
      <c r="U73" s="90"/>
      <c r="V73" s="12"/>
      <c r="W73" s="8"/>
      <c r="X73" s="8">
        <v>12000</v>
      </c>
      <c r="Y73" s="90">
        <v>3000</v>
      </c>
      <c r="Z73" s="12"/>
      <c r="AA73" s="8"/>
      <c r="AB73" s="8"/>
      <c r="AC73" s="90"/>
      <c r="AD73" s="20">
        <f t="shared" si="2"/>
        <v>37552.47</v>
      </c>
      <c r="AE73" s="21">
        <f t="shared" si="2"/>
        <v>14468.77</v>
      </c>
      <c r="AF73" s="22">
        <f t="shared" si="3"/>
        <v>52021.240000000005</v>
      </c>
    </row>
    <row r="74" spans="1:32" ht="17.25" customHeight="1">
      <c r="A74" s="30">
        <v>71</v>
      </c>
      <c r="B74" s="171" t="s">
        <v>9178</v>
      </c>
      <c r="C74" s="172" t="s">
        <v>9179</v>
      </c>
      <c r="D74" s="88">
        <v>37.619999999999997</v>
      </c>
      <c r="E74" s="89"/>
      <c r="F74" s="96">
        <v>4232</v>
      </c>
      <c r="G74" s="96">
        <v>1058</v>
      </c>
      <c r="H74" s="9"/>
      <c r="I74" s="10"/>
      <c r="J74" s="40"/>
      <c r="K74" s="8"/>
      <c r="L74" s="8"/>
      <c r="M74" s="8"/>
      <c r="N74" s="8"/>
      <c r="O74" s="8"/>
      <c r="P74" s="8">
        <v>25800</v>
      </c>
      <c r="Q74" s="11">
        <v>5300</v>
      </c>
      <c r="R74" s="12"/>
      <c r="S74" s="8"/>
      <c r="T74" s="8"/>
      <c r="U74" s="90"/>
      <c r="V74" s="12"/>
      <c r="W74" s="8"/>
      <c r="X74" s="8"/>
      <c r="Y74" s="90"/>
      <c r="Z74" s="12"/>
      <c r="AA74" s="8"/>
      <c r="AB74" s="8"/>
      <c r="AC74" s="90"/>
      <c r="AD74" s="20">
        <f t="shared" si="2"/>
        <v>30069.62</v>
      </c>
      <c r="AE74" s="21">
        <f t="shared" si="2"/>
        <v>6358</v>
      </c>
      <c r="AF74" s="22">
        <f t="shared" si="3"/>
        <v>36427.619999999995</v>
      </c>
    </row>
    <row r="75" spans="1:32" ht="17.25" customHeight="1">
      <c r="A75" s="30">
        <v>72</v>
      </c>
      <c r="B75" s="171" t="s">
        <v>9180</v>
      </c>
      <c r="C75" s="172" t="s">
        <v>9181</v>
      </c>
      <c r="D75" s="88"/>
      <c r="E75" s="89"/>
      <c r="F75" s="96">
        <v>15872</v>
      </c>
      <c r="G75" s="96">
        <v>3968</v>
      </c>
      <c r="H75" s="9"/>
      <c r="I75" s="10"/>
      <c r="J75" s="40">
        <v>329.89</v>
      </c>
      <c r="K75" s="8">
        <v>350</v>
      </c>
      <c r="L75" s="8">
        <v>50363.199999999997</v>
      </c>
      <c r="M75" s="11">
        <v>11400</v>
      </c>
      <c r="N75" s="8"/>
      <c r="O75" s="8"/>
      <c r="P75" s="8">
        <v>35600</v>
      </c>
      <c r="Q75" s="11">
        <v>5550</v>
      </c>
      <c r="R75" s="12">
        <v>822.5</v>
      </c>
      <c r="S75" s="8">
        <v>3975.62</v>
      </c>
      <c r="T75" s="8"/>
      <c r="U75" s="90"/>
      <c r="V75" s="12"/>
      <c r="W75" s="8"/>
      <c r="X75" s="8">
        <v>12000</v>
      </c>
      <c r="Y75" s="90">
        <v>3000</v>
      </c>
      <c r="Z75" s="12"/>
      <c r="AA75" s="8"/>
      <c r="AB75" s="8">
        <v>22076</v>
      </c>
      <c r="AC75" s="90">
        <v>7500</v>
      </c>
      <c r="AD75" s="20">
        <f t="shared" si="2"/>
        <v>137063.59</v>
      </c>
      <c r="AE75" s="21">
        <f t="shared" si="2"/>
        <v>35743.619999999995</v>
      </c>
      <c r="AF75" s="22">
        <f t="shared" si="3"/>
        <v>172807.21</v>
      </c>
    </row>
    <row r="76" spans="1:32" ht="17.25" customHeight="1">
      <c r="A76" s="30">
        <v>73</v>
      </c>
      <c r="B76" s="171" t="s">
        <v>9182</v>
      </c>
      <c r="C76" s="172" t="s">
        <v>9183</v>
      </c>
      <c r="D76" s="88"/>
      <c r="E76" s="89"/>
      <c r="F76" s="96">
        <v>13112</v>
      </c>
      <c r="G76" s="96">
        <v>3278</v>
      </c>
      <c r="H76" s="9"/>
      <c r="I76" s="10"/>
      <c r="J76" s="40"/>
      <c r="K76" s="8"/>
      <c r="L76" s="8"/>
      <c r="M76" s="8"/>
      <c r="N76" s="8"/>
      <c r="O76" s="8"/>
      <c r="P76" s="8"/>
      <c r="Q76" s="11"/>
      <c r="R76" s="12"/>
      <c r="S76" s="8"/>
      <c r="T76" s="8"/>
      <c r="U76" s="90"/>
      <c r="V76" s="12"/>
      <c r="W76" s="8"/>
      <c r="X76" s="8"/>
      <c r="Y76" s="90"/>
      <c r="Z76" s="12"/>
      <c r="AA76" s="8"/>
      <c r="AB76" s="8"/>
      <c r="AC76" s="90"/>
      <c r="AD76" s="20">
        <f t="shared" si="2"/>
        <v>13112</v>
      </c>
      <c r="AE76" s="21">
        <f t="shared" si="2"/>
        <v>3278</v>
      </c>
      <c r="AF76" s="22">
        <f t="shared" si="3"/>
        <v>16390</v>
      </c>
    </row>
    <row r="77" spans="1:32" ht="17.25" customHeight="1">
      <c r="A77" s="30">
        <v>74</v>
      </c>
      <c r="B77" s="171" t="s">
        <v>9184</v>
      </c>
      <c r="C77" s="172" t="s">
        <v>9185</v>
      </c>
      <c r="D77" s="88"/>
      <c r="E77" s="89"/>
      <c r="F77" s="96">
        <v>7040</v>
      </c>
      <c r="G77" s="96">
        <v>1760</v>
      </c>
      <c r="H77" s="9"/>
      <c r="I77" s="10"/>
      <c r="J77" s="40"/>
      <c r="K77" s="8"/>
      <c r="L77" s="8"/>
      <c r="M77" s="8"/>
      <c r="N77" s="8"/>
      <c r="O77" s="8"/>
      <c r="P77" s="8"/>
      <c r="Q77" s="11"/>
      <c r="R77" s="12"/>
      <c r="S77" s="8"/>
      <c r="T77" s="8"/>
      <c r="U77" s="90"/>
      <c r="V77" s="12"/>
      <c r="W77" s="8"/>
      <c r="X77" s="8"/>
      <c r="Y77" s="90"/>
      <c r="Z77" s="12"/>
      <c r="AA77" s="8"/>
      <c r="AB77" s="8"/>
      <c r="AC77" s="90"/>
      <c r="AD77" s="20">
        <f t="shared" si="2"/>
        <v>7040</v>
      </c>
      <c r="AE77" s="21">
        <f t="shared" si="2"/>
        <v>1760</v>
      </c>
      <c r="AF77" s="22">
        <f t="shared" si="3"/>
        <v>8800</v>
      </c>
    </row>
    <row r="78" spans="1:32" ht="17.25" customHeight="1">
      <c r="A78" s="30">
        <v>75</v>
      </c>
      <c r="B78" s="171" t="s">
        <v>9186</v>
      </c>
      <c r="C78" s="172" t="s">
        <v>9187</v>
      </c>
      <c r="D78" s="88">
        <v>368.72</v>
      </c>
      <c r="E78" s="89">
        <v>976.58</v>
      </c>
      <c r="F78" s="96">
        <v>5304</v>
      </c>
      <c r="G78" s="96">
        <v>1326</v>
      </c>
      <c r="H78" s="9"/>
      <c r="I78" s="10"/>
      <c r="J78" s="40"/>
      <c r="K78" s="8"/>
      <c r="L78" s="8"/>
      <c r="M78" s="8"/>
      <c r="N78" s="8"/>
      <c r="O78" s="8"/>
      <c r="P78" s="8">
        <v>13650</v>
      </c>
      <c r="Q78" s="11">
        <v>3550</v>
      </c>
      <c r="R78" s="12"/>
      <c r="S78" s="8"/>
      <c r="T78" s="8"/>
      <c r="U78" s="90"/>
      <c r="V78" s="12"/>
      <c r="W78" s="8"/>
      <c r="X78" s="8"/>
      <c r="Y78" s="90"/>
      <c r="Z78" s="12"/>
      <c r="AA78" s="8"/>
      <c r="AB78" s="8"/>
      <c r="AC78" s="90"/>
      <c r="AD78" s="20">
        <f t="shared" si="2"/>
        <v>19322.72</v>
      </c>
      <c r="AE78" s="21">
        <f t="shared" si="2"/>
        <v>5852.58</v>
      </c>
      <c r="AF78" s="22">
        <f t="shared" si="3"/>
        <v>25175.300000000003</v>
      </c>
    </row>
    <row r="79" spans="1:32" ht="17.25" customHeight="1">
      <c r="A79" s="30">
        <v>76</v>
      </c>
      <c r="B79" s="171" t="s">
        <v>9188</v>
      </c>
      <c r="C79" s="172" t="s">
        <v>9189</v>
      </c>
      <c r="D79" s="88">
        <v>522.55999999999995</v>
      </c>
      <c r="E79" s="89"/>
      <c r="F79" s="96">
        <v>14352</v>
      </c>
      <c r="G79" s="96">
        <v>3588</v>
      </c>
      <c r="H79" s="9"/>
      <c r="I79" s="10"/>
      <c r="J79" s="40"/>
      <c r="K79" s="8"/>
      <c r="L79" s="8"/>
      <c r="M79" s="8"/>
      <c r="N79" s="8"/>
      <c r="O79" s="8"/>
      <c r="P79" s="8">
        <v>30400</v>
      </c>
      <c r="Q79" s="11">
        <v>1500</v>
      </c>
      <c r="R79" s="12"/>
      <c r="S79" s="8"/>
      <c r="T79" s="8"/>
      <c r="U79" s="90"/>
      <c r="V79" s="12"/>
      <c r="W79" s="8"/>
      <c r="X79" s="8"/>
      <c r="Y79" s="90"/>
      <c r="Z79" s="12"/>
      <c r="AA79" s="8"/>
      <c r="AB79" s="8"/>
      <c r="AC79" s="90"/>
      <c r="AD79" s="20">
        <f t="shared" si="2"/>
        <v>45274.559999999998</v>
      </c>
      <c r="AE79" s="21">
        <f t="shared" si="2"/>
        <v>5088</v>
      </c>
      <c r="AF79" s="22">
        <f t="shared" si="3"/>
        <v>50362.559999999998</v>
      </c>
    </row>
    <row r="80" spans="1:32" ht="17.25" customHeight="1">
      <c r="A80" s="30">
        <v>77</v>
      </c>
      <c r="B80" s="171" t="s">
        <v>9190</v>
      </c>
      <c r="C80" s="172" t="s">
        <v>9191</v>
      </c>
      <c r="D80" s="88"/>
      <c r="E80" s="89"/>
      <c r="F80" s="96">
        <v>6840</v>
      </c>
      <c r="G80" s="96">
        <v>1710</v>
      </c>
      <c r="H80" s="9"/>
      <c r="I80" s="10"/>
      <c r="J80" s="40"/>
      <c r="K80" s="8"/>
      <c r="L80" s="8"/>
      <c r="M80" s="8"/>
      <c r="N80" s="8"/>
      <c r="O80" s="8"/>
      <c r="P80" s="8"/>
      <c r="Q80" s="11"/>
      <c r="R80" s="12"/>
      <c r="S80" s="8"/>
      <c r="T80" s="8"/>
      <c r="U80" s="90"/>
      <c r="V80" s="12"/>
      <c r="W80" s="8"/>
      <c r="X80" s="8"/>
      <c r="Y80" s="90"/>
      <c r="Z80" s="12"/>
      <c r="AA80" s="8"/>
      <c r="AB80" s="8"/>
      <c r="AC80" s="90"/>
      <c r="AD80" s="20">
        <f t="shared" si="2"/>
        <v>6840</v>
      </c>
      <c r="AE80" s="21">
        <f t="shared" si="2"/>
        <v>1710</v>
      </c>
      <c r="AF80" s="22">
        <f t="shared" si="3"/>
        <v>8550</v>
      </c>
    </row>
    <row r="81" spans="1:32" ht="17.25" customHeight="1">
      <c r="A81" s="30">
        <v>78</v>
      </c>
      <c r="B81" s="171" t="s">
        <v>9192</v>
      </c>
      <c r="C81" s="172" t="s">
        <v>9193</v>
      </c>
      <c r="D81" s="88">
        <v>15804.56</v>
      </c>
      <c r="E81" s="89">
        <v>1560.1</v>
      </c>
      <c r="F81" s="96">
        <v>8353.02</v>
      </c>
      <c r="G81" s="96">
        <v>2088.2600000000002</v>
      </c>
      <c r="H81" s="9"/>
      <c r="I81" s="10"/>
      <c r="J81" s="40">
        <v>86493.37</v>
      </c>
      <c r="K81" s="8">
        <v>10175.209999999999</v>
      </c>
      <c r="L81" s="8"/>
      <c r="M81" s="8"/>
      <c r="N81" s="8"/>
      <c r="O81" s="8"/>
      <c r="P81" s="8"/>
      <c r="Q81" s="11"/>
      <c r="R81" s="12"/>
      <c r="S81" s="8"/>
      <c r="T81" s="8"/>
      <c r="U81" s="90"/>
      <c r="V81" s="12"/>
      <c r="W81" s="8"/>
      <c r="X81" s="8"/>
      <c r="Y81" s="90"/>
      <c r="Z81" s="12"/>
      <c r="AA81" s="8"/>
      <c r="AB81" s="8"/>
      <c r="AC81" s="90"/>
      <c r="AD81" s="20">
        <f t="shared" si="2"/>
        <v>110650.95</v>
      </c>
      <c r="AE81" s="21">
        <f t="shared" si="2"/>
        <v>13823.57</v>
      </c>
      <c r="AF81" s="22">
        <f t="shared" si="3"/>
        <v>124474.51999999999</v>
      </c>
    </row>
    <row r="82" spans="1:32" ht="17.25" customHeight="1">
      <c r="A82" s="30">
        <v>79</v>
      </c>
      <c r="B82" s="171" t="s">
        <v>9194</v>
      </c>
      <c r="C82" s="172" t="s">
        <v>9195</v>
      </c>
      <c r="D82" s="88">
        <v>2344.9899999999998</v>
      </c>
      <c r="E82" s="89">
        <v>371.43</v>
      </c>
      <c r="F82" s="96">
        <v>11696</v>
      </c>
      <c r="G82" s="96">
        <v>2924</v>
      </c>
      <c r="H82" s="9"/>
      <c r="I82" s="10"/>
      <c r="J82" s="40"/>
      <c r="K82" s="8">
        <v>4122.3500000000004</v>
      </c>
      <c r="L82" s="8"/>
      <c r="M82" s="8"/>
      <c r="N82" s="8"/>
      <c r="O82" s="8"/>
      <c r="P82" s="8">
        <v>25950</v>
      </c>
      <c r="Q82" s="11">
        <v>2450</v>
      </c>
      <c r="R82" s="12"/>
      <c r="S82" s="8"/>
      <c r="T82" s="8"/>
      <c r="U82" s="90"/>
      <c r="V82" s="12"/>
      <c r="W82" s="8"/>
      <c r="X82" s="8"/>
      <c r="Y82" s="90"/>
      <c r="Z82" s="12"/>
      <c r="AA82" s="8"/>
      <c r="AB82" s="8"/>
      <c r="AC82" s="90"/>
      <c r="AD82" s="20">
        <f t="shared" si="2"/>
        <v>39990.99</v>
      </c>
      <c r="AE82" s="21">
        <f t="shared" si="2"/>
        <v>9867.7800000000007</v>
      </c>
      <c r="AF82" s="22">
        <f t="shared" si="3"/>
        <v>49858.77</v>
      </c>
    </row>
    <row r="83" spans="1:32" ht="17.25" customHeight="1">
      <c r="A83" s="30">
        <v>80</v>
      </c>
      <c r="B83" s="171" t="s">
        <v>9196</v>
      </c>
      <c r="C83" s="172" t="s">
        <v>9197</v>
      </c>
      <c r="D83" s="88"/>
      <c r="E83" s="89"/>
      <c r="F83" s="96">
        <v>9072</v>
      </c>
      <c r="G83" s="96">
        <v>2268</v>
      </c>
      <c r="H83" s="9"/>
      <c r="I83" s="10"/>
      <c r="J83" s="40"/>
      <c r="K83" s="8"/>
      <c r="L83" s="8"/>
      <c r="M83" s="8"/>
      <c r="N83" s="8"/>
      <c r="O83" s="8"/>
      <c r="P83" s="8">
        <v>33292.33</v>
      </c>
      <c r="Q83" s="11">
        <v>3207.67</v>
      </c>
      <c r="R83" s="12"/>
      <c r="S83" s="8"/>
      <c r="T83" s="8"/>
      <c r="U83" s="90"/>
      <c r="V83" s="12"/>
      <c r="W83" s="8"/>
      <c r="X83" s="8"/>
      <c r="Y83" s="90"/>
      <c r="Z83" s="12"/>
      <c r="AA83" s="8"/>
      <c r="AB83" s="8"/>
      <c r="AC83" s="90"/>
      <c r="AD83" s="20">
        <f t="shared" si="2"/>
        <v>42364.33</v>
      </c>
      <c r="AE83" s="21">
        <f t="shared" si="2"/>
        <v>5475.67</v>
      </c>
      <c r="AF83" s="22">
        <f t="shared" si="3"/>
        <v>47840</v>
      </c>
    </row>
    <row r="84" spans="1:32" ht="17.25" customHeight="1">
      <c r="A84" s="30">
        <v>81</v>
      </c>
      <c r="B84" s="171" t="s">
        <v>9198</v>
      </c>
      <c r="C84" s="172" t="s">
        <v>9199</v>
      </c>
      <c r="D84" s="88"/>
      <c r="E84" s="89"/>
      <c r="F84" s="96">
        <v>2890</v>
      </c>
      <c r="G84" s="96">
        <v>2890</v>
      </c>
      <c r="H84" s="9"/>
      <c r="I84" s="10"/>
      <c r="J84" s="40"/>
      <c r="K84" s="8"/>
      <c r="L84" s="8"/>
      <c r="M84" s="8"/>
      <c r="N84" s="8"/>
      <c r="O84" s="8"/>
      <c r="P84" s="8"/>
      <c r="Q84" s="11"/>
      <c r="R84" s="12"/>
      <c r="S84" s="8"/>
      <c r="T84" s="8"/>
      <c r="U84" s="90"/>
      <c r="V84" s="12"/>
      <c r="W84" s="8"/>
      <c r="X84" s="8"/>
      <c r="Y84" s="90"/>
      <c r="Z84" s="12"/>
      <c r="AA84" s="8"/>
      <c r="AB84" s="8"/>
      <c r="AC84" s="90"/>
      <c r="AD84" s="20">
        <f t="shared" si="2"/>
        <v>2890</v>
      </c>
      <c r="AE84" s="21">
        <f t="shared" si="2"/>
        <v>2890</v>
      </c>
      <c r="AF84" s="22">
        <f t="shared" si="3"/>
        <v>5780</v>
      </c>
    </row>
    <row r="85" spans="1:32" ht="17.25" customHeight="1">
      <c r="A85" s="30">
        <v>82</v>
      </c>
      <c r="B85" s="171" t="s">
        <v>9200</v>
      </c>
      <c r="C85" s="172" t="s">
        <v>9201</v>
      </c>
      <c r="D85" s="88">
        <v>7659.97</v>
      </c>
      <c r="E85" s="89">
        <v>18.88</v>
      </c>
      <c r="F85" s="96">
        <v>12352</v>
      </c>
      <c r="G85" s="96">
        <v>3088</v>
      </c>
      <c r="H85" s="9"/>
      <c r="I85" s="10"/>
      <c r="J85" s="40"/>
      <c r="K85" s="8"/>
      <c r="L85" s="8"/>
      <c r="M85" s="8"/>
      <c r="N85" s="8"/>
      <c r="O85" s="8"/>
      <c r="P85" s="8">
        <v>23900</v>
      </c>
      <c r="Q85" s="11">
        <v>3500</v>
      </c>
      <c r="R85" s="12"/>
      <c r="S85" s="8">
        <v>46.36</v>
      </c>
      <c r="T85" s="8"/>
      <c r="U85" s="90"/>
      <c r="V85" s="12"/>
      <c r="W85" s="8"/>
      <c r="X85" s="8"/>
      <c r="Y85" s="90"/>
      <c r="Z85" s="12"/>
      <c r="AA85" s="8"/>
      <c r="AB85" s="8">
        <v>10500</v>
      </c>
      <c r="AC85" s="90">
        <v>4500</v>
      </c>
      <c r="AD85" s="20">
        <f t="shared" si="2"/>
        <v>54411.97</v>
      </c>
      <c r="AE85" s="21">
        <f t="shared" si="2"/>
        <v>11153.24</v>
      </c>
      <c r="AF85" s="22">
        <f t="shared" si="3"/>
        <v>65565.210000000006</v>
      </c>
    </row>
    <row r="86" spans="1:32" ht="17.25" customHeight="1">
      <c r="A86" s="30">
        <v>83</v>
      </c>
      <c r="B86" s="171" t="s">
        <v>9202</v>
      </c>
      <c r="C86" s="172" t="s">
        <v>9203</v>
      </c>
      <c r="D86" s="88"/>
      <c r="E86" s="89"/>
      <c r="F86" s="96">
        <v>4392</v>
      </c>
      <c r="G86" s="96">
        <v>1098</v>
      </c>
      <c r="H86" s="9"/>
      <c r="I86" s="10"/>
      <c r="J86" s="40"/>
      <c r="K86" s="8"/>
      <c r="L86" s="8"/>
      <c r="M86" s="8"/>
      <c r="N86" s="8"/>
      <c r="O86" s="8"/>
      <c r="P86" s="8"/>
      <c r="Q86" s="11"/>
      <c r="R86" s="12"/>
      <c r="S86" s="8"/>
      <c r="T86" s="8"/>
      <c r="U86" s="90"/>
      <c r="V86" s="12"/>
      <c r="W86" s="8"/>
      <c r="X86" s="8"/>
      <c r="Y86" s="90"/>
      <c r="Z86" s="12"/>
      <c r="AA86" s="8"/>
      <c r="AB86" s="8"/>
      <c r="AC86" s="90"/>
      <c r="AD86" s="20">
        <f t="shared" si="2"/>
        <v>4392</v>
      </c>
      <c r="AE86" s="21">
        <f t="shared" si="2"/>
        <v>1098</v>
      </c>
      <c r="AF86" s="22">
        <f t="shared" si="3"/>
        <v>5490</v>
      </c>
    </row>
    <row r="87" spans="1:32" ht="17.25" customHeight="1">
      <c r="A87" s="30">
        <v>84</v>
      </c>
      <c r="B87" s="171" t="s">
        <v>9204</v>
      </c>
      <c r="C87" s="172" t="s">
        <v>9205</v>
      </c>
      <c r="D87" s="88">
        <v>66.069999999999993</v>
      </c>
      <c r="E87" s="89"/>
      <c r="F87" s="96">
        <v>9952</v>
      </c>
      <c r="G87" s="96">
        <v>2488</v>
      </c>
      <c r="H87" s="9"/>
      <c r="I87" s="10"/>
      <c r="J87" s="40"/>
      <c r="K87" s="8"/>
      <c r="L87" s="8"/>
      <c r="M87" s="8"/>
      <c r="N87" s="8">
        <v>43540</v>
      </c>
      <c r="O87" s="8">
        <v>2900</v>
      </c>
      <c r="P87" s="8"/>
      <c r="Q87" s="11"/>
      <c r="R87" s="12"/>
      <c r="S87" s="8"/>
      <c r="T87" s="8"/>
      <c r="U87" s="90"/>
      <c r="V87" s="12"/>
      <c r="W87" s="8"/>
      <c r="X87" s="8"/>
      <c r="Y87" s="90"/>
      <c r="Z87" s="12"/>
      <c r="AA87" s="8"/>
      <c r="AB87" s="8">
        <v>2446</v>
      </c>
      <c r="AC87" s="90"/>
      <c r="AD87" s="20">
        <f t="shared" si="2"/>
        <v>56004.07</v>
      </c>
      <c r="AE87" s="21">
        <f t="shared" si="2"/>
        <v>5388</v>
      </c>
      <c r="AF87" s="22">
        <f t="shared" si="3"/>
        <v>61392.07</v>
      </c>
    </row>
    <row r="88" spans="1:32" ht="17.25" customHeight="1">
      <c r="A88" s="30">
        <v>85</v>
      </c>
      <c r="B88" s="171" t="s">
        <v>9206</v>
      </c>
      <c r="C88" s="172" t="s">
        <v>9207</v>
      </c>
      <c r="D88" s="88"/>
      <c r="E88" s="89">
        <v>53.8</v>
      </c>
      <c r="F88" s="96">
        <v>15256</v>
      </c>
      <c r="G88" s="96">
        <v>3814</v>
      </c>
      <c r="H88" s="9"/>
      <c r="I88" s="10"/>
      <c r="J88" s="40"/>
      <c r="K88" s="8"/>
      <c r="L88" s="8"/>
      <c r="M88" s="8"/>
      <c r="N88" s="8"/>
      <c r="O88" s="8"/>
      <c r="P88" s="8"/>
      <c r="Q88" s="11"/>
      <c r="R88" s="12"/>
      <c r="S88" s="8"/>
      <c r="T88" s="8"/>
      <c r="U88" s="90"/>
      <c r="V88" s="12"/>
      <c r="W88" s="8"/>
      <c r="X88" s="8">
        <v>12000</v>
      </c>
      <c r="Y88" s="90">
        <v>3000</v>
      </c>
      <c r="Z88" s="12"/>
      <c r="AA88" s="8"/>
      <c r="AB88" s="8"/>
      <c r="AC88" s="90"/>
      <c r="AD88" s="20">
        <f t="shared" si="2"/>
        <v>27256</v>
      </c>
      <c r="AE88" s="21">
        <f t="shared" si="2"/>
        <v>6867.8</v>
      </c>
      <c r="AF88" s="22">
        <f t="shared" si="3"/>
        <v>34123.800000000003</v>
      </c>
    </row>
    <row r="89" spans="1:32" ht="17.25" customHeight="1">
      <c r="A89" s="30">
        <v>86</v>
      </c>
      <c r="B89" s="171" t="s">
        <v>9208</v>
      </c>
      <c r="C89" s="172" t="s">
        <v>9209</v>
      </c>
      <c r="D89" s="88"/>
      <c r="E89" s="89">
        <v>5501.85</v>
      </c>
      <c r="F89" s="96">
        <v>14312</v>
      </c>
      <c r="G89" s="96">
        <v>3578</v>
      </c>
      <c r="H89" s="9"/>
      <c r="I89" s="10"/>
      <c r="J89" s="40"/>
      <c r="K89" s="8"/>
      <c r="L89" s="8"/>
      <c r="M89" s="8"/>
      <c r="N89" s="8"/>
      <c r="O89" s="8"/>
      <c r="P89" s="8"/>
      <c r="Q89" s="11"/>
      <c r="R89" s="12"/>
      <c r="S89" s="8"/>
      <c r="T89" s="8"/>
      <c r="U89" s="90"/>
      <c r="V89" s="12"/>
      <c r="W89" s="8"/>
      <c r="X89" s="8">
        <v>12000</v>
      </c>
      <c r="Y89" s="90">
        <v>3000</v>
      </c>
      <c r="Z89" s="12"/>
      <c r="AA89" s="8"/>
      <c r="AB89" s="8"/>
      <c r="AC89" s="90"/>
      <c r="AD89" s="20">
        <f t="shared" si="2"/>
        <v>26312</v>
      </c>
      <c r="AE89" s="21">
        <f t="shared" si="2"/>
        <v>12079.85</v>
      </c>
      <c r="AF89" s="22">
        <f t="shared" si="3"/>
        <v>38391.85</v>
      </c>
    </row>
    <row r="90" spans="1:32" ht="17.25" customHeight="1">
      <c r="A90" s="30">
        <v>87</v>
      </c>
      <c r="B90" s="171" t="s">
        <v>9210</v>
      </c>
      <c r="C90" s="172" t="s">
        <v>9211</v>
      </c>
      <c r="D90" s="88">
        <v>7372.12</v>
      </c>
      <c r="E90" s="89"/>
      <c r="F90" s="96">
        <v>12824</v>
      </c>
      <c r="G90" s="96">
        <v>3206</v>
      </c>
      <c r="H90" s="9"/>
      <c r="I90" s="10"/>
      <c r="J90" s="40"/>
      <c r="K90" s="8"/>
      <c r="L90" s="8"/>
      <c r="M90" s="8"/>
      <c r="N90" s="8"/>
      <c r="O90" s="8"/>
      <c r="P90" s="8">
        <v>30650</v>
      </c>
      <c r="Q90" s="11">
        <v>4000</v>
      </c>
      <c r="R90" s="12"/>
      <c r="S90" s="8"/>
      <c r="T90" s="8"/>
      <c r="U90" s="90"/>
      <c r="V90" s="12"/>
      <c r="W90" s="8"/>
      <c r="X90" s="8">
        <v>12000</v>
      </c>
      <c r="Y90" s="90">
        <v>3000</v>
      </c>
      <c r="Z90" s="12"/>
      <c r="AA90" s="8"/>
      <c r="AB90" s="8"/>
      <c r="AC90" s="90"/>
      <c r="AD90" s="20">
        <f t="shared" si="2"/>
        <v>62846.119999999995</v>
      </c>
      <c r="AE90" s="21">
        <f t="shared" si="2"/>
        <v>10206</v>
      </c>
      <c r="AF90" s="22">
        <f t="shared" si="3"/>
        <v>73052.12</v>
      </c>
    </row>
    <row r="91" spans="1:32" ht="17.25" customHeight="1" thickBot="1">
      <c r="A91" s="30">
        <v>88</v>
      </c>
      <c r="B91" s="171" t="s">
        <v>9212</v>
      </c>
      <c r="C91" s="172" t="s">
        <v>9213</v>
      </c>
      <c r="D91" s="88">
        <v>29145.65</v>
      </c>
      <c r="E91" s="89">
        <v>8770.94</v>
      </c>
      <c r="F91" s="96">
        <v>1254.3699999999999</v>
      </c>
      <c r="G91" s="96">
        <v>313.58999999999997</v>
      </c>
      <c r="H91" s="9"/>
      <c r="I91" s="10"/>
      <c r="J91" s="40"/>
      <c r="K91" s="8"/>
      <c r="L91" s="8"/>
      <c r="M91" s="8"/>
      <c r="N91" s="8"/>
      <c r="O91" s="8"/>
      <c r="P91" s="8">
        <v>3000</v>
      </c>
      <c r="Q91" s="11">
        <v>1000</v>
      </c>
      <c r="R91" s="12"/>
      <c r="S91" s="8"/>
      <c r="T91" s="8"/>
      <c r="U91" s="90"/>
      <c r="V91" s="12"/>
      <c r="W91" s="8"/>
      <c r="X91" s="8">
        <v>12000</v>
      </c>
      <c r="Y91" s="90">
        <v>3000</v>
      </c>
      <c r="Z91" s="12"/>
      <c r="AA91" s="8"/>
      <c r="AB91" s="8"/>
      <c r="AC91" s="90"/>
      <c r="AD91" s="20">
        <f t="shared" si="2"/>
        <v>45400.020000000004</v>
      </c>
      <c r="AE91" s="21">
        <f t="shared" si="2"/>
        <v>13084.53</v>
      </c>
      <c r="AF91" s="22">
        <f t="shared" si="3"/>
        <v>58484.55</v>
      </c>
    </row>
    <row r="92" spans="1:32" s="48" customFormat="1" ht="27.75" customHeight="1" thickTop="1" thickBot="1">
      <c r="A92" s="214"/>
      <c r="B92" s="301" t="s">
        <v>15</v>
      </c>
      <c r="C92" s="302"/>
      <c r="D92" s="42">
        <f t="shared" ref="D92:AF92" si="4">SUM(D4:D91)</f>
        <v>412787.73999999993</v>
      </c>
      <c r="E92" s="43">
        <f t="shared" si="4"/>
        <v>194935.15</v>
      </c>
      <c r="F92" s="43">
        <f t="shared" si="4"/>
        <v>896135.26</v>
      </c>
      <c r="G92" s="43">
        <f t="shared" si="4"/>
        <v>226201.33000000002</v>
      </c>
      <c r="H92" s="43">
        <f t="shared" si="4"/>
        <v>0</v>
      </c>
      <c r="I92" s="46">
        <f t="shared" si="4"/>
        <v>0</v>
      </c>
      <c r="J92" s="42">
        <f t="shared" si="4"/>
        <v>343714.35000000003</v>
      </c>
      <c r="K92" s="43">
        <f t="shared" si="4"/>
        <v>43172.909999999996</v>
      </c>
      <c r="L92" s="43">
        <f t="shared" si="4"/>
        <v>121642.24999999999</v>
      </c>
      <c r="M92" s="43">
        <f t="shared" si="4"/>
        <v>32333.8</v>
      </c>
      <c r="N92" s="43">
        <f t="shared" si="4"/>
        <v>115140</v>
      </c>
      <c r="O92" s="43">
        <f t="shared" si="4"/>
        <v>13500</v>
      </c>
      <c r="P92" s="43">
        <f t="shared" si="4"/>
        <v>1167812.5900000001</v>
      </c>
      <c r="Q92" s="46">
        <f t="shared" si="4"/>
        <v>167163.11000000002</v>
      </c>
      <c r="R92" s="42">
        <f t="shared" si="4"/>
        <v>822.5</v>
      </c>
      <c r="S92" s="43">
        <f t="shared" si="4"/>
        <v>4021.98</v>
      </c>
      <c r="T92" s="43">
        <f t="shared" si="4"/>
        <v>0</v>
      </c>
      <c r="U92" s="44">
        <f t="shared" si="4"/>
        <v>0</v>
      </c>
      <c r="V92" s="42">
        <f t="shared" si="4"/>
        <v>0</v>
      </c>
      <c r="W92" s="43">
        <f t="shared" si="4"/>
        <v>0</v>
      </c>
      <c r="X92" s="43">
        <f t="shared" si="4"/>
        <v>346000</v>
      </c>
      <c r="Y92" s="44">
        <f t="shared" si="4"/>
        <v>86500</v>
      </c>
      <c r="Z92" s="42">
        <f t="shared" si="4"/>
        <v>0</v>
      </c>
      <c r="AA92" s="43">
        <f t="shared" si="4"/>
        <v>0</v>
      </c>
      <c r="AB92" s="43">
        <f t="shared" si="4"/>
        <v>178202</v>
      </c>
      <c r="AC92" s="44">
        <f t="shared" si="4"/>
        <v>65900</v>
      </c>
      <c r="AD92" s="49">
        <f t="shared" si="4"/>
        <v>3582256.6900000013</v>
      </c>
      <c r="AE92" s="50">
        <f t="shared" si="4"/>
        <v>833728.28</v>
      </c>
      <c r="AF92" s="51">
        <f t="shared" si="4"/>
        <v>4415984.9699999988</v>
      </c>
    </row>
    <row r="93" spans="1:32" ht="9.75" customHeight="1" thickTop="1">
      <c r="A93" s="2"/>
      <c r="B93" s="3"/>
      <c r="C93" s="4"/>
      <c r="D93" s="5"/>
      <c r="E93" s="5"/>
      <c r="F93" s="5"/>
      <c r="G93" s="5"/>
      <c r="H93" s="6"/>
      <c r="I93" s="6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>
      <c r="L94" s="307" t="s">
        <v>381</v>
      </c>
      <c r="M94" s="307"/>
    </row>
    <row r="95" spans="1:32">
      <c r="L95" s="307"/>
      <c r="M95" s="307"/>
    </row>
    <row r="96" spans="1:32">
      <c r="L96" s="307"/>
      <c r="M96" s="307"/>
    </row>
  </sheetData>
  <mergeCells count="8">
    <mergeCell ref="V2:Y2"/>
    <mergeCell ref="Z2:AC2"/>
    <mergeCell ref="AD2:AE2"/>
    <mergeCell ref="B92:C92"/>
    <mergeCell ref="L94:M96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83.xml><?xml version="1.0" encoding="utf-8"?>
<worksheet xmlns="http://schemas.openxmlformats.org/spreadsheetml/2006/main" xmlns:r="http://schemas.openxmlformats.org/officeDocument/2006/relationships">
  <dimension ref="A1:AF116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9.28515625" style="1" customWidth="1"/>
    <col min="3" max="3" width="16.7109375" style="1" customWidth="1"/>
    <col min="4" max="9" width="13.7109375" style="1" customWidth="1"/>
    <col min="10" max="10" width="14.28515625" style="1" customWidth="1"/>
    <col min="11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9214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9215</v>
      </c>
      <c r="C4" s="172" t="s">
        <v>9216</v>
      </c>
      <c r="D4" s="82">
        <v>66.58</v>
      </c>
      <c r="E4" s="83">
        <v>8418</v>
      </c>
      <c r="F4" s="96">
        <v>11993.03</v>
      </c>
      <c r="G4" s="96">
        <v>2998.26</v>
      </c>
      <c r="H4" s="129"/>
      <c r="I4" s="53"/>
      <c r="J4" s="39"/>
      <c r="K4" s="17"/>
      <c r="L4" s="17"/>
      <c r="M4" s="17"/>
      <c r="N4" s="17"/>
      <c r="O4" s="17"/>
      <c r="P4" s="17">
        <v>24332.46</v>
      </c>
      <c r="Q4" s="18">
        <v>2317.54</v>
      </c>
      <c r="R4" s="19"/>
      <c r="S4" s="17"/>
      <c r="T4" s="17"/>
      <c r="U4" s="84"/>
      <c r="V4" s="19"/>
      <c r="W4" s="17"/>
      <c r="X4" s="17">
        <v>12000</v>
      </c>
      <c r="Y4" s="84">
        <v>3000</v>
      </c>
      <c r="Z4" s="19"/>
      <c r="AA4" s="17"/>
      <c r="AB4" s="17">
        <v>17500</v>
      </c>
      <c r="AC4" s="84">
        <v>7500</v>
      </c>
      <c r="AD4" s="20">
        <f>SUM(D4,F4,H4,J4,L4,N4,P4,R4,T4,V4,X4,Z4,AB4)</f>
        <v>65892.070000000007</v>
      </c>
      <c r="AE4" s="21">
        <f>SUM(E4,G4,I4,K4,M4,O4,Q4,S4,U4,W4,Y4,AA4,AC4)</f>
        <v>24233.8</v>
      </c>
      <c r="AF4" s="22">
        <f>AD4+AE4</f>
        <v>90125.87000000001</v>
      </c>
    </row>
    <row r="5" spans="1:32" ht="17.25" customHeight="1">
      <c r="A5" s="29">
        <v>2</v>
      </c>
      <c r="B5" s="171" t="s">
        <v>9217</v>
      </c>
      <c r="C5" s="172" t="s">
        <v>9218</v>
      </c>
      <c r="D5" s="82"/>
      <c r="E5" s="83"/>
      <c r="F5" s="96">
        <v>3608</v>
      </c>
      <c r="G5" s="96">
        <v>902</v>
      </c>
      <c r="H5" s="129"/>
      <c r="I5" s="53"/>
      <c r="J5" s="39">
        <v>43742.080000000002</v>
      </c>
      <c r="K5" s="17">
        <v>6285</v>
      </c>
      <c r="L5" s="17"/>
      <c r="M5" s="17"/>
      <c r="N5" s="17"/>
      <c r="O5" s="17"/>
      <c r="P5" s="17">
        <v>23308.6</v>
      </c>
      <c r="Q5" s="18">
        <v>4484.41</v>
      </c>
      <c r="R5" s="19">
        <v>0.21</v>
      </c>
      <c r="S5" s="17"/>
      <c r="T5" s="17"/>
      <c r="U5" s="84"/>
      <c r="V5" s="19"/>
      <c r="W5" s="17"/>
      <c r="X5" s="17"/>
      <c r="Y5" s="84"/>
      <c r="Z5" s="19"/>
      <c r="AA5" s="17"/>
      <c r="AB5" s="17"/>
      <c r="AC5" s="84"/>
      <c r="AD5" s="20">
        <f t="shared" ref="AD5:AE69" si="0">SUM(D5,F5,H5,J5,L5,N5,P5,R5,T5,V5,X5,Z5,AB5)</f>
        <v>70658.89</v>
      </c>
      <c r="AE5" s="21">
        <f t="shared" si="0"/>
        <v>11671.41</v>
      </c>
      <c r="AF5" s="22">
        <f t="shared" ref="AF5:AF69" si="1">AD5+AE5</f>
        <v>82330.3</v>
      </c>
    </row>
    <row r="6" spans="1:32" ht="17.25" customHeight="1">
      <c r="A6" s="29">
        <v>3</v>
      </c>
      <c r="B6" s="171" t="s">
        <v>9219</v>
      </c>
      <c r="C6" s="172" t="s">
        <v>9220</v>
      </c>
      <c r="D6" s="82">
        <v>10777.07</v>
      </c>
      <c r="E6" s="83"/>
      <c r="F6" s="96">
        <v>6876</v>
      </c>
      <c r="G6" s="96">
        <v>4584</v>
      </c>
      <c r="H6" s="129"/>
      <c r="I6" s="53"/>
      <c r="J6" s="39">
        <v>83627.509999999995</v>
      </c>
      <c r="K6" s="17"/>
      <c r="L6" s="17"/>
      <c r="M6" s="17"/>
      <c r="N6" s="17"/>
      <c r="O6" s="17"/>
      <c r="P6" s="17">
        <v>23200</v>
      </c>
      <c r="Q6" s="18">
        <v>2250</v>
      </c>
      <c r="R6" s="19"/>
      <c r="S6" s="17"/>
      <c r="T6" s="17"/>
      <c r="U6" s="84"/>
      <c r="V6" s="19"/>
      <c r="W6" s="17"/>
      <c r="X6" s="17"/>
      <c r="Y6" s="84"/>
      <c r="Z6" s="19"/>
      <c r="AA6" s="17"/>
      <c r="AB6" s="17">
        <v>10500</v>
      </c>
      <c r="AC6" s="84">
        <v>4500</v>
      </c>
      <c r="AD6" s="20">
        <f t="shared" si="0"/>
        <v>134980.57999999999</v>
      </c>
      <c r="AE6" s="21">
        <f t="shared" si="0"/>
        <v>11334</v>
      </c>
      <c r="AF6" s="22">
        <f t="shared" si="1"/>
        <v>146314.57999999999</v>
      </c>
    </row>
    <row r="7" spans="1:32" ht="17.25" customHeight="1">
      <c r="A7" s="29">
        <v>4</v>
      </c>
      <c r="B7" s="171" t="s">
        <v>9221</v>
      </c>
      <c r="C7" s="172" t="s">
        <v>9222</v>
      </c>
      <c r="D7" s="82"/>
      <c r="E7" s="83">
        <v>1.44</v>
      </c>
      <c r="F7" s="96">
        <v>10496</v>
      </c>
      <c r="G7" s="96">
        <v>2624</v>
      </c>
      <c r="H7" s="129"/>
      <c r="I7" s="53"/>
      <c r="J7" s="39"/>
      <c r="K7" s="17"/>
      <c r="L7" s="17"/>
      <c r="M7" s="17"/>
      <c r="N7" s="17"/>
      <c r="O7" s="17"/>
      <c r="P7" s="17"/>
      <c r="Q7" s="18"/>
      <c r="R7" s="19"/>
      <c r="S7" s="17"/>
      <c r="T7" s="17"/>
      <c r="U7" s="84"/>
      <c r="V7" s="19"/>
      <c r="W7" s="17"/>
      <c r="X7" s="17"/>
      <c r="Y7" s="84"/>
      <c r="Z7" s="19"/>
      <c r="AA7" s="17"/>
      <c r="AB7" s="17">
        <v>17500</v>
      </c>
      <c r="AC7" s="84">
        <v>7500</v>
      </c>
      <c r="AD7" s="20">
        <f t="shared" si="0"/>
        <v>27996</v>
      </c>
      <c r="AE7" s="21">
        <f t="shared" si="0"/>
        <v>10125.44</v>
      </c>
      <c r="AF7" s="22">
        <f t="shared" si="1"/>
        <v>38121.440000000002</v>
      </c>
    </row>
    <row r="8" spans="1:32" ht="17.25" customHeight="1">
      <c r="A8" s="29">
        <v>5</v>
      </c>
      <c r="B8" s="171" t="s">
        <v>9223</v>
      </c>
      <c r="C8" s="172" t="s">
        <v>9224</v>
      </c>
      <c r="D8" s="82">
        <v>2885.27</v>
      </c>
      <c r="E8" s="83">
        <v>1056.6300000000001</v>
      </c>
      <c r="F8" s="96">
        <v>6118</v>
      </c>
      <c r="G8" s="96">
        <v>2622</v>
      </c>
      <c r="H8" s="129"/>
      <c r="I8" s="53"/>
      <c r="J8" s="39">
        <v>57508.33</v>
      </c>
      <c r="K8" s="17">
        <v>618.80999999999995</v>
      </c>
      <c r="L8" s="17"/>
      <c r="M8" s="17"/>
      <c r="N8" s="17"/>
      <c r="O8" s="17"/>
      <c r="P8" s="17"/>
      <c r="Q8" s="18"/>
      <c r="R8" s="19"/>
      <c r="S8" s="17"/>
      <c r="T8" s="17"/>
      <c r="U8" s="84"/>
      <c r="V8" s="19"/>
      <c r="W8" s="17"/>
      <c r="X8" s="17"/>
      <c r="Y8" s="84"/>
      <c r="Z8" s="19"/>
      <c r="AA8" s="17"/>
      <c r="AB8" s="17"/>
      <c r="AC8" s="84"/>
      <c r="AD8" s="20">
        <f t="shared" si="0"/>
        <v>66511.600000000006</v>
      </c>
      <c r="AE8" s="21">
        <f t="shared" si="0"/>
        <v>4297.4400000000005</v>
      </c>
      <c r="AF8" s="22">
        <f t="shared" si="1"/>
        <v>70809.040000000008</v>
      </c>
    </row>
    <row r="9" spans="1:32" ht="17.25" customHeight="1">
      <c r="A9" s="29">
        <v>6</v>
      </c>
      <c r="B9" s="171" t="s">
        <v>9225</v>
      </c>
      <c r="C9" s="172" t="s">
        <v>9226</v>
      </c>
      <c r="D9" s="82">
        <v>22467.07</v>
      </c>
      <c r="E9" s="83">
        <v>6283.52</v>
      </c>
      <c r="F9" s="96">
        <v>2635.27</v>
      </c>
      <c r="G9" s="96">
        <v>658.82</v>
      </c>
      <c r="H9" s="129"/>
      <c r="I9" s="53"/>
      <c r="J9" s="39"/>
      <c r="K9" s="17"/>
      <c r="L9" s="17"/>
      <c r="M9" s="17"/>
      <c r="N9" s="17"/>
      <c r="O9" s="17"/>
      <c r="P9" s="17"/>
      <c r="Q9" s="18"/>
      <c r="R9" s="19"/>
      <c r="S9" s="17"/>
      <c r="T9" s="17"/>
      <c r="U9" s="84"/>
      <c r="V9" s="19"/>
      <c r="W9" s="17"/>
      <c r="X9" s="17"/>
      <c r="Y9" s="84"/>
      <c r="Z9" s="19"/>
      <c r="AA9" s="17"/>
      <c r="AB9" s="17"/>
      <c r="AC9" s="84"/>
      <c r="AD9" s="20">
        <f t="shared" si="0"/>
        <v>25102.34</v>
      </c>
      <c r="AE9" s="21">
        <f t="shared" si="0"/>
        <v>6942.34</v>
      </c>
      <c r="AF9" s="22">
        <f t="shared" si="1"/>
        <v>32044.68</v>
      </c>
    </row>
    <row r="10" spans="1:32" ht="17.25" customHeight="1">
      <c r="A10" s="29">
        <v>7</v>
      </c>
      <c r="B10" s="171" t="s">
        <v>9227</v>
      </c>
      <c r="C10" s="172" t="s">
        <v>9228</v>
      </c>
      <c r="D10" s="82"/>
      <c r="E10" s="83"/>
      <c r="F10" s="96">
        <v>6112</v>
      </c>
      <c r="G10" s="96">
        <v>1528</v>
      </c>
      <c r="H10" s="129"/>
      <c r="I10" s="53"/>
      <c r="J10" s="39"/>
      <c r="K10" s="17"/>
      <c r="L10" s="17"/>
      <c r="M10" s="17"/>
      <c r="N10" s="17"/>
      <c r="O10" s="17"/>
      <c r="P10" s="17"/>
      <c r="Q10" s="18"/>
      <c r="R10" s="19"/>
      <c r="S10" s="17"/>
      <c r="T10" s="17"/>
      <c r="U10" s="84"/>
      <c r="V10" s="19"/>
      <c r="W10" s="17"/>
      <c r="X10" s="17"/>
      <c r="Y10" s="84"/>
      <c r="Z10" s="19"/>
      <c r="AA10" s="17"/>
      <c r="AB10" s="17"/>
      <c r="AC10" s="84"/>
      <c r="AD10" s="20">
        <f t="shared" si="0"/>
        <v>6112</v>
      </c>
      <c r="AE10" s="21">
        <f t="shared" si="0"/>
        <v>1528</v>
      </c>
      <c r="AF10" s="22">
        <f t="shared" si="1"/>
        <v>7640</v>
      </c>
    </row>
    <row r="11" spans="1:32" ht="17.25" customHeight="1">
      <c r="A11" s="29">
        <v>8</v>
      </c>
      <c r="B11" s="171" t="s">
        <v>9229</v>
      </c>
      <c r="C11" s="172" t="s">
        <v>9230</v>
      </c>
      <c r="D11" s="82">
        <v>216</v>
      </c>
      <c r="E11" s="83"/>
      <c r="F11" s="96">
        <v>6643</v>
      </c>
      <c r="G11" s="96">
        <v>3577</v>
      </c>
      <c r="H11" s="129"/>
      <c r="I11" s="53"/>
      <c r="J11" s="39"/>
      <c r="K11" s="17"/>
      <c r="L11" s="17"/>
      <c r="M11" s="17"/>
      <c r="N11" s="17"/>
      <c r="O11" s="17"/>
      <c r="P11" s="17"/>
      <c r="Q11" s="18"/>
      <c r="R11" s="19">
        <v>13768.71</v>
      </c>
      <c r="S11" s="17">
        <v>7791.2</v>
      </c>
      <c r="T11" s="17"/>
      <c r="U11" s="84"/>
      <c r="V11" s="19"/>
      <c r="W11" s="17"/>
      <c r="X11" s="17"/>
      <c r="Y11" s="84"/>
      <c r="Z11" s="19"/>
      <c r="AA11" s="17"/>
      <c r="AB11" s="17">
        <v>17500</v>
      </c>
      <c r="AC11" s="84">
        <v>7500</v>
      </c>
      <c r="AD11" s="20">
        <f t="shared" si="0"/>
        <v>38127.71</v>
      </c>
      <c r="AE11" s="21">
        <f t="shared" si="0"/>
        <v>18868.2</v>
      </c>
      <c r="AF11" s="22">
        <f t="shared" si="1"/>
        <v>56995.91</v>
      </c>
    </row>
    <row r="12" spans="1:32" ht="17.25" customHeight="1">
      <c r="A12" s="29">
        <v>9</v>
      </c>
      <c r="B12" s="171" t="s">
        <v>9231</v>
      </c>
      <c r="C12" s="172" t="s">
        <v>9232</v>
      </c>
      <c r="D12" s="82">
        <v>45.81</v>
      </c>
      <c r="E12" s="83"/>
      <c r="F12" s="96">
        <v>7452</v>
      </c>
      <c r="G12" s="96">
        <v>828</v>
      </c>
      <c r="H12" s="129"/>
      <c r="I12" s="53"/>
      <c r="J12" s="39"/>
      <c r="K12" s="17"/>
      <c r="L12" s="17"/>
      <c r="M12" s="17"/>
      <c r="N12" s="17"/>
      <c r="O12" s="17"/>
      <c r="P12" s="17"/>
      <c r="Q12" s="18"/>
      <c r="R12" s="19"/>
      <c r="S12" s="17"/>
      <c r="T12" s="17"/>
      <c r="U12" s="84"/>
      <c r="V12" s="19"/>
      <c r="W12" s="17"/>
      <c r="X12" s="17"/>
      <c r="Y12" s="84"/>
      <c r="Z12" s="19"/>
      <c r="AA12" s="17"/>
      <c r="AB12" s="17"/>
      <c r="AC12" s="84"/>
      <c r="AD12" s="20">
        <f t="shared" si="0"/>
        <v>7497.81</v>
      </c>
      <c r="AE12" s="21">
        <f t="shared" si="0"/>
        <v>828</v>
      </c>
      <c r="AF12" s="22">
        <f t="shared" si="1"/>
        <v>8325.8100000000013</v>
      </c>
    </row>
    <row r="13" spans="1:32" ht="17.25" customHeight="1">
      <c r="A13" s="29">
        <v>10</v>
      </c>
      <c r="B13" s="171" t="s">
        <v>9233</v>
      </c>
      <c r="C13" s="172" t="s">
        <v>9234</v>
      </c>
      <c r="D13" s="82"/>
      <c r="E13" s="83"/>
      <c r="F13" s="96">
        <v>4719</v>
      </c>
      <c r="G13" s="96">
        <v>11011</v>
      </c>
      <c r="H13" s="129"/>
      <c r="I13" s="53"/>
      <c r="J13" s="39"/>
      <c r="K13" s="17"/>
      <c r="L13" s="17"/>
      <c r="M13" s="17"/>
      <c r="N13" s="17"/>
      <c r="O13" s="17"/>
      <c r="P13" s="17"/>
      <c r="Q13" s="18"/>
      <c r="R13" s="19"/>
      <c r="S13" s="17"/>
      <c r="T13" s="17"/>
      <c r="U13" s="84"/>
      <c r="V13" s="19"/>
      <c r="W13" s="17"/>
      <c r="X13" s="17"/>
      <c r="Y13" s="84"/>
      <c r="Z13" s="19"/>
      <c r="AA13" s="17"/>
      <c r="AB13" s="17"/>
      <c r="AC13" s="84"/>
      <c r="AD13" s="20">
        <f t="shared" si="0"/>
        <v>4719</v>
      </c>
      <c r="AE13" s="21">
        <f t="shared" si="0"/>
        <v>11011</v>
      </c>
      <c r="AF13" s="22">
        <f t="shared" si="1"/>
        <v>15730</v>
      </c>
    </row>
    <row r="14" spans="1:32" ht="17.25" customHeight="1">
      <c r="A14" s="29">
        <v>11</v>
      </c>
      <c r="B14" s="171" t="s">
        <v>9235</v>
      </c>
      <c r="C14" s="172" t="s">
        <v>9236</v>
      </c>
      <c r="D14" s="82">
        <v>82.66</v>
      </c>
      <c r="E14" s="83"/>
      <c r="F14" s="96">
        <v>4641</v>
      </c>
      <c r="G14" s="96">
        <v>1989</v>
      </c>
      <c r="H14" s="129"/>
      <c r="I14" s="53"/>
      <c r="J14" s="39"/>
      <c r="K14" s="17"/>
      <c r="L14" s="17"/>
      <c r="M14" s="17"/>
      <c r="N14" s="17"/>
      <c r="O14" s="17"/>
      <c r="P14" s="17"/>
      <c r="Q14" s="18"/>
      <c r="R14" s="19"/>
      <c r="S14" s="17"/>
      <c r="T14" s="17"/>
      <c r="U14" s="84"/>
      <c r="V14" s="19"/>
      <c r="W14" s="17"/>
      <c r="X14" s="17"/>
      <c r="Y14" s="84"/>
      <c r="Z14" s="19"/>
      <c r="AA14" s="17"/>
      <c r="AB14" s="17"/>
      <c r="AC14" s="84"/>
      <c r="AD14" s="20">
        <f t="shared" si="0"/>
        <v>4723.66</v>
      </c>
      <c r="AE14" s="21">
        <f t="shared" si="0"/>
        <v>1989</v>
      </c>
      <c r="AF14" s="22">
        <f t="shared" si="1"/>
        <v>6712.66</v>
      </c>
    </row>
    <row r="15" spans="1:32" ht="17.25" customHeight="1">
      <c r="A15" s="29">
        <v>12</v>
      </c>
      <c r="B15" s="171" t="s">
        <v>9237</v>
      </c>
      <c r="C15" s="172" t="s">
        <v>9238</v>
      </c>
      <c r="D15" s="82">
        <v>0.01</v>
      </c>
      <c r="E15" s="83"/>
      <c r="F15" s="96">
        <v>5784</v>
      </c>
      <c r="G15" s="96">
        <v>1446</v>
      </c>
      <c r="H15" s="129"/>
      <c r="I15" s="53"/>
      <c r="J15" s="39"/>
      <c r="K15" s="17"/>
      <c r="L15" s="17"/>
      <c r="M15" s="17"/>
      <c r="N15" s="17"/>
      <c r="O15" s="17"/>
      <c r="P15" s="17"/>
      <c r="Q15" s="18"/>
      <c r="R15" s="19"/>
      <c r="S15" s="17"/>
      <c r="T15" s="17"/>
      <c r="U15" s="84"/>
      <c r="V15" s="19"/>
      <c r="W15" s="17"/>
      <c r="X15" s="17"/>
      <c r="Y15" s="84"/>
      <c r="Z15" s="19"/>
      <c r="AA15" s="17"/>
      <c r="AB15" s="17"/>
      <c r="AC15" s="84"/>
      <c r="AD15" s="20">
        <f t="shared" si="0"/>
        <v>5784.01</v>
      </c>
      <c r="AE15" s="21">
        <f t="shared" si="0"/>
        <v>1446</v>
      </c>
      <c r="AF15" s="22">
        <f t="shared" si="1"/>
        <v>7230.01</v>
      </c>
    </row>
    <row r="16" spans="1:32" ht="17.25" customHeight="1">
      <c r="A16" s="29">
        <v>13</v>
      </c>
      <c r="B16" s="171" t="s">
        <v>9239</v>
      </c>
      <c r="C16" s="172" t="s">
        <v>9240</v>
      </c>
      <c r="D16" s="82"/>
      <c r="E16" s="83"/>
      <c r="F16" s="96">
        <v>6744</v>
      </c>
      <c r="G16" s="96">
        <v>1686</v>
      </c>
      <c r="H16" s="129"/>
      <c r="I16" s="53"/>
      <c r="J16" s="39"/>
      <c r="K16" s="17"/>
      <c r="L16" s="17"/>
      <c r="M16" s="17"/>
      <c r="N16" s="17"/>
      <c r="O16" s="17"/>
      <c r="P16" s="17"/>
      <c r="Q16" s="18"/>
      <c r="R16" s="19"/>
      <c r="S16" s="17"/>
      <c r="T16" s="17"/>
      <c r="U16" s="84"/>
      <c r="V16" s="19"/>
      <c r="W16" s="17"/>
      <c r="X16" s="17"/>
      <c r="Y16" s="84"/>
      <c r="Z16" s="19"/>
      <c r="AA16" s="17"/>
      <c r="AB16" s="17"/>
      <c r="AC16" s="84"/>
      <c r="AD16" s="20">
        <f t="shared" si="0"/>
        <v>6744</v>
      </c>
      <c r="AE16" s="21">
        <f t="shared" si="0"/>
        <v>1686</v>
      </c>
      <c r="AF16" s="22">
        <f t="shared" si="1"/>
        <v>8430</v>
      </c>
    </row>
    <row r="17" spans="1:32" ht="17.25" customHeight="1">
      <c r="A17" s="29">
        <v>14</v>
      </c>
      <c r="B17" s="171" t="s">
        <v>9241</v>
      </c>
      <c r="C17" s="172" t="s">
        <v>9242</v>
      </c>
      <c r="D17" s="82">
        <v>3588.79</v>
      </c>
      <c r="E17" s="83"/>
      <c r="F17" s="96">
        <v>5950</v>
      </c>
      <c r="G17" s="96">
        <v>2550</v>
      </c>
      <c r="H17" s="129"/>
      <c r="I17" s="53"/>
      <c r="J17" s="39">
        <v>67603.92</v>
      </c>
      <c r="K17" s="17">
        <v>7698.56</v>
      </c>
      <c r="L17" s="17"/>
      <c r="M17" s="17"/>
      <c r="N17" s="17"/>
      <c r="O17" s="17"/>
      <c r="P17" s="17">
        <v>26400</v>
      </c>
      <c r="Q17" s="18">
        <v>2400</v>
      </c>
      <c r="R17" s="19">
        <v>884.78</v>
      </c>
      <c r="S17" s="17">
        <v>334.28</v>
      </c>
      <c r="T17" s="17"/>
      <c r="U17" s="84"/>
      <c r="V17" s="19"/>
      <c r="W17" s="17"/>
      <c r="X17" s="17"/>
      <c r="Y17" s="84"/>
      <c r="Z17" s="19"/>
      <c r="AA17" s="17"/>
      <c r="AB17" s="17"/>
      <c r="AC17" s="84"/>
      <c r="AD17" s="20">
        <f t="shared" si="0"/>
        <v>104427.48999999999</v>
      </c>
      <c r="AE17" s="21">
        <f t="shared" si="0"/>
        <v>12982.840000000002</v>
      </c>
      <c r="AF17" s="22">
        <f t="shared" si="1"/>
        <v>117410.32999999999</v>
      </c>
    </row>
    <row r="18" spans="1:32" ht="17.25" customHeight="1">
      <c r="A18" s="29">
        <v>15</v>
      </c>
      <c r="B18" s="171" t="s">
        <v>9243</v>
      </c>
      <c r="C18" s="172" t="s">
        <v>9244</v>
      </c>
      <c r="D18" s="82">
        <v>6457.59</v>
      </c>
      <c r="E18" s="83"/>
      <c r="F18" s="96">
        <v>9720</v>
      </c>
      <c r="G18" s="96">
        <v>2430</v>
      </c>
      <c r="H18" s="129"/>
      <c r="I18" s="53"/>
      <c r="J18" s="39"/>
      <c r="K18" s="17"/>
      <c r="L18" s="17"/>
      <c r="M18" s="17"/>
      <c r="N18" s="17">
        <v>34340</v>
      </c>
      <c r="O18" s="17">
        <v>8100</v>
      </c>
      <c r="P18" s="17"/>
      <c r="Q18" s="18"/>
      <c r="R18" s="19"/>
      <c r="S18" s="17"/>
      <c r="T18" s="17"/>
      <c r="U18" s="84"/>
      <c r="V18" s="19"/>
      <c r="W18" s="17"/>
      <c r="X18" s="17"/>
      <c r="Y18" s="84"/>
      <c r="Z18" s="19"/>
      <c r="AA18" s="17"/>
      <c r="AB18" s="17"/>
      <c r="AC18" s="84"/>
      <c r="AD18" s="20">
        <f t="shared" si="0"/>
        <v>50517.59</v>
      </c>
      <c r="AE18" s="21">
        <f t="shared" si="0"/>
        <v>10530</v>
      </c>
      <c r="AF18" s="22">
        <f t="shared" si="1"/>
        <v>61047.59</v>
      </c>
    </row>
    <row r="19" spans="1:32" ht="17.25" customHeight="1">
      <c r="A19" s="29">
        <v>16</v>
      </c>
      <c r="B19" s="171" t="s">
        <v>7916</v>
      </c>
      <c r="C19" s="172" t="s">
        <v>9245</v>
      </c>
      <c r="D19" s="82">
        <v>178.47</v>
      </c>
      <c r="E19" s="83"/>
      <c r="F19" s="96">
        <v>6208</v>
      </c>
      <c r="G19" s="96">
        <v>1552</v>
      </c>
      <c r="H19" s="129"/>
      <c r="I19" s="53"/>
      <c r="J19" s="39"/>
      <c r="K19" s="17"/>
      <c r="L19" s="17"/>
      <c r="M19" s="17"/>
      <c r="N19" s="17"/>
      <c r="O19" s="17"/>
      <c r="P19" s="17">
        <v>18350</v>
      </c>
      <c r="Q19" s="18">
        <v>3500</v>
      </c>
      <c r="R19" s="19">
        <v>372.13</v>
      </c>
      <c r="S19" s="17"/>
      <c r="T19" s="17"/>
      <c r="U19" s="84"/>
      <c r="V19" s="19"/>
      <c r="W19" s="17"/>
      <c r="X19" s="17"/>
      <c r="Y19" s="84"/>
      <c r="Z19" s="19"/>
      <c r="AA19" s="17"/>
      <c r="AB19" s="17"/>
      <c r="AC19" s="84"/>
      <c r="AD19" s="20">
        <f t="shared" si="0"/>
        <v>25108.600000000002</v>
      </c>
      <c r="AE19" s="21">
        <f t="shared" si="0"/>
        <v>5052</v>
      </c>
      <c r="AF19" s="22">
        <f t="shared" si="1"/>
        <v>30160.600000000002</v>
      </c>
    </row>
    <row r="20" spans="1:32" ht="17.25" customHeight="1">
      <c r="A20" s="29">
        <v>17</v>
      </c>
      <c r="B20" s="171" t="s">
        <v>9246</v>
      </c>
      <c r="C20" s="172" t="s">
        <v>9247</v>
      </c>
      <c r="D20" s="82">
        <v>679.55</v>
      </c>
      <c r="E20" s="83">
        <v>175.18</v>
      </c>
      <c r="F20" s="96">
        <v>7140</v>
      </c>
      <c r="G20" s="96">
        <v>3060</v>
      </c>
      <c r="H20" s="129"/>
      <c r="I20" s="53"/>
      <c r="J20" s="39"/>
      <c r="K20" s="17"/>
      <c r="L20" s="17"/>
      <c r="M20" s="17"/>
      <c r="N20" s="17"/>
      <c r="O20" s="17"/>
      <c r="P20" s="17"/>
      <c r="Q20" s="18"/>
      <c r="R20" s="19"/>
      <c r="S20" s="17"/>
      <c r="T20" s="17"/>
      <c r="U20" s="84"/>
      <c r="V20" s="19"/>
      <c r="W20" s="17"/>
      <c r="X20" s="17"/>
      <c r="Y20" s="84"/>
      <c r="Z20" s="19"/>
      <c r="AA20" s="17"/>
      <c r="AB20" s="17"/>
      <c r="AC20" s="84"/>
      <c r="AD20" s="20">
        <f t="shared" si="0"/>
        <v>7819.55</v>
      </c>
      <c r="AE20" s="21">
        <f t="shared" si="0"/>
        <v>3235.18</v>
      </c>
      <c r="AF20" s="22">
        <f t="shared" si="1"/>
        <v>11054.73</v>
      </c>
    </row>
    <row r="21" spans="1:32" ht="17.25" customHeight="1">
      <c r="A21" s="29">
        <v>18</v>
      </c>
      <c r="B21" s="171" t="s">
        <v>9248</v>
      </c>
      <c r="C21" s="172" t="s">
        <v>9249</v>
      </c>
      <c r="D21" s="82"/>
      <c r="E21" s="83"/>
      <c r="F21" s="96">
        <v>5360</v>
      </c>
      <c r="G21" s="96">
        <v>1340</v>
      </c>
      <c r="H21" s="129"/>
      <c r="I21" s="53"/>
      <c r="J21" s="39"/>
      <c r="K21" s="17"/>
      <c r="L21" s="17"/>
      <c r="M21" s="17"/>
      <c r="N21" s="17"/>
      <c r="O21" s="17"/>
      <c r="P21" s="17"/>
      <c r="Q21" s="18"/>
      <c r="R21" s="19"/>
      <c r="S21" s="17"/>
      <c r="T21" s="17"/>
      <c r="U21" s="84"/>
      <c r="V21" s="19"/>
      <c r="W21" s="17"/>
      <c r="X21" s="17"/>
      <c r="Y21" s="84"/>
      <c r="Z21" s="19"/>
      <c r="AA21" s="17"/>
      <c r="AB21" s="17"/>
      <c r="AC21" s="84"/>
      <c r="AD21" s="20">
        <f t="shared" si="0"/>
        <v>5360</v>
      </c>
      <c r="AE21" s="21">
        <f t="shared" si="0"/>
        <v>1340</v>
      </c>
      <c r="AF21" s="22">
        <f t="shared" si="1"/>
        <v>6700</v>
      </c>
    </row>
    <row r="22" spans="1:32" ht="17.25" customHeight="1">
      <c r="A22" s="29">
        <v>19</v>
      </c>
      <c r="B22" s="171" t="s">
        <v>9250</v>
      </c>
      <c r="C22" s="172" t="s">
        <v>9251</v>
      </c>
      <c r="D22" s="82"/>
      <c r="E22" s="83">
        <v>251.89</v>
      </c>
      <c r="F22" s="96">
        <v>18416</v>
      </c>
      <c r="G22" s="96">
        <v>4604</v>
      </c>
      <c r="H22" s="129"/>
      <c r="I22" s="53"/>
      <c r="J22" s="39"/>
      <c r="K22" s="17"/>
      <c r="L22" s="17"/>
      <c r="M22" s="17"/>
      <c r="N22" s="17"/>
      <c r="O22" s="17"/>
      <c r="P22" s="17"/>
      <c r="Q22" s="18"/>
      <c r="R22" s="19">
        <v>1054.18</v>
      </c>
      <c r="S22" s="17">
        <v>320.39</v>
      </c>
      <c r="T22" s="17"/>
      <c r="U22" s="84"/>
      <c r="V22" s="19"/>
      <c r="W22" s="17"/>
      <c r="X22" s="17">
        <v>12000</v>
      </c>
      <c r="Y22" s="84">
        <v>3000</v>
      </c>
      <c r="Z22" s="19"/>
      <c r="AA22" s="17"/>
      <c r="AB22" s="17"/>
      <c r="AC22" s="84"/>
      <c r="AD22" s="20">
        <f t="shared" si="0"/>
        <v>31470.18</v>
      </c>
      <c r="AE22" s="21">
        <f t="shared" si="0"/>
        <v>8176.2800000000007</v>
      </c>
      <c r="AF22" s="22">
        <f t="shared" si="1"/>
        <v>39646.46</v>
      </c>
    </row>
    <row r="23" spans="1:32" ht="17.25" customHeight="1">
      <c r="A23" s="29">
        <v>20</v>
      </c>
      <c r="B23" s="171" t="s">
        <v>9252</v>
      </c>
      <c r="C23" s="172" t="s">
        <v>9253</v>
      </c>
      <c r="D23" s="82">
        <v>464.04</v>
      </c>
      <c r="E23" s="83">
        <v>2808</v>
      </c>
      <c r="F23" s="96">
        <v>6112</v>
      </c>
      <c r="G23" s="96">
        <v>1528</v>
      </c>
      <c r="H23" s="129"/>
      <c r="I23" s="53"/>
      <c r="J23" s="39"/>
      <c r="K23" s="17"/>
      <c r="L23" s="17"/>
      <c r="M23" s="17"/>
      <c r="N23" s="17"/>
      <c r="O23" s="17"/>
      <c r="P23" s="17"/>
      <c r="Q23" s="18"/>
      <c r="R23" s="19"/>
      <c r="S23" s="17"/>
      <c r="T23" s="17"/>
      <c r="U23" s="84"/>
      <c r="V23" s="19"/>
      <c r="W23" s="17"/>
      <c r="X23" s="17"/>
      <c r="Y23" s="84"/>
      <c r="Z23" s="19"/>
      <c r="AA23" s="17"/>
      <c r="AB23" s="17"/>
      <c r="AC23" s="84"/>
      <c r="AD23" s="20">
        <f t="shared" si="0"/>
        <v>6576.04</v>
      </c>
      <c r="AE23" s="21">
        <f t="shared" si="0"/>
        <v>4336</v>
      </c>
      <c r="AF23" s="22">
        <f t="shared" si="1"/>
        <v>10912.04</v>
      </c>
    </row>
    <row r="24" spans="1:32" ht="17.25" customHeight="1">
      <c r="A24" s="29">
        <v>21</v>
      </c>
      <c r="B24" s="171" t="s">
        <v>9254</v>
      </c>
      <c r="C24" s="172" t="s">
        <v>9255</v>
      </c>
      <c r="D24" s="82"/>
      <c r="E24" s="83">
        <v>145</v>
      </c>
      <c r="F24" s="96">
        <v>4736</v>
      </c>
      <c r="G24" s="96">
        <v>1184</v>
      </c>
      <c r="H24" s="129"/>
      <c r="I24" s="53"/>
      <c r="J24" s="39"/>
      <c r="K24" s="17"/>
      <c r="L24" s="17"/>
      <c r="M24" s="17"/>
      <c r="N24" s="17"/>
      <c r="O24" s="17"/>
      <c r="P24" s="17">
        <v>33200</v>
      </c>
      <c r="Q24" s="18">
        <v>2400</v>
      </c>
      <c r="R24" s="19"/>
      <c r="S24" s="17"/>
      <c r="T24" s="17"/>
      <c r="U24" s="84"/>
      <c r="V24" s="19"/>
      <c r="W24" s="17"/>
      <c r="X24" s="17"/>
      <c r="Y24" s="84"/>
      <c r="Z24" s="19"/>
      <c r="AA24" s="17"/>
      <c r="AB24" s="17"/>
      <c r="AC24" s="84"/>
      <c r="AD24" s="20">
        <f t="shared" si="0"/>
        <v>37936</v>
      </c>
      <c r="AE24" s="21">
        <f t="shared" si="0"/>
        <v>3729</v>
      </c>
      <c r="AF24" s="22">
        <f t="shared" si="1"/>
        <v>41665</v>
      </c>
    </row>
    <row r="25" spans="1:32" ht="17.25" customHeight="1">
      <c r="A25" s="29">
        <v>22</v>
      </c>
      <c r="B25" s="171" t="s">
        <v>9256</v>
      </c>
      <c r="C25" s="172" t="s">
        <v>9257</v>
      </c>
      <c r="D25" s="82">
        <v>723.63</v>
      </c>
      <c r="E25" s="83">
        <v>1106.69</v>
      </c>
      <c r="F25" s="96">
        <v>2395</v>
      </c>
      <c r="G25" s="96">
        <v>2395</v>
      </c>
      <c r="H25" s="129"/>
      <c r="I25" s="53"/>
      <c r="J25" s="39"/>
      <c r="K25" s="17"/>
      <c r="L25" s="17"/>
      <c r="M25" s="17"/>
      <c r="N25" s="17"/>
      <c r="O25" s="17"/>
      <c r="P25" s="17"/>
      <c r="Q25" s="18"/>
      <c r="R25" s="19"/>
      <c r="S25" s="17"/>
      <c r="T25" s="17"/>
      <c r="U25" s="84"/>
      <c r="V25" s="19"/>
      <c r="W25" s="17"/>
      <c r="X25" s="17"/>
      <c r="Y25" s="84"/>
      <c r="Z25" s="19"/>
      <c r="AA25" s="17"/>
      <c r="AB25" s="17"/>
      <c r="AC25" s="84"/>
      <c r="AD25" s="20">
        <f t="shared" si="0"/>
        <v>3118.63</v>
      </c>
      <c r="AE25" s="21">
        <f t="shared" si="0"/>
        <v>3501.69</v>
      </c>
      <c r="AF25" s="22">
        <f t="shared" si="1"/>
        <v>6620.32</v>
      </c>
    </row>
    <row r="26" spans="1:32" ht="17.25" customHeight="1">
      <c r="A26" s="29">
        <v>23</v>
      </c>
      <c r="B26" s="171" t="s">
        <v>9258</v>
      </c>
      <c r="C26" s="172" t="s">
        <v>9259</v>
      </c>
      <c r="D26" s="82">
        <v>739.58</v>
      </c>
      <c r="E26" s="83"/>
      <c r="F26" s="96">
        <v>10248</v>
      </c>
      <c r="G26" s="96">
        <v>2562</v>
      </c>
      <c r="H26" s="129"/>
      <c r="I26" s="53"/>
      <c r="J26" s="39"/>
      <c r="K26" s="17"/>
      <c r="L26" s="17"/>
      <c r="M26" s="17"/>
      <c r="N26" s="17"/>
      <c r="O26" s="17"/>
      <c r="P26" s="17"/>
      <c r="Q26" s="18"/>
      <c r="R26" s="19"/>
      <c r="S26" s="17"/>
      <c r="T26" s="17"/>
      <c r="U26" s="84"/>
      <c r="V26" s="19"/>
      <c r="W26" s="17"/>
      <c r="X26" s="17"/>
      <c r="Y26" s="84"/>
      <c r="Z26" s="19"/>
      <c r="AA26" s="17"/>
      <c r="AB26" s="17"/>
      <c r="AC26" s="84"/>
      <c r="AD26" s="20">
        <f t="shared" si="0"/>
        <v>10987.58</v>
      </c>
      <c r="AE26" s="21">
        <f t="shared" si="0"/>
        <v>2562</v>
      </c>
      <c r="AF26" s="22">
        <f t="shared" si="1"/>
        <v>13549.58</v>
      </c>
    </row>
    <row r="27" spans="1:32" ht="17.25" customHeight="1">
      <c r="A27" s="29">
        <v>24</v>
      </c>
      <c r="B27" s="171" t="s">
        <v>9260</v>
      </c>
      <c r="C27" s="172" t="s">
        <v>9261</v>
      </c>
      <c r="D27" s="82">
        <v>2926.15</v>
      </c>
      <c r="E27" s="83">
        <v>7486.77</v>
      </c>
      <c r="F27" s="96">
        <v>7608</v>
      </c>
      <c r="G27" s="96">
        <v>1902</v>
      </c>
      <c r="H27" s="129"/>
      <c r="I27" s="53"/>
      <c r="J27" s="39">
        <v>44172.160000000003</v>
      </c>
      <c r="K27" s="17">
        <v>5125.9799999999996</v>
      </c>
      <c r="L27" s="17"/>
      <c r="M27" s="17"/>
      <c r="N27" s="17"/>
      <c r="O27" s="17"/>
      <c r="P27" s="17"/>
      <c r="Q27" s="18"/>
      <c r="R27" s="19"/>
      <c r="S27" s="17"/>
      <c r="T27" s="17"/>
      <c r="U27" s="84"/>
      <c r="V27" s="19"/>
      <c r="W27" s="17"/>
      <c r="X27" s="17"/>
      <c r="Y27" s="84"/>
      <c r="Z27" s="19"/>
      <c r="AA27" s="17"/>
      <c r="AB27" s="17"/>
      <c r="AC27" s="84"/>
      <c r="AD27" s="20">
        <f t="shared" si="0"/>
        <v>54706.310000000005</v>
      </c>
      <c r="AE27" s="21">
        <f t="shared" si="0"/>
        <v>14514.75</v>
      </c>
      <c r="AF27" s="22">
        <f t="shared" si="1"/>
        <v>69221.06</v>
      </c>
    </row>
    <row r="28" spans="1:32" ht="17.25" customHeight="1">
      <c r="A28" s="29">
        <v>25</v>
      </c>
      <c r="B28" s="171" t="s">
        <v>9262</v>
      </c>
      <c r="C28" s="172" t="s">
        <v>9263</v>
      </c>
      <c r="D28" s="82">
        <v>3652.55</v>
      </c>
      <c r="E28" s="83">
        <v>15439.2</v>
      </c>
      <c r="F28" s="96">
        <v>4309.5600000000004</v>
      </c>
      <c r="G28" s="96">
        <v>6464.33</v>
      </c>
      <c r="H28" s="129"/>
      <c r="I28" s="53"/>
      <c r="J28" s="39">
        <v>93940.99</v>
      </c>
      <c r="K28" s="17">
        <v>5025</v>
      </c>
      <c r="L28" s="17"/>
      <c r="M28" s="17"/>
      <c r="N28" s="17"/>
      <c r="O28" s="17"/>
      <c r="P28" s="17">
        <v>24160.22</v>
      </c>
      <c r="Q28" s="18">
        <v>5125.79</v>
      </c>
      <c r="R28" s="19"/>
      <c r="S28" s="17"/>
      <c r="T28" s="17"/>
      <c r="U28" s="84"/>
      <c r="V28" s="19"/>
      <c r="W28" s="17"/>
      <c r="X28" s="17"/>
      <c r="Y28" s="84"/>
      <c r="Z28" s="19"/>
      <c r="AA28" s="17"/>
      <c r="AB28" s="17">
        <v>17500</v>
      </c>
      <c r="AC28" s="84">
        <v>7500</v>
      </c>
      <c r="AD28" s="20">
        <f t="shared" si="0"/>
        <v>143563.32</v>
      </c>
      <c r="AE28" s="21">
        <f t="shared" si="0"/>
        <v>39554.32</v>
      </c>
      <c r="AF28" s="22">
        <f t="shared" si="1"/>
        <v>183117.64</v>
      </c>
    </row>
    <row r="29" spans="1:32" ht="17.25" customHeight="1">
      <c r="A29" s="29">
        <v>26</v>
      </c>
      <c r="B29" s="171" t="s">
        <v>9264</v>
      </c>
      <c r="C29" s="172" t="s">
        <v>9265</v>
      </c>
      <c r="D29" s="82">
        <v>67.61</v>
      </c>
      <c r="E29" s="83">
        <v>51.82</v>
      </c>
      <c r="F29" s="96">
        <v>9792</v>
      </c>
      <c r="G29" s="96">
        <v>2448</v>
      </c>
      <c r="H29" s="129"/>
      <c r="I29" s="53"/>
      <c r="J29" s="39"/>
      <c r="K29" s="17"/>
      <c r="L29" s="17"/>
      <c r="M29" s="17"/>
      <c r="N29" s="17"/>
      <c r="O29" s="17"/>
      <c r="P29" s="17"/>
      <c r="Q29" s="18"/>
      <c r="R29" s="19"/>
      <c r="S29" s="17"/>
      <c r="T29" s="17"/>
      <c r="U29" s="84"/>
      <c r="V29" s="19"/>
      <c r="W29" s="17"/>
      <c r="X29" s="17"/>
      <c r="Y29" s="84"/>
      <c r="Z29" s="19"/>
      <c r="AA29" s="17"/>
      <c r="AB29" s="17"/>
      <c r="AC29" s="84"/>
      <c r="AD29" s="20">
        <f t="shared" si="0"/>
        <v>9859.61</v>
      </c>
      <c r="AE29" s="21">
        <f t="shared" si="0"/>
        <v>2499.8200000000002</v>
      </c>
      <c r="AF29" s="22">
        <f t="shared" si="1"/>
        <v>12359.43</v>
      </c>
    </row>
    <row r="30" spans="1:32" ht="17.25" customHeight="1">
      <c r="A30" s="29">
        <v>27</v>
      </c>
      <c r="B30" s="171" t="s">
        <v>9266</v>
      </c>
      <c r="C30" s="172" t="s">
        <v>9267</v>
      </c>
      <c r="D30" s="82">
        <v>3299.39</v>
      </c>
      <c r="E30" s="83">
        <v>4197.16</v>
      </c>
      <c r="F30" s="96">
        <v>11792</v>
      </c>
      <c r="G30" s="96">
        <v>2948</v>
      </c>
      <c r="H30" s="129"/>
      <c r="I30" s="53"/>
      <c r="J30" s="39">
        <v>104578.65</v>
      </c>
      <c r="K30" s="17">
        <v>5223.1000000000004</v>
      </c>
      <c r="L30" s="17"/>
      <c r="M30" s="17"/>
      <c r="N30" s="17"/>
      <c r="O30" s="17"/>
      <c r="P30" s="17">
        <v>23450</v>
      </c>
      <c r="Q30" s="18">
        <v>1700</v>
      </c>
      <c r="R30" s="19"/>
      <c r="S30" s="17"/>
      <c r="T30" s="17"/>
      <c r="U30" s="84"/>
      <c r="V30" s="19"/>
      <c r="W30" s="17"/>
      <c r="X30" s="17"/>
      <c r="Y30" s="84"/>
      <c r="Z30" s="19"/>
      <c r="AA30" s="17"/>
      <c r="AB30" s="17">
        <v>14000</v>
      </c>
      <c r="AC30" s="84">
        <v>6000</v>
      </c>
      <c r="AD30" s="20">
        <f t="shared" si="0"/>
        <v>157120.03999999998</v>
      </c>
      <c r="AE30" s="21">
        <f t="shared" si="0"/>
        <v>20068.260000000002</v>
      </c>
      <c r="AF30" s="22">
        <f t="shared" si="1"/>
        <v>177188.3</v>
      </c>
    </row>
    <row r="31" spans="1:32" ht="17.25" customHeight="1">
      <c r="A31" s="29">
        <v>28</v>
      </c>
      <c r="B31" s="171" t="s">
        <v>9268</v>
      </c>
      <c r="C31" s="172" t="s">
        <v>9269</v>
      </c>
      <c r="D31" s="82">
        <v>39.94</v>
      </c>
      <c r="E31" s="83">
        <v>0.66</v>
      </c>
      <c r="F31" s="96">
        <v>4296</v>
      </c>
      <c r="G31" s="96">
        <v>1074</v>
      </c>
      <c r="H31" s="129"/>
      <c r="I31" s="53"/>
      <c r="J31" s="39">
        <v>40936.82</v>
      </c>
      <c r="K31" s="17">
        <v>400</v>
      </c>
      <c r="L31" s="17"/>
      <c r="M31" s="17"/>
      <c r="N31" s="17"/>
      <c r="O31" s="17"/>
      <c r="P31" s="17"/>
      <c r="Q31" s="18"/>
      <c r="R31" s="19">
        <v>3100</v>
      </c>
      <c r="S31" s="17"/>
      <c r="T31" s="17"/>
      <c r="U31" s="84"/>
      <c r="V31" s="19"/>
      <c r="W31" s="17"/>
      <c r="X31" s="17"/>
      <c r="Y31" s="84"/>
      <c r="Z31" s="19"/>
      <c r="AA31" s="17"/>
      <c r="AB31" s="17"/>
      <c r="AC31" s="84"/>
      <c r="AD31" s="20">
        <f t="shared" si="0"/>
        <v>48372.76</v>
      </c>
      <c r="AE31" s="21">
        <f t="shared" si="0"/>
        <v>1474.66</v>
      </c>
      <c r="AF31" s="22">
        <f t="shared" si="1"/>
        <v>49847.420000000006</v>
      </c>
    </row>
    <row r="32" spans="1:32" ht="17.25" customHeight="1">
      <c r="A32" s="29">
        <v>29</v>
      </c>
      <c r="B32" s="171" t="s">
        <v>9270</v>
      </c>
      <c r="C32" s="172" t="s">
        <v>9271</v>
      </c>
      <c r="D32" s="82">
        <v>4.72</v>
      </c>
      <c r="E32" s="83">
        <v>0.01</v>
      </c>
      <c r="F32" s="96">
        <v>5752</v>
      </c>
      <c r="G32" s="96">
        <v>1438</v>
      </c>
      <c r="H32" s="129"/>
      <c r="I32" s="53"/>
      <c r="J32" s="39"/>
      <c r="K32" s="17"/>
      <c r="L32" s="17"/>
      <c r="M32" s="17"/>
      <c r="N32" s="17">
        <v>23000</v>
      </c>
      <c r="O32" s="17">
        <v>5700</v>
      </c>
      <c r="P32" s="17"/>
      <c r="Q32" s="18"/>
      <c r="R32" s="19"/>
      <c r="S32" s="17"/>
      <c r="T32" s="17"/>
      <c r="U32" s="84"/>
      <c r="V32" s="19"/>
      <c r="W32" s="17"/>
      <c r="X32" s="17"/>
      <c r="Y32" s="84"/>
      <c r="Z32" s="19"/>
      <c r="AA32" s="17"/>
      <c r="AB32" s="17"/>
      <c r="AC32" s="84"/>
      <c r="AD32" s="20">
        <f t="shared" si="0"/>
        <v>28756.720000000001</v>
      </c>
      <c r="AE32" s="21">
        <f t="shared" si="0"/>
        <v>7138.01</v>
      </c>
      <c r="AF32" s="22">
        <f t="shared" si="1"/>
        <v>35894.730000000003</v>
      </c>
    </row>
    <row r="33" spans="1:32" ht="17.25" customHeight="1">
      <c r="A33" s="29">
        <v>30</v>
      </c>
      <c r="B33" s="171" t="s">
        <v>9272</v>
      </c>
      <c r="C33" s="172" t="s">
        <v>9273</v>
      </c>
      <c r="D33" s="82">
        <v>9.44</v>
      </c>
      <c r="E33" s="83">
        <v>154.6</v>
      </c>
      <c r="F33" s="96">
        <v>5796</v>
      </c>
      <c r="G33" s="96">
        <v>3864</v>
      </c>
      <c r="H33" s="129"/>
      <c r="I33" s="53"/>
      <c r="J33" s="39"/>
      <c r="K33" s="17"/>
      <c r="L33" s="17"/>
      <c r="M33" s="17"/>
      <c r="N33" s="17"/>
      <c r="O33" s="17"/>
      <c r="P33" s="17"/>
      <c r="Q33" s="18"/>
      <c r="R33" s="19"/>
      <c r="S33" s="17"/>
      <c r="T33" s="17"/>
      <c r="U33" s="84"/>
      <c r="V33" s="19"/>
      <c r="W33" s="17"/>
      <c r="X33" s="17"/>
      <c r="Y33" s="84"/>
      <c r="Z33" s="19"/>
      <c r="AA33" s="17"/>
      <c r="AB33" s="17"/>
      <c r="AC33" s="84"/>
      <c r="AD33" s="20">
        <f t="shared" si="0"/>
        <v>5805.44</v>
      </c>
      <c r="AE33" s="21">
        <f t="shared" si="0"/>
        <v>4018.6</v>
      </c>
      <c r="AF33" s="22">
        <f t="shared" si="1"/>
        <v>9824.0399999999991</v>
      </c>
    </row>
    <row r="34" spans="1:32" ht="17.25" customHeight="1">
      <c r="A34" s="29">
        <v>31</v>
      </c>
      <c r="B34" s="171" t="s">
        <v>9274</v>
      </c>
      <c r="C34" s="172" t="s">
        <v>9275</v>
      </c>
      <c r="D34" s="82">
        <v>559.09</v>
      </c>
      <c r="E34" s="83">
        <v>257.55</v>
      </c>
      <c r="F34" s="96">
        <v>15148</v>
      </c>
      <c r="G34" s="96">
        <v>6492</v>
      </c>
      <c r="H34" s="129"/>
      <c r="I34" s="53"/>
      <c r="J34" s="39">
        <v>119001.99</v>
      </c>
      <c r="K34" s="17">
        <v>401.33</v>
      </c>
      <c r="L34" s="17"/>
      <c r="M34" s="17"/>
      <c r="N34" s="17"/>
      <c r="O34" s="17"/>
      <c r="P34" s="17">
        <v>3000</v>
      </c>
      <c r="Q34" s="18">
        <v>1000</v>
      </c>
      <c r="R34" s="19"/>
      <c r="S34" s="17"/>
      <c r="T34" s="17"/>
      <c r="U34" s="84"/>
      <c r="V34" s="19"/>
      <c r="W34" s="17"/>
      <c r="X34" s="17">
        <v>12000</v>
      </c>
      <c r="Y34" s="84">
        <v>3000</v>
      </c>
      <c r="Z34" s="19"/>
      <c r="AA34" s="17"/>
      <c r="AB34" s="17"/>
      <c r="AC34" s="84"/>
      <c r="AD34" s="20">
        <f t="shared" si="0"/>
        <v>149709.08000000002</v>
      </c>
      <c r="AE34" s="21">
        <f t="shared" si="0"/>
        <v>11150.880000000001</v>
      </c>
      <c r="AF34" s="22">
        <f t="shared" si="1"/>
        <v>160859.96000000002</v>
      </c>
    </row>
    <row r="35" spans="1:32" ht="17.25" customHeight="1">
      <c r="A35" s="29">
        <v>32</v>
      </c>
      <c r="B35" s="171" t="s">
        <v>9276</v>
      </c>
      <c r="C35" s="172" t="s">
        <v>9277</v>
      </c>
      <c r="D35" s="82"/>
      <c r="E35" s="83">
        <v>458.2</v>
      </c>
      <c r="F35" s="96">
        <v>10836</v>
      </c>
      <c r="G35" s="96">
        <v>4644</v>
      </c>
      <c r="H35" s="129"/>
      <c r="I35" s="53"/>
      <c r="J35" s="39"/>
      <c r="K35" s="17">
        <v>700</v>
      </c>
      <c r="L35" s="239">
        <v>41239.49</v>
      </c>
      <c r="M35" s="240">
        <v>13560.37</v>
      </c>
      <c r="N35" s="17"/>
      <c r="O35" s="17"/>
      <c r="P35" s="17">
        <v>37069.730000000003</v>
      </c>
      <c r="Q35" s="18">
        <v>6760.41</v>
      </c>
      <c r="R35" s="19"/>
      <c r="S35" s="17">
        <v>151.16</v>
      </c>
      <c r="T35" s="17"/>
      <c r="U35" s="84"/>
      <c r="V35" s="19"/>
      <c r="W35" s="17"/>
      <c r="X35" s="17">
        <v>12000</v>
      </c>
      <c r="Y35" s="84">
        <v>3000</v>
      </c>
      <c r="Z35" s="19"/>
      <c r="AA35" s="17"/>
      <c r="AB35" s="17">
        <v>25396</v>
      </c>
      <c r="AC35" s="84">
        <v>9000</v>
      </c>
      <c r="AD35" s="20">
        <f t="shared" si="0"/>
        <v>126541.22</v>
      </c>
      <c r="AE35" s="21">
        <f t="shared" si="0"/>
        <v>38274.14</v>
      </c>
      <c r="AF35" s="22">
        <f t="shared" si="1"/>
        <v>164815.35999999999</v>
      </c>
    </row>
    <row r="36" spans="1:32" ht="17.25" customHeight="1">
      <c r="A36" s="29">
        <v>33</v>
      </c>
      <c r="B36" s="171" t="s">
        <v>9278</v>
      </c>
      <c r="C36" s="172" t="s">
        <v>9279</v>
      </c>
      <c r="D36" s="82">
        <v>1733.27</v>
      </c>
      <c r="E36" s="83">
        <v>1189.8599999999999</v>
      </c>
      <c r="F36" s="96">
        <v>4444</v>
      </c>
      <c r="G36" s="96">
        <v>6666</v>
      </c>
      <c r="H36" s="129"/>
      <c r="I36" s="53"/>
      <c r="J36" s="39"/>
      <c r="K36" s="17"/>
      <c r="L36" s="17"/>
      <c r="M36" s="18"/>
      <c r="N36" s="17">
        <v>21420</v>
      </c>
      <c r="O36" s="17">
        <v>12400</v>
      </c>
      <c r="P36" s="17"/>
      <c r="Q36" s="18"/>
      <c r="R36" s="19">
        <v>19705.87</v>
      </c>
      <c r="S36" s="17">
        <v>8738.42</v>
      </c>
      <c r="T36" s="17"/>
      <c r="U36" s="84"/>
      <c r="V36" s="19"/>
      <c r="W36" s="17"/>
      <c r="X36" s="17">
        <v>12000</v>
      </c>
      <c r="Y36" s="84">
        <v>3000</v>
      </c>
      <c r="Z36" s="19"/>
      <c r="AA36" s="17"/>
      <c r="AB36" s="17"/>
      <c r="AC36" s="84"/>
      <c r="AD36" s="20">
        <f t="shared" si="0"/>
        <v>59303.14</v>
      </c>
      <c r="AE36" s="21">
        <f t="shared" si="0"/>
        <v>31994.28</v>
      </c>
      <c r="AF36" s="22">
        <f t="shared" si="1"/>
        <v>91297.42</v>
      </c>
    </row>
    <row r="37" spans="1:32" ht="17.25" customHeight="1">
      <c r="A37" s="29">
        <v>34</v>
      </c>
      <c r="B37" s="171" t="s">
        <v>9280</v>
      </c>
      <c r="C37" s="172" t="s">
        <v>9281</v>
      </c>
      <c r="D37" s="82">
        <v>6734.22</v>
      </c>
      <c r="E37" s="83">
        <v>2762.2</v>
      </c>
      <c r="F37" s="96">
        <v>1034.46</v>
      </c>
      <c r="G37" s="96">
        <v>258.62</v>
      </c>
      <c r="H37" s="129"/>
      <c r="I37" s="53"/>
      <c r="J37" s="39"/>
      <c r="K37" s="17"/>
      <c r="L37" s="17"/>
      <c r="M37" s="18"/>
      <c r="N37" s="17">
        <v>23400</v>
      </c>
      <c r="O37" s="17">
        <v>7300</v>
      </c>
      <c r="P37" s="17"/>
      <c r="Q37" s="18"/>
      <c r="R37" s="19"/>
      <c r="S37" s="17"/>
      <c r="T37" s="17"/>
      <c r="U37" s="84"/>
      <c r="V37" s="19"/>
      <c r="W37" s="17"/>
      <c r="X37" s="17"/>
      <c r="Y37" s="84"/>
      <c r="Z37" s="19"/>
      <c r="AA37" s="17"/>
      <c r="AB37" s="17"/>
      <c r="AC37" s="84"/>
      <c r="AD37" s="20">
        <f t="shared" si="0"/>
        <v>31168.68</v>
      </c>
      <c r="AE37" s="21">
        <f t="shared" si="0"/>
        <v>10320.82</v>
      </c>
      <c r="AF37" s="22">
        <f t="shared" si="1"/>
        <v>41489.5</v>
      </c>
    </row>
    <row r="38" spans="1:32" ht="17.25" customHeight="1">
      <c r="A38" s="29">
        <v>35</v>
      </c>
      <c r="B38" s="171" t="s">
        <v>9282</v>
      </c>
      <c r="C38" s="175">
        <v>17252477000167</v>
      </c>
      <c r="D38" s="82"/>
      <c r="E38" s="83"/>
      <c r="F38" s="96">
        <v>6811</v>
      </c>
      <c r="G38" s="96">
        <v>2919</v>
      </c>
      <c r="H38" s="129"/>
      <c r="I38" s="53"/>
      <c r="J38" s="39"/>
      <c r="K38" s="17"/>
      <c r="L38" s="17"/>
      <c r="M38" s="18"/>
      <c r="N38" s="17"/>
      <c r="O38" s="17"/>
      <c r="P38" s="17">
        <v>17250</v>
      </c>
      <c r="Q38" s="18">
        <v>2000</v>
      </c>
      <c r="R38" s="19"/>
      <c r="S38" s="17"/>
      <c r="T38" s="17"/>
      <c r="U38" s="84"/>
      <c r="V38" s="19"/>
      <c r="W38" s="17"/>
      <c r="X38" s="17">
        <v>10000</v>
      </c>
      <c r="Y38" s="84">
        <v>2500</v>
      </c>
      <c r="Z38" s="19"/>
      <c r="AA38" s="17"/>
      <c r="AB38" s="17"/>
      <c r="AC38" s="84"/>
      <c r="AD38" s="20">
        <f t="shared" si="0"/>
        <v>34061</v>
      </c>
      <c r="AE38" s="21">
        <f t="shared" si="0"/>
        <v>7419</v>
      </c>
      <c r="AF38" s="22">
        <f t="shared" si="1"/>
        <v>41480</v>
      </c>
    </row>
    <row r="39" spans="1:32" ht="17.25" customHeight="1">
      <c r="A39" s="29">
        <v>36</v>
      </c>
      <c r="B39" s="171" t="s">
        <v>9283</v>
      </c>
      <c r="C39" s="172" t="s">
        <v>9284</v>
      </c>
      <c r="D39" s="82">
        <v>200.61</v>
      </c>
      <c r="E39" s="83">
        <v>9515</v>
      </c>
      <c r="F39" s="96">
        <v>12041.53</v>
      </c>
      <c r="G39" s="96">
        <v>3010.38</v>
      </c>
      <c r="H39" s="129"/>
      <c r="I39" s="53"/>
      <c r="J39" s="39"/>
      <c r="K39" s="17"/>
      <c r="L39" s="17"/>
      <c r="M39" s="18"/>
      <c r="N39" s="17"/>
      <c r="O39" s="17"/>
      <c r="P39" s="17"/>
      <c r="Q39" s="18"/>
      <c r="R39" s="19"/>
      <c r="S39" s="17"/>
      <c r="T39" s="17"/>
      <c r="U39" s="84"/>
      <c r="V39" s="19"/>
      <c r="W39" s="17"/>
      <c r="X39" s="17"/>
      <c r="Y39" s="84"/>
      <c r="Z39" s="19"/>
      <c r="AA39" s="17"/>
      <c r="AB39" s="17"/>
      <c r="AC39" s="84"/>
      <c r="AD39" s="20">
        <f t="shared" si="0"/>
        <v>12242.140000000001</v>
      </c>
      <c r="AE39" s="21">
        <f t="shared" si="0"/>
        <v>12525.380000000001</v>
      </c>
      <c r="AF39" s="22">
        <f t="shared" si="1"/>
        <v>24767.520000000004</v>
      </c>
    </row>
    <row r="40" spans="1:32" ht="17.25" customHeight="1">
      <c r="A40" s="29">
        <v>37</v>
      </c>
      <c r="B40" s="171" t="s">
        <v>9285</v>
      </c>
      <c r="C40" s="172" t="s">
        <v>9286</v>
      </c>
      <c r="D40" s="82">
        <v>27795.360000000001</v>
      </c>
      <c r="E40" s="83">
        <v>6264.28</v>
      </c>
      <c r="F40" s="96">
        <v>14120.32</v>
      </c>
      <c r="G40" s="96">
        <v>3530.08</v>
      </c>
      <c r="H40" s="129"/>
      <c r="I40" s="53"/>
      <c r="J40" s="39"/>
      <c r="K40" s="17"/>
      <c r="L40" s="17"/>
      <c r="M40" s="18"/>
      <c r="N40" s="17"/>
      <c r="O40" s="17"/>
      <c r="P40" s="17"/>
      <c r="Q40" s="18"/>
      <c r="R40" s="19"/>
      <c r="S40" s="17"/>
      <c r="T40" s="17"/>
      <c r="U40" s="84"/>
      <c r="V40" s="19"/>
      <c r="W40" s="17"/>
      <c r="X40" s="17">
        <v>12000</v>
      </c>
      <c r="Y40" s="84">
        <v>3000</v>
      </c>
      <c r="Z40" s="19"/>
      <c r="AA40" s="17"/>
      <c r="AB40" s="17"/>
      <c r="AC40" s="84"/>
      <c r="AD40" s="20">
        <f t="shared" si="0"/>
        <v>53915.68</v>
      </c>
      <c r="AE40" s="21">
        <f t="shared" si="0"/>
        <v>12794.36</v>
      </c>
      <c r="AF40" s="22">
        <f t="shared" si="1"/>
        <v>66710.040000000008</v>
      </c>
    </row>
    <row r="41" spans="1:32" ht="17.25" customHeight="1">
      <c r="A41" s="29">
        <v>38</v>
      </c>
      <c r="B41" s="171" t="s">
        <v>9287</v>
      </c>
      <c r="C41" s="172" t="s">
        <v>9288</v>
      </c>
      <c r="D41" s="82">
        <v>3012</v>
      </c>
      <c r="E41" s="83"/>
      <c r="F41" s="96">
        <v>2542.66</v>
      </c>
      <c r="G41" s="96">
        <v>635.66999999999996</v>
      </c>
      <c r="H41" s="129"/>
      <c r="I41" s="53"/>
      <c r="J41" s="39">
        <v>70635.240000000005</v>
      </c>
      <c r="K41" s="17">
        <v>2025</v>
      </c>
      <c r="L41" s="17"/>
      <c r="M41" s="18"/>
      <c r="N41" s="17"/>
      <c r="O41" s="17"/>
      <c r="P41" s="17"/>
      <c r="Q41" s="18"/>
      <c r="R41" s="19"/>
      <c r="S41" s="17"/>
      <c r="T41" s="17"/>
      <c r="U41" s="84"/>
      <c r="V41" s="19"/>
      <c r="W41" s="17"/>
      <c r="X41" s="17"/>
      <c r="Y41" s="84"/>
      <c r="Z41" s="19"/>
      <c r="AA41" s="17"/>
      <c r="AB41" s="17"/>
      <c r="AC41" s="84"/>
      <c r="AD41" s="20">
        <f t="shared" si="0"/>
        <v>76189.900000000009</v>
      </c>
      <c r="AE41" s="21">
        <f t="shared" si="0"/>
        <v>2660.67</v>
      </c>
      <c r="AF41" s="22">
        <f t="shared" si="1"/>
        <v>78850.570000000007</v>
      </c>
    </row>
    <row r="42" spans="1:32" ht="17.25" customHeight="1">
      <c r="A42" s="29">
        <v>39</v>
      </c>
      <c r="B42" s="171" t="s">
        <v>9289</v>
      </c>
      <c r="C42" s="172" t="s">
        <v>9290</v>
      </c>
      <c r="D42" s="82">
        <v>1231.02</v>
      </c>
      <c r="E42" s="83">
        <v>2213</v>
      </c>
      <c r="F42" s="96">
        <v>20128</v>
      </c>
      <c r="G42" s="96">
        <v>5032</v>
      </c>
      <c r="H42" s="129"/>
      <c r="I42" s="53"/>
      <c r="J42" s="39"/>
      <c r="K42" s="17"/>
      <c r="L42" s="17"/>
      <c r="M42" s="18"/>
      <c r="N42" s="17"/>
      <c r="O42" s="17"/>
      <c r="P42" s="17">
        <v>25539.759999999998</v>
      </c>
      <c r="Q42" s="18">
        <v>2760.25</v>
      </c>
      <c r="R42" s="19"/>
      <c r="S42" s="17"/>
      <c r="T42" s="17"/>
      <c r="U42" s="84"/>
      <c r="V42" s="19"/>
      <c r="W42" s="17"/>
      <c r="X42" s="17">
        <v>12000</v>
      </c>
      <c r="Y42" s="84">
        <v>3000</v>
      </c>
      <c r="Z42" s="19"/>
      <c r="AA42" s="17"/>
      <c r="AB42" s="17"/>
      <c r="AC42" s="84"/>
      <c r="AD42" s="20">
        <f t="shared" si="0"/>
        <v>58898.78</v>
      </c>
      <c r="AE42" s="21">
        <f t="shared" si="0"/>
        <v>13005.25</v>
      </c>
      <c r="AF42" s="22">
        <f t="shared" si="1"/>
        <v>71904.03</v>
      </c>
    </row>
    <row r="43" spans="1:32" ht="17.25" customHeight="1">
      <c r="A43" s="29">
        <v>40</v>
      </c>
      <c r="B43" s="171" t="s">
        <v>9291</v>
      </c>
      <c r="C43" s="172" t="s">
        <v>9292</v>
      </c>
      <c r="D43" s="82">
        <v>7754.63</v>
      </c>
      <c r="E43" s="83">
        <v>8079.7</v>
      </c>
      <c r="F43" s="96">
        <v>11296</v>
      </c>
      <c r="G43" s="96">
        <v>2824</v>
      </c>
      <c r="H43" s="129"/>
      <c r="I43" s="53"/>
      <c r="J43" s="39">
        <v>31480.69</v>
      </c>
      <c r="K43" s="17">
        <v>7979.9</v>
      </c>
      <c r="L43" s="17"/>
      <c r="M43" s="18"/>
      <c r="N43" s="17"/>
      <c r="O43" s="17"/>
      <c r="P43" s="17"/>
      <c r="Q43" s="18"/>
      <c r="R43" s="19"/>
      <c r="S43" s="17"/>
      <c r="T43" s="17"/>
      <c r="U43" s="84"/>
      <c r="V43" s="19">
        <v>12190.89</v>
      </c>
      <c r="W43" s="17">
        <v>3000</v>
      </c>
      <c r="X43" s="17"/>
      <c r="Y43" s="84"/>
      <c r="Z43" s="19"/>
      <c r="AA43" s="17"/>
      <c r="AB43" s="17">
        <v>10500</v>
      </c>
      <c r="AC43" s="84">
        <v>4500</v>
      </c>
      <c r="AD43" s="20">
        <f t="shared" si="0"/>
        <v>73222.209999999992</v>
      </c>
      <c r="AE43" s="21">
        <f t="shared" si="0"/>
        <v>26383.599999999999</v>
      </c>
      <c r="AF43" s="22">
        <f t="shared" si="1"/>
        <v>99605.81</v>
      </c>
    </row>
    <row r="44" spans="1:32" ht="17.25" customHeight="1">
      <c r="A44" s="29">
        <v>41</v>
      </c>
      <c r="B44" s="171" t="s">
        <v>9293</v>
      </c>
      <c r="C44" s="172" t="s">
        <v>9294</v>
      </c>
      <c r="D44" s="82">
        <v>1858</v>
      </c>
      <c r="E44" s="83">
        <v>212.67</v>
      </c>
      <c r="F44" s="96">
        <v>11744</v>
      </c>
      <c r="G44" s="96">
        <v>2936</v>
      </c>
      <c r="H44" s="129"/>
      <c r="I44" s="53"/>
      <c r="J44" s="39">
        <v>927.96</v>
      </c>
      <c r="K44" s="17">
        <v>600</v>
      </c>
      <c r="L44" s="239">
        <v>5102.1899999999996</v>
      </c>
      <c r="M44" s="240">
        <v>901.59</v>
      </c>
      <c r="N44" s="17"/>
      <c r="O44" s="17"/>
      <c r="P44" s="17">
        <v>20400</v>
      </c>
      <c r="Q44" s="18">
        <v>1900</v>
      </c>
      <c r="R44" s="19"/>
      <c r="S44" s="17"/>
      <c r="T44" s="17"/>
      <c r="U44" s="84"/>
      <c r="V44" s="19"/>
      <c r="W44" s="17"/>
      <c r="X44" s="17"/>
      <c r="Y44" s="84"/>
      <c r="Z44" s="19"/>
      <c r="AA44" s="17"/>
      <c r="AB44" s="17">
        <v>9500</v>
      </c>
      <c r="AC44" s="84">
        <v>1500</v>
      </c>
      <c r="AD44" s="20">
        <f t="shared" si="0"/>
        <v>49532.149999999994</v>
      </c>
      <c r="AE44" s="21">
        <f t="shared" si="0"/>
        <v>8050.26</v>
      </c>
      <c r="AF44" s="22">
        <f t="shared" si="1"/>
        <v>57582.409999999996</v>
      </c>
    </row>
    <row r="45" spans="1:32" ht="17.25" customHeight="1">
      <c r="A45" s="29">
        <v>42</v>
      </c>
      <c r="B45" s="171" t="s">
        <v>9295</v>
      </c>
      <c r="C45" s="172" t="s">
        <v>9296</v>
      </c>
      <c r="D45" s="82"/>
      <c r="E45" s="83"/>
      <c r="F45" s="96">
        <v>17848</v>
      </c>
      <c r="G45" s="96">
        <v>4462</v>
      </c>
      <c r="H45" s="129"/>
      <c r="I45" s="53"/>
      <c r="J45" s="39"/>
      <c r="K45" s="17"/>
      <c r="L45" s="239">
        <v>26136.7</v>
      </c>
      <c r="M45" s="240">
        <v>5991.18</v>
      </c>
      <c r="N45" s="17"/>
      <c r="O45" s="17"/>
      <c r="P45" s="17">
        <v>29323.9</v>
      </c>
      <c r="Q45" s="18">
        <v>3791.89</v>
      </c>
      <c r="R45" s="19"/>
      <c r="S45" s="17"/>
      <c r="T45" s="17"/>
      <c r="U45" s="84"/>
      <c r="V45" s="19"/>
      <c r="W45" s="17"/>
      <c r="X45" s="17">
        <v>12000</v>
      </c>
      <c r="Y45" s="84">
        <v>3000</v>
      </c>
      <c r="Z45" s="19">
        <v>5287.09</v>
      </c>
      <c r="AA45" s="17"/>
      <c r="AB45" s="17">
        <v>1279.3699999999999</v>
      </c>
      <c r="AC45" s="84">
        <v>0</v>
      </c>
      <c r="AD45" s="20">
        <f t="shared" si="0"/>
        <v>91875.06</v>
      </c>
      <c r="AE45" s="21">
        <f t="shared" si="0"/>
        <v>17245.07</v>
      </c>
      <c r="AF45" s="22">
        <f t="shared" si="1"/>
        <v>109120.13</v>
      </c>
    </row>
    <row r="46" spans="1:32" ht="17.25" customHeight="1">
      <c r="A46" s="29">
        <v>43</v>
      </c>
      <c r="B46" s="171" t="s">
        <v>9297</v>
      </c>
      <c r="C46" s="172" t="s">
        <v>9298</v>
      </c>
      <c r="D46" s="82">
        <v>34.83</v>
      </c>
      <c r="E46" s="83">
        <v>1.48</v>
      </c>
      <c r="F46" s="96">
        <v>10744</v>
      </c>
      <c r="G46" s="96">
        <v>2686</v>
      </c>
      <c r="H46" s="129"/>
      <c r="I46" s="53"/>
      <c r="J46" s="39"/>
      <c r="K46" s="17"/>
      <c r="L46" s="17"/>
      <c r="M46" s="17"/>
      <c r="N46" s="17"/>
      <c r="O46" s="17"/>
      <c r="P46" s="17">
        <v>3000</v>
      </c>
      <c r="Q46" s="18">
        <v>1000</v>
      </c>
      <c r="R46" s="19"/>
      <c r="S46" s="17"/>
      <c r="T46" s="17"/>
      <c r="U46" s="84"/>
      <c r="V46" s="19"/>
      <c r="W46" s="17"/>
      <c r="X46" s="17">
        <v>12000</v>
      </c>
      <c r="Y46" s="84">
        <v>3000</v>
      </c>
      <c r="Z46" s="19"/>
      <c r="AA46" s="17"/>
      <c r="AB46" s="17">
        <v>14000</v>
      </c>
      <c r="AC46" s="84">
        <v>6000</v>
      </c>
      <c r="AD46" s="20">
        <f t="shared" si="0"/>
        <v>39778.83</v>
      </c>
      <c r="AE46" s="21">
        <f t="shared" si="0"/>
        <v>12687.48</v>
      </c>
      <c r="AF46" s="22">
        <f t="shared" si="1"/>
        <v>52466.31</v>
      </c>
    </row>
    <row r="47" spans="1:32" ht="17.25" customHeight="1">
      <c r="A47" s="29">
        <v>44</v>
      </c>
      <c r="B47" s="171" t="s">
        <v>9299</v>
      </c>
      <c r="C47" s="172" t="s">
        <v>9300</v>
      </c>
      <c r="D47" s="82">
        <v>9</v>
      </c>
      <c r="E47" s="83"/>
      <c r="F47" s="96">
        <v>9896</v>
      </c>
      <c r="G47" s="96">
        <v>2474</v>
      </c>
      <c r="H47" s="129"/>
      <c r="I47" s="53"/>
      <c r="J47" s="39"/>
      <c r="K47" s="17"/>
      <c r="L47" s="17"/>
      <c r="M47" s="17"/>
      <c r="N47" s="17"/>
      <c r="O47" s="17"/>
      <c r="P47" s="17">
        <v>3000</v>
      </c>
      <c r="Q47" s="18">
        <v>1000</v>
      </c>
      <c r="R47" s="19"/>
      <c r="S47" s="17"/>
      <c r="T47" s="17"/>
      <c r="U47" s="84"/>
      <c r="V47" s="19"/>
      <c r="W47" s="17"/>
      <c r="X47" s="17">
        <v>12000</v>
      </c>
      <c r="Y47" s="84">
        <v>3000</v>
      </c>
      <c r="Z47" s="19"/>
      <c r="AA47" s="17"/>
      <c r="AB47" s="17">
        <v>14000</v>
      </c>
      <c r="AC47" s="84">
        <v>6000</v>
      </c>
      <c r="AD47" s="20">
        <f t="shared" si="0"/>
        <v>38905</v>
      </c>
      <c r="AE47" s="21">
        <f t="shared" si="0"/>
        <v>12474</v>
      </c>
      <c r="AF47" s="22">
        <f t="shared" si="1"/>
        <v>51379</v>
      </c>
    </row>
    <row r="48" spans="1:32" ht="17.25" customHeight="1">
      <c r="A48" s="29">
        <v>45</v>
      </c>
      <c r="B48" s="171" t="s">
        <v>9301</v>
      </c>
      <c r="C48" s="172" t="s">
        <v>9302</v>
      </c>
      <c r="D48" s="82">
        <v>29927.88</v>
      </c>
      <c r="E48" s="83">
        <v>5685.22</v>
      </c>
      <c r="F48" s="96">
        <v>0</v>
      </c>
      <c r="G48" s="96">
        <v>0</v>
      </c>
      <c r="H48" s="129"/>
      <c r="I48" s="53"/>
      <c r="J48" s="39">
        <v>15853.12</v>
      </c>
      <c r="K48" s="17">
        <v>3016.88</v>
      </c>
      <c r="L48" s="17"/>
      <c r="M48" s="17"/>
      <c r="N48" s="17"/>
      <c r="O48" s="17"/>
      <c r="P48" s="17">
        <v>44781.52</v>
      </c>
      <c r="Q48" s="18">
        <v>2761.48</v>
      </c>
      <c r="R48" s="19"/>
      <c r="S48" s="17"/>
      <c r="T48" s="17"/>
      <c r="U48" s="84"/>
      <c r="V48" s="19"/>
      <c r="W48" s="17"/>
      <c r="X48" s="17"/>
      <c r="Y48" s="84"/>
      <c r="Z48" s="19"/>
      <c r="AA48" s="17"/>
      <c r="AB48" s="17"/>
      <c r="AC48" s="84"/>
      <c r="AD48" s="20">
        <f t="shared" si="0"/>
        <v>90562.51999999999</v>
      </c>
      <c r="AE48" s="21">
        <f t="shared" si="0"/>
        <v>11463.58</v>
      </c>
      <c r="AF48" s="22">
        <f t="shared" si="1"/>
        <v>102026.09999999999</v>
      </c>
    </row>
    <row r="49" spans="1:32" ht="17.25" customHeight="1">
      <c r="A49" s="29">
        <v>46</v>
      </c>
      <c r="B49" s="171" t="s">
        <v>9303</v>
      </c>
      <c r="C49" s="172" t="s">
        <v>9304</v>
      </c>
      <c r="D49" s="82">
        <v>126.79</v>
      </c>
      <c r="E49" s="83"/>
      <c r="F49" s="96">
        <v>16840</v>
      </c>
      <c r="G49" s="96">
        <v>4210</v>
      </c>
      <c r="H49" s="129"/>
      <c r="I49" s="53"/>
      <c r="J49" s="39"/>
      <c r="K49" s="17"/>
      <c r="L49" s="17"/>
      <c r="M49" s="17"/>
      <c r="N49" s="17"/>
      <c r="O49" s="17"/>
      <c r="P49" s="17">
        <v>38500</v>
      </c>
      <c r="Q49" s="18">
        <v>3200</v>
      </c>
      <c r="R49" s="19"/>
      <c r="S49" s="17"/>
      <c r="T49" s="17"/>
      <c r="U49" s="84"/>
      <c r="V49" s="19"/>
      <c r="W49" s="17"/>
      <c r="X49" s="17">
        <v>12000</v>
      </c>
      <c r="Y49" s="84">
        <v>3000</v>
      </c>
      <c r="Z49" s="19"/>
      <c r="AA49" s="17"/>
      <c r="AB49" s="17">
        <v>5812</v>
      </c>
      <c r="AC49" s="84"/>
      <c r="AD49" s="20">
        <f t="shared" si="0"/>
        <v>73278.790000000008</v>
      </c>
      <c r="AE49" s="21">
        <f t="shared" si="0"/>
        <v>10410</v>
      </c>
      <c r="AF49" s="22">
        <f t="shared" si="1"/>
        <v>83688.790000000008</v>
      </c>
    </row>
    <row r="50" spans="1:32" ht="17.25" customHeight="1">
      <c r="A50" s="29">
        <v>47</v>
      </c>
      <c r="B50" s="171" t="s">
        <v>9305</v>
      </c>
      <c r="C50" s="172" t="s">
        <v>9306</v>
      </c>
      <c r="D50" s="82">
        <v>253.95</v>
      </c>
      <c r="E50" s="83">
        <v>203.49</v>
      </c>
      <c r="F50" s="96">
        <v>2898</v>
      </c>
      <c r="G50" s="96">
        <v>1242</v>
      </c>
      <c r="H50" s="129"/>
      <c r="I50" s="53"/>
      <c r="J50" s="39"/>
      <c r="K50" s="17">
        <v>4360.55</v>
      </c>
      <c r="L50" s="17"/>
      <c r="M50" s="17"/>
      <c r="N50" s="17"/>
      <c r="O50" s="17"/>
      <c r="P50" s="17">
        <v>15350</v>
      </c>
      <c r="Q50" s="18">
        <v>1950</v>
      </c>
      <c r="R50" s="19"/>
      <c r="S50" s="17"/>
      <c r="T50" s="17"/>
      <c r="U50" s="84"/>
      <c r="V50" s="19"/>
      <c r="W50" s="17"/>
      <c r="X50" s="17"/>
      <c r="Y50" s="84"/>
      <c r="Z50" s="19"/>
      <c r="AA50" s="17"/>
      <c r="AB50" s="17"/>
      <c r="AC50" s="84"/>
      <c r="AD50" s="20">
        <f t="shared" si="0"/>
        <v>18501.95</v>
      </c>
      <c r="AE50" s="21">
        <f t="shared" si="0"/>
        <v>7756.04</v>
      </c>
      <c r="AF50" s="22">
        <f t="shared" si="1"/>
        <v>26257.99</v>
      </c>
    </row>
    <row r="51" spans="1:32" ht="17.25" customHeight="1">
      <c r="A51" s="29">
        <v>48</v>
      </c>
      <c r="B51" s="171" t="s">
        <v>9307</v>
      </c>
      <c r="C51" s="172" t="s">
        <v>9308</v>
      </c>
      <c r="D51" s="82">
        <v>299.27</v>
      </c>
      <c r="E51" s="83">
        <v>276.39</v>
      </c>
      <c r="F51" s="96">
        <v>4548</v>
      </c>
      <c r="G51" s="96">
        <v>3032</v>
      </c>
      <c r="H51" s="129"/>
      <c r="I51" s="53"/>
      <c r="J51" s="39"/>
      <c r="K51" s="17"/>
      <c r="L51" s="17"/>
      <c r="M51" s="17"/>
      <c r="N51" s="17"/>
      <c r="O51" s="17"/>
      <c r="P51" s="17"/>
      <c r="Q51" s="18"/>
      <c r="R51" s="19"/>
      <c r="S51" s="17"/>
      <c r="T51" s="17"/>
      <c r="U51" s="84"/>
      <c r="V51" s="19"/>
      <c r="W51" s="17"/>
      <c r="X51" s="17"/>
      <c r="Y51" s="84"/>
      <c r="Z51" s="19"/>
      <c r="AA51" s="17"/>
      <c r="AB51" s="17"/>
      <c r="AC51" s="84"/>
      <c r="AD51" s="20">
        <f t="shared" si="0"/>
        <v>4847.2700000000004</v>
      </c>
      <c r="AE51" s="21">
        <f t="shared" si="0"/>
        <v>3308.39</v>
      </c>
      <c r="AF51" s="22">
        <f t="shared" si="1"/>
        <v>8155.66</v>
      </c>
    </row>
    <row r="52" spans="1:32" ht="17.25" customHeight="1">
      <c r="A52" s="29">
        <v>49</v>
      </c>
      <c r="B52" s="171" t="s">
        <v>9309</v>
      </c>
      <c r="C52" s="172" t="s">
        <v>9310</v>
      </c>
      <c r="D52" s="82">
        <v>253.67</v>
      </c>
      <c r="E52" s="83">
        <v>752.4</v>
      </c>
      <c r="F52" s="96">
        <v>12504</v>
      </c>
      <c r="G52" s="96">
        <v>3126</v>
      </c>
      <c r="H52" s="129"/>
      <c r="I52" s="53"/>
      <c r="J52" s="39"/>
      <c r="K52" s="17"/>
      <c r="L52" s="17"/>
      <c r="M52" s="17"/>
      <c r="N52" s="17"/>
      <c r="O52" s="17"/>
      <c r="P52" s="17"/>
      <c r="Q52" s="18"/>
      <c r="R52" s="19"/>
      <c r="S52" s="17"/>
      <c r="T52" s="17"/>
      <c r="U52" s="84"/>
      <c r="V52" s="19"/>
      <c r="W52" s="17"/>
      <c r="X52" s="17">
        <v>12000</v>
      </c>
      <c r="Y52" s="84">
        <v>3000</v>
      </c>
      <c r="Z52" s="19"/>
      <c r="AA52" s="17"/>
      <c r="AB52" s="17"/>
      <c r="AC52" s="84"/>
      <c r="AD52" s="20">
        <f t="shared" si="0"/>
        <v>24757.67</v>
      </c>
      <c r="AE52" s="21">
        <f t="shared" si="0"/>
        <v>6878.4</v>
      </c>
      <c r="AF52" s="22">
        <f t="shared" si="1"/>
        <v>31636.07</v>
      </c>
    </row>
    <row r="53" spans="1:32" ht="17.25" customHeight="1">
      <c r="A53" s="29">
        <v>50</v>
      </c>
      <c r="B53" s="171" t="s">
        <v>9311</v>
      </c>
      <c r="C53" s="172" t="s">
        <v>9312</v>
      </c>
      <c r="D53" s="82">
        <v>1070.8599999999999</v>
      </c>
      <c r="E53" s="83">
        <v>424</v>
      </c>
      <c r="F53" s="96">
        <v>5272.5</v>
      </c>
      <c r="G53" s="96">
        <v>1757.5</v>
      </c>
      <c r="H53" s="129"/>
      <c r="I53" s="53"/>
      <c r="J53" s="39"/>
      <c r="K53" s="17"/>
      <c r="L53" s="17"/>
      <c r="M53" s="17"/>
      <c r="N53" s="17"/>
      <c r="O53" s="17"/>
      <c r="P53" s="17"/>
      <c r="Q53" s="18"/>
      <c r="R53" s="19"/>
      <c r="S53" s="17"/>
      <c r="T53" s="17"/>
      <c r="U53" s="84"/>
      <c r="V53" s="19"/>
      <c r="W53" s="17"/>
      <c r="X53" s="17"/>
      <c r="Y53" s="84"/>
      <c r="Z53" s="19"/>
      <c r="AA53" s="17"/>
      <c r="AB53" s="17">
        <v>21722</v>
      </c>
      <c r="AC53" s="84">
        <v>8400</v>
      </c>
      <c r="AD53" s="20">
        <f t="shared" si="0"/>
        <v>28065.360000000001</v>
      </c>
      <c r="AE53" s="21">
        <f t="shared" si="0"/>
        <v>10581.5</v>
      </c>
      <c r="AF53" s="22">
        <f t="shared" si="1"/>
        <v>38646.86</v>
      </c>
    </row>
    <row r="54" spans="1:32" ht="17.25" customHeight="1">
      <c r="A54" s="29">
        <v>51</v>
      </c>
      <c r="B54" s="171" t="s">
        <v>9313</v>
      </c>
      <c r="C54" s="172" t="s">
        <v>9314</v>
      </c>
      <c r="D54" s="82"/>
      <c r="E54" s="83">
        <v>89.4</v>
      </c>
      <c r="F54" s="96">
        <v>3800</v>
      </c>
      <c r="G54" s="96">
        <v>950</v>
      </c>
      <c r="H54" s="129"/>
      <c r="I54" s="53"/>
      <c r="J54" s="39"/>
      <c r="K54" s="17"/>
      <c r="L54" s="17"/>
      <c r="M54" s="17"/>
      <c r="N54" s="17"/>
      <c r="O54" s="17"/>
      <c r="P54" s="17"/>
      <c r="Q54" s="18"/>
      <c r="R54" s="19"/>
      <c r="S54" s="17"/>
      <c r="T54" s="17"/>
      <c r="U54" s="84"/>
      <c r="V54" s="19"/>
      <c r="W54" s="17"/>
      <c r="X54" s="17"/>
      <c r="Y54" s="84"/>
      <c r="Z54" s="19"/>
      <c r="AA54" s="17"/>
      <c r="AB54" s="17"/>
      <c r="AC54" s="84"/>
      <c r="AD54" s="20">
        <f t="shared" si="0"/>
        <v>3800</v>
      </c>
      <c r="AE54" s="21">
        <f t="shared" si="0"/>
        <v>1039.4000000000001</v>
      </c>
      <c r="AF54" s="22">
        <f t="shared" si="1"/>
        <v>4839.3999999999996</v>
      </c>
    </row>
    <row r="55" spans="1:32" ht="17.25" customHeight="1">
      <c r="A55" s="29">
        <v>52</v>
      </c>
      <c r="B55" s="171" t="s">
        <v>9315</v>
      </c>
      <c r="C55" s="172" t="s">
        <v>9316</v>
      </c>
      <c r="D55" s="82">
        <v>4440.8100000000004</v>
      </c>
      <c r="E55" s="83"/>
      <c r="F55" s="96">
        <v>13412</v>
      </c>
      <c r="G55" s="96">
        <v>5748</v>
      </c>
      <c r="H55" s="129"/>
      <c r="I55" s="53"/>
      <c r="J55" s="39"/>
      <c r="K55" s="17"/>
      <c r="L55" s="17"/>
      <c r="M55" s="17"/>
      <c r="N55" s="17"/>
      <c r="O55" s="17"/>
      <c r="P55" s="17"/>
      <c r="Q55" s="18"/>
      <c r="R55" s="19"/>
      <c r="S55" s="17"/>
      <c r="T55" s="17"/>
      <c r="U55" s="84"/>
      <c r="V55" s="19"/>
      <c r="W55" s="17"/>
      <c r="X55" s="17"/>
      <c r="Y55" s="84"/>
      <c r="Z55" s="19"/>
      <c r="AA55" s="17"/>
      <c r="AB55" s="17">
        <v>31500</v>
      </c>
      <c r="AC55" s="84">
        <v>13500</v>
      </c>
      <c r="AD55" s="20">
        <f t="shared" si="0"/>
        <v>49352.81</v>
      </c>
      <c r="AE55" s="21">
        <f t="shared" si="0"/>
        <v>19248</v>
      </c>
      <c r="AF55" s="22">
        <f t="shared" si="1"/>
        <v>68600.81</v>
      </c>
    </row>
    <row r="56" spans="1:32" ht="17.25" customHeight="1">
      <c r="A56" s="29">
        <v>53</v>
      </c>
      <c r="B56" s="171" t="s">
        <v>9317</v>
      </c>
      <c r="C56" s="172" t="s">
        <v>9318</v>
      </c>
      <c r="D56" s="82">
        <v>5471.24</v>
      </c>
      <c r="E56" s="83"/>
      <c r="F56" s="96">
        <v>2778.98</v>
      </c>
      <c r="G56" s="96">
        <v>1852.65</v>
      </c>
      <c r="H56" s="129"/>
      <c r="I56" s="53"/>
      <c r="J56" s="39">
        <v>26742.47</v>
      </c>
      <c r="K56" s="17"/>
      <c r="L56" s="17"/>
      <c r="M56" s="17"/>
      <c r="N56" s="17"/>
      <c r="O56" s="17"/>
      <c r="P56" s="17">
        <v>15850</v>
      </c>
      <c r="Q56" s="18">
        <v>3800</v>
      </c>
      <c r="R56" s="19"/>
      <c r="S56" s="17"/>
      <c r="T56" s="17"/>
      <c r="U56" s="84"/>
      <c r="V56" s="19"/>
      <c r="W56" s="17"/>
      <c r="X56" s="17"/>
      <c r="Y56" s="84"/>
      <c r="Z56" s="19"/>
      <c r="AA56" s="17"/>
      <c r="AB56" s="17"/>
      <c r="AC56" s="84"/>
      <c r="AD56" s="20">
        <f t="shared" si="0"/>
        <v>50842.69</v>
      </c>
      <c r="AE56" s="21">
        <f t="shared" si="0"/>
        <v>5652.65</v>
      </c>
      <c r="AF56" s="22">
        <f t="shared" si="1"/>
        <v>56495.340000000004</v>
      </c>
    </row>
    <row r="57" spans="1:32" ht="17.25" customHeight="1">
      <c r="A57" s="29">
        <v>54</v>
      </c>
      <c r="B57" s="171" t="s">
        <v>9319</v>
      </c>
      <c r="C57" s="172" t="s">
        <v>9320</v>
      </c>
      <c r="D57" s="82">
        <v>13.08</v>
      </c>
      <c r="E57" s="83"/>
      <c r="F57" s="96">
        <v>6336</v>
      </c>
      <c r="G57" s="96">
        <v>1584</v>
      </c>
      <c r="H57" s="129"/>
      <c r="I57" s="53"/>
      <c r="J57" s="39"/>
      <c r="K57" s="17"/>
      <c r="L57" s="17"/>
      <c r="M57" s="17"/>
      <c r="N57" s="17"/>
      <c r="O57" s="17"/>
      <c r="P57" s="17"/>
      <c r="Q57" s="18"/>
      <c r="R57" s="19"/>
      <c r="S57" s="17"/>
      <c r="T57" s="17"/>
      <c r="U57" s="84"/>
      <c r="V57" s="19"/>
      <c r="W57" s="17"/>
      <c r="X57" s="17"/>
      <c r="Y57" s="84"/>
      <c r="Z57" s="19"/>
      <c r="AA57" s="17"/>
      <c r="AB57" s="17"/>
      <c r="AC57" s="84"/>
      <c r="AD57" s="20">
        <f t="shared" si="0"/>
        <v>6349.08</v>
      </c>
      <c r="AE57" s="21">
        <f t="shared" si="0"/>
        <v>1584</v>
      </c>
      <c r="AF57" s="22">
        <f t="shared" si="1"/>
        <v>7933.08</v>
      </c>
    </row>
    <row r="58" spans="1:32" ht="17.25" customHeight="1">
      <c r="A58" s="29">
        <v>55</v>
      </c>
      <c r="B58" s="171" t="s">
        <v>9321</v>
      </c>
      <c r="C58" s="172" t="s">
        <v>9322</v>
      </c>
      <c r="D58" s="82">
        <v>24.79</v>
      </c>
      <c r="E58" s="83">
        <v>4.2</v>
      </c>
      <c r="F58" s="96">
        <v>3395</v>
      </c>
      <c r="G58" s="96">
        <v>1455</v>
      </c>
      <c r="H58" s="129"/>
      <c r="I58" s="53"/>
      <c r="J58" s="39"/>
      <c r="K58" s="17"/>
      <c r="L58" s="17"/>
      <c r="M58" s="17"/>
      <c r="N58" s="17"/>
      <c r="O58" s="17"/>
      <c r="P58" s="17"/>
      <c r="Q58" s="18"/>
      <c r="R58" s="19"/>
      <c r="S58" s="17"/>
      <c r="T58" s="17"/>
      <c r="U58" s="84"/>
      <c r="V58" s="19"/>
      <c r="W58" s="17"/>
      <c r="X58" s="17"/>
      <c r="Y58" s="84"/>
      <c r="Z58" s="19"/>
      <c r="AA58" s="17"/>
      <c r="AB58" s="17"/>
      <c r="AC58" s="84"/>
      <c r="AD58" s="20">
        <f t="shared" si="0"/>
        <v>3419.79</v>
      </c>
      <c r="AE58" s="21">
        <f t="shared" si="0"/>
        <v>1459.2</v>
      </c>
      <c r="AF58" s="22">
        <f t="shared" si="1"/>
        <v>4878.99</v>
      </c>
    </row>
    <row r="59" spans="1:32" ht="17.25" customHeight="1">
      <c r="A59" s="29">
        <v>56</v>
      </c>
      <c r="B59" s="171" t="s">
        <v>9323</v>
      </c>
      <c r="C59" s="172" t="s">
        <v>9324</v>
      </c>
      <c r="D59" s="88">
        <v>108.58</v>
      </c>
      <c r="E59" s="89"/>
      <c r="F59" s="96">
        <v>15072</v>
      </c>
      <c r="G59" s="96">
        <v>3768</v>
      </c>
      <c r="H59" s="9"/>
      <c r="I59" s="10"/>
      <c r="J59" s="40"/>
      <c r="K59" s="8">
        <v>4491.9399999999996</v>
      </c>
      <c r="L59" s="8"/>
      <c r="M59" s="8"/>
      <c r="N59" s="8"/>
      <c r="O59" s="8"/>
      <c r="P59" s="8">
        <v>34081.040000000001</v>
      </c>
      <c r="Q59" s="11">
        <v>5074.84</v>
      </c>
      <c r="R59" s="12"/>
      <c r="S59" s="8"/>
      <c r="T59" s="8"/>
      <c r="U59" s="90"/>
      <c r="V59" s="12"/>
      <c r="W59" s="8"/>
      <c r="X59" s="17">
        <v>12000</v>
      </c>
      <c r="Y59" s="84">
        <v>3000</v>
      </c>
      <c r="Z59" s="12"/>
      <c r="AA59" s="8"/>
      <c r="AB59" s="8">
        <v>22106</v>
      </c>
      <c r="AC59" s="90">
        <v>7500</v>
      </c>
      <c r="AD59" s="20">
        <f t="shared" si="0"/>
        <v>83367.62</v>
      </c>
      <c r="AE59" s="21">
        <f t="shared" si="0"/>
        <v>23834.78</v>
      </c>
      <c r="AF59" s="22">
        <f t="shared" si="1"/>
        <v>107202.4</v>
      </c>
    </row>
    <row r="60" spans="1:32" ht="17.25" customHeight="1">
      <c r="A60" s="29">
        <v>57</v>
      </c>
      <c r="B60" s="171" t="s">
        <v>9325</v>
      </c>
      <c r="C60" s="172" t="s">
        <v>9326</v>
      </c>
      <c r="D60" s="88">
        <v>314.70999999999998</v>
      </c>
      <c r="E60" s="89"/>
      <c r="F60" s="96">
        <v>4464</v>
      </c>
      <c r="G60" s="96">
        <v>1116</v>
      </c>
      <c r="H60" s="9"/>
      <c r="I60" s="10"/>
      <c r="J60" s="40">
        <v>46760.94</v>
      </c>
      <c r="K60" s="8">
        <v>11319.16</v>
      </c>
      <c r="L60" s="8"/>
      <c r="M60" s="8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/>
      <c r="Y60" s="90"/>
      <c r="Z60" s="12"/>
      <c r="AA60" s="8"/>
      <c r="AB60" s="8"/>
      <c r="AC60" s="90"/>
      <c r="AD60" s="20">
        <f t="shared" si="0"/>
        <v>51539.65</v>
      </c>
      <c r="AE60" s="21">
        <f t="shared" si="0"/>
        <v>12435.16</v>
      </c>
      <c r="AF60" s="22">
        <f t="shared" si="1"/>
        <v>63974.81</v>
      </c>
    </row>
    <row r="61" spans="1:32" ht="17.25" customHeight="1">
      <c r="A61" s="29">
        <v>58</v>
      </c>
      <c r="B61" s="171" t="s">
        <v>9327</v>
      </c>
      <c r="C61" s="172" t="s">
        <v>9328</v>
      </c>
      <c r="D61" s="88">
        <v>720.54</v>
      </c>
      <c r="E61" s="89"/>
      <c r="F61" s="96">
        <v>16366</v>
      </c>
      <c r="G61" s="96">
        <v>7014</v>
      </c>
      <c r="H61" s="9"/>
      <c r="I61" s="10"/>
      <c r="J61" s="40"/>
      <c r="K61" s="8"/>
      <c r="L61" s="8"/>
      <c r="M61" s="8"/>
      <c r="N61" s="8"/>
      <c r="O61" s="8"/>
      <c r="P61" s="8">
        <v>25200</v>
      </c>
      <c r="Q61" s="11">
        <v>4300</v>
      </c>
      <c r="R61" s="12"/>
      <c r="S61" s="8"/>
      <c r="T61" s="8"/>
      <c r="U61" s="90"/>
      <c r="V61" s="12"/>
      <c r="W61" s="8"/>
      <c r="X61" s="8"/>
      <c r="Y61" s="90"/>
      <c r="Z61" s="12"/>
      <c r="AA61" s="8"/>
      <c r="AB61" s="8">
        <v>4759</v>
      </c>
      <c r="AC61" s="90"/>
      <c r="AD61" s="20">
        <f t="shared" si="0"/>
        <v>47045.54</v>
      </c>
      <c r="AE61" s="21">
        <f t="shared" si="0"/>
        <v>11314</v>
      </c>
      <c r="AF61" s="22">
        <f t="shared" si="1"/>
        <v>58359.54</v>
      </c>
    </row>
    <row r="62" spans="1:32" ht="17.25" customHeight="1">
      <c r="A62" s="29">
        <v>59</v>
      </c>
      <c r="B62" s="171" t="s">
        <v>9329</v>
      </c>
      <c r="C62" s="172" t="s">
        <v>9330</v>
      </c>
      <c r="D62" s="88">
        <v>10421.18</v>
      </c>
      <c r="E62" s="89">
        <v>2849.3</v>
      </c>
      <c r="F62" s="96">
        <v>13632</v>
      </c>
      <c r="G62" s="96">
        <v>9088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24053.18</v>
      </c>
      <c r="AE62" s="21">
        <f t="shared" si="0"/>
        <v>11937.3</v>
      </c>
      <c r="AF62" s="22">
        <f t="shared" si="1"/>
        <v>35990.479999999996</v>
      </c>
    </row>
    <row r="63" spans="1:32" ht="17.25" customHeight="1">
      <c r="A63" s="29">
        <v>60</v>
      </c>
      <c r="B63" s="171" t="s">
        <v>9331</v>
      </c>
      <c r="C63" s="172" t="s">
        <v>9332</v>
      </c>
      <c r="D63" s="88"/>
      <c r="E63" s="89"/>
      <c r="F63" s="96">
        <v>10400</v>
      </c>
      <c r="G63" s="96">
        <v>2600</v>
      </c>
      <c r="H63" s="9"/>
      <c r="I63" s="10"/>
      <c r="J63" s="40"/>
      <c r="K63" s="8"/>
      <c r="L63" s="8"/>
      <c r="M63" s="8"/>
      <c r="N63" s="8"/>
      <c r="O63" s="8"/>
      <c r="P63" s="8"/>
      <c r="Q63" s="11"/>
      <c r="R63" s="12"/>
      <c r="S63" s="8"/>
      <c r="T63" s="8"/>
      <c r="U63" s="90"/>
      <c r="V63" s="12"/>
      <c r="W63" s="8"/>
      <c r="X63" s="17">
        <v>12000</v>
      </c>
      <c r="Y63" s="84">
        <v>3000</v>
      </c>
      <c r="Z63" s="12"/>
      <c r="AA63" s="8"/>
      <c r="AB63" s="8"/>
      <c r="AC63" s="90"/>
      <c r="AD63" s="20">
        <f t="shared" si="0"/>
        <v>22400</v>
      </c>
      <c r="AE63" s="21">
        <f t="shared" si="0"/>
        <v>5600</v>
      </c>
      <c r="AF63" s="22">
        <f t="shared" si="1"/>
        <v>28000</v>
      </c>
    </row>
    <row r="64" spans="1:32" ht="17.25" customHeight="1">
      <c r="A64" s="29">
        <v>61</v>
      </c>
      <c r="B64" s="171" t="s">
        <v>9333</v>
      </c>
      <c r="C64" s="172" t="s">
        <v>9334</v>
      </c>
      <c r="D64" s="88">
        <v>56.41</v>
      </c>
      <c r="E64" s="89">
        <v>2124.08</v>
      </c>
      <c r="F64" s="96">
        <v>12056</v>
      </c>
      <c r="G64" s="96">
        <v>3014</v>
      </c>
      <c r="H64" s="9"/>
      <c r="I64" s="10"/>
      <c r="J64" s="40">
        <v>16189.44</v>
      </c>
      <c r="K64" s="8">
        <v>2575.96</v>
      </c>
      <c r="L64" s="173">
        <v>13459</v>
      </c>
      <c r="M64" s="174">
        <v>2115.44</v>
      </c>
      <c r="N64" s="8"/>
      <c r="O64" s="8"/>
      <c r="P64" s="8">
        <v>41900</v>
      </c>
      <c r="Q64" s="11">
        <v>2650</v>
      </c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>
        <v>24500</v>
      </c>
      <c r="AC64" s="90">
        <v>10500</v>
      </c>
      <c r="AD64" s="20">
        <f t="shared" si="0"/>
        <v>108160.85</v>
      </c>
      <c r="AE64" s="21">
        <f t="shared" si="0"/>
        <v>22979.48</v>
      </c>
      <c r="AF64" s="22">
        <f t="shared" si="1"/>
        <v>131140.33000000002</v>
      </c>
    </row>
    <row r="65" spans="1:32" ht="17.25" customHeight="1">
      <c r="A65" s="29">
        <v>62</v>
      </c>
      <c r="B65" s="171" t="s">
        <v>9335</v>
      </c>
      <c r="C65" s="172" t="s">
        <v>9336</v>
      </c>
      <c r="D65" s="97">
        <v>208.93</v>
      </c>
      <c r="E65" s="98"/>
      <c r="F65" s="96">
        <v>6496</v>
      </c>
      <c r="G65" s="96">
        <v>1624</v>
      </c>
      <c r="H65" s="13"/>
      <c r="I65" s="14"/>
      <c r="J65" s="40"/>
      <c r="K65" s="8"/>
      <c r="L65" s="8"/>
      <c r="M65" s="11"/>
      <c r="N65" s="8"/>
      <c r="O65" s="8"/>
      <c r="P65" s="8">
        <v>20250</v>
      </c>
      <c r="Q65" s="11">
        <v>3550</v>
      </c>
      <c r="R65" s="12"/>
      <c r="S65" s="8"/>
      <c r="T65" s="8"/>
      <c r="U65" s="90"/>
      <c r="V65" s="12"/>
      <c r="W65" s="8"/>
      <c r="X65" s="8">
        <v>10000</v>
      </c>
      <c r="Y65" s="90">
        <v>2500</v>
      </c>
      <c r="Z65" s="12"/>
      <c r="AA65" s="8"/>
      <c r="AB65" s="8"/>
      <c r="AC65" s="90"/>
      <c r="AD65" s="20">
        <f t="shared" si="0"/>
        <v>36954.93</v>
      </c>
      <c r="AE65" s="21">
        <f t="shared" si="0"/>
        <v>7674</v>
      </c>
      <c r="AF65" s="22">
        <f t="shared" si="1"/>
        <v>44628.93</v>
      </c>
    </row>
    <row r="66" spans="1:32" ht="17.25" customHeight="1">
      <c r="A66" s="29">
        <v>63</v>
      </c>
      <c r="B66" s="171" t="s">
        <v>9337</v>
      </c>
      <c r="C66" s="172" t="s">
        <v>9338</v>
      </c>
      <c r="D66" s="88">
        <v>11779.53</v>
      </c>
      <c r="E66" s="89">
        <v>9751.4699999999993</v>
      </c>
      <c r="F66" s="96">
        <v>1743.49</v>
      </c>
      <c r="G66" s="96">
        <v>747.21</v>
      </c>
      <c r="H66" s="9"/>
      <c r="I66" s="10"/>
      <c r="J66" s="40"/>
      <c r="K66" s="8"/>
      <c r="L66" s="8"/>
      <c r="M66" s="11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>
        <v>10000</v>
      </c>
      <c r="Y66" s="90">
        <v>2500</v>
      </c>
      <c r="Z66" s="12"/>
      <c r="AA66" s="8"/>
      <c r="AB66" s="8"/>
      <c r="AC66" s="90"/>
      <c r="AD66" s="20">
        <f t="shared" si="0"/>
        <v>23523.02</v>
      </c>
      <c r="AE66" s="21">
        <f t="shared" si="0"/>
        <v>12998.68</v>
      </c>
      <c r="AF66" s="22">
        <f t="shared" si="1"/>
        <v>36521.699999999997</v>
      </c>
    </row>
    <row r="67" spans="1:32" ht="17.25" customHeight="1">
      <c r="A67" s="29">
        <v>64</v>
      </c>
      <c r="B67" s="171" t="s">
        <v>9339</v>
      </c>
      <c r="C67" s="172" t="s">
        <v>9340</v>
      </c>
      <c r="D67" s="88">
        <v>287.32</v>
      </c>
      <c r="E67" s="89"/>
      <c r="F67" s="96">
        <v>11544</v>
      </c>
      <c r="G67" s="96">
        <v>2886</v>
      </c>
      <c r="H67" s="9"/>
      <c r="I67" s="10"/>
      <c r="J67" s="40"/>
      <c r="K67" s="8"/>
      <c r="L67" s="8"/>
      <c r="M67" s="11"/>
      <c r="N67" s="8"/>
      <c r="O67" s="8"/>
      <c r="P67" s="8">
        <v>19550</v>
      </c>
      <c r="Q67" s="11">
        <v>2150</v>
      </c>
      <c r="R67" s="12"/>
      <c r="S67" s="8"/>
      <c r="T67" s="8"/>
      <c r="U67" s="90"/>
      <c r="V67" s="12"/>
      <c r="W67" s="8"/>
      <c r="X67" s="8"/>
      <c r="Y67" s="90"/>
      <c r="Z67" s="12"/>
      <c r="AA67" s="8"/>
      <c r="AB67" s="8">
        <v>17500</v>
      </c>
      <c r="AC67" s="90">
        <v>7500</v>
      </c>
      <c r="AD67" s="20">
        <f t="shared" si="0"/>
        <v>48881.32</v>
      </c>
      <c r="AE67" s="21">
        <f t="shared" si="0"/>
        <v>12536</v>
      </c>
      <c r="AF67" s="22">
        <f t="shared" si="1"/>
        <v>61417.32</v>
      </c>
    </row>
    <row r="68" spans="1:32" ht="17.25" customHeight="1">
      <c r="A68" s="29">
        <v>65</v>
      </c>
      <c r="B68" s="171" t="s">
        <v>9341</v>
      </c>
      <c r="C68" s="172" t="s">
        <v>9342</v>
      </c>
      <c r="D68" s="88">
        <v>904.93</v>
      </c>
      <c r="E68" s="89">
        <v>5.48</v>
      </c>
      <c r="F68" s="96">
        <v>10680</v>
      </c>
      <c r="G68" s="96">
        <v>2670</v>
      </c>
      <c r="H68" s="9"/>
      <c r="I68" s="10"/>
      <c r="J68" s="40">
        <v>11307.16</v>
      </c>
      <c r="K68" s="8">
        <v>3610</v>
      </c>
      <c r="L68" s="8"/>
      <c r="M68" s="11"/>
      <c r="N68" s="8"/>
      <c r="O68" s="8"/>
      <c r="P68" s="8">
        <v>30150</v>
      </c>
      <c r="Q68" s="11">
        <v>2850</v>
      </c>
      <c r="R68" s="12"/>
      <c r="S68" s="8"/>
      <c r="T68" s="8"/>
      <c r="U68" s="90"/>
      <c r="V68" s="12"/>
      <c r="W68" s="8"/>
      <c r="X68" s="8"/>
      <c r="Y68" s="90"/>
      <c r="Z68" s="12"/>
      <c r="AA68" s="8"/>
      <c r="AB68" s="8">
        <v>17500</v>
      </c>
      <c r="AC68" s="90">
        <v>7500</v>
      </c>
      <c r="AD68" s="20">
        <f t="shared" si="0"/>
        <v>70542.09</v>
      </c>
      <c r="AE68" s="21">
        <f t="shared" si="0"/>
        <v>16635.48</v>
      </c>
      <c r="AF68" s="22">
        <f t="shared" si="1"/>
        <v>87177.569999999992</v>
      </c>
    </row>
    <row r="69" spans="1:32" ht="17.25" customHeight="1">
      <c r="A69" s="29">
        <v>66</v>
      </c>
      <c r="B69" s="171" t="s">
        <v>9343</v>
      </c>
      <c r="C69" s="172" t="s">
        <v>9344</v>
      </c>
      <c r="D69" s="88">
        <v>0.14000000000000001</v>
      </c>
      <c r="E69" s="89"/>
      <c r="F69" s="96">
        <v>12560</v>
      </c>
      <c r="G69" s="96">
        <v>3140</v>
      </c>
      <c r="H69" s="9"/>
      <c r="I69" s="10"/>
      <c r="J69" s="40"/>
      <c r="K69" s="8"/>
      <c r="L69" s="8"/>
      <c r="M69" s="11"/>
      <c r="N69" s="8"/>
      <c r="O69" s="8"/>
      <c r="P69" s="8"/>
      <c r="Q69" s="11"/>
      <c r="R69" s="12"/>
      <c r="S69" s="8"/>
      <c r="T69" s="8"/>
      <c r="U69" s="90"/>
      <c r="V69" s="12">
        <v>12240.86</v>
      </c>
      <c r="W69" s="8">
        <v>3000</v>
      </c>
      <c r="X69" s="8"/>
      <c r="Y69" s="90"/>
      <c r="Z69" s="12"/>
      <c r="AA69" s="8"/>
      <c r="AB69" s="8"/>
      <c r="AC69" s="90"/>
      <c r="AD69" s="20">
        <f t="shared" si="0"/>
        <v>24801</v>
      </c>
      <c r="AE69" s="21">
        <f t="shared" si="0"/>
        <v>6140</v>
      </c>
      <c r="AF69" s="22">
        <f t="shared" si="1"/>
        <v>30941</v>
      </c>
    </row>
    <row r="70" spans="1:32" ht="17.25" customHeight="1">
      <c r="A70" s="29">
        <v>67</v>
      </c>
      <c r="B70" s="171" t="s">
        <v>9345</v>
      </c>
      <c r="C70" s="172" t="s">
        <v>9346</v>
      </c>
      <c r="D70" s="88"/>
      <c r="E70" s="89"/>
      <c r="F70" s="96">
        <v>8200</v>
      </c>
      <c r="G70" s="96">
        <v>0</v>
      </c>
      <c r="H70" s="9"/>
      <c r="I70" s="10"/>
      <c r="J70" s="40"/>
      <c r="K70" s="8"/>
      <c r="L70" s="8"/>
      <c r="M70" s="11"/>
      <c r="N70" s="8"/>
      <c r="O70" s="8"/>
      <c r="P70" s="8"/>
      <c r="Q70" s="11"/>
      <c r="R70" s="12"/>
      <c r="S70" s="8"/>
      <c r="T70" s="8"/>
      <c r="U70" s="90"/>
      <c r="V70" s="12"/>
      <c r="W70" s="8"/>
      <c r="X70" s="8"/>
      <c r="Y70" s="90"/>
      <c r="Z70" s="12"/>
      <c r="AA70" s="8"/>
      <c r="AB70" s="8"/>
      <c r="AC70" s="90"/>
      <c r="AD70" s="20">
        <f t="shared" ref="AD70:AE111" si="2">SUM(D70,F70,H70,J70,L70,N70,P70,R70,T70,V70,X70,Z70,AB70)</f>
        <v>8200</v>
      </c>
      <c r="AE70" s="21">
        <f t="shared" si="2"/>
        <v>0</v>
      </c>
      <c r="AF70" s="22">
        <f t="shared" ref="AF70:AF111" si="3">AD70+AE70</f>
        <v>8200</v>
      </c>
    </row>
    <row r="71" spans="1:32" ht="17.25" customHeight="1">
      <c r="A71" s="29">
        <v>68</v>
      </c>
      <c r="B71" s="171" t="s">
        <v>9347</v>
      </c>
      <c r="C71" s="172" t="s">
        <v>9348</v>
      </c>
      <c r="D71" s="88">
        <v>522.12</v>
      </c>
      <c r="E71" s="89"/>
      <c r="F71" s="96">
        <v>8475</v>
      </c>
      <c r="G71" s="96">
        <v>8475</v>
      </c>
      <c r="H71" s="9"/>
      <c r="I71" s="10"/>
      <c r="J71" s="40"/>
      <c r="K71" s="8"/>
      <c r="L71" s="8"/>
      <c r="M71" s="11"/>
      <c r="N71" s="8"/>
      <c r="O71" s="8"/>
      <c r="P71" s="8"/>
      <c r="Q71" s="11"/>
      <c r="R71" s="12"/>
      <c r="S71" s="8"/>
      <c r="T71" s="8"/>
      <c r="U71" s="90"/>
      <c r="V71" s="12"/>
      <c r="W71" s="8"/>
      <c r="X71" s="8"/>
      <c r="Y71" s="90"/>
      <c r="Z71" s="12"/>
      <c r="AA71" s="8"/>
      <c r="AB71" s="8">
        <v>24500</v>
      </c>
      <c r="AC71" s="90">
        <v>10500</v>
      </c>
      <c r="AD71" s="20">
        <f t="shared" si="2"/>
        <v>33497.120000000003</v>
      </c>
      <c r="AE71" s="21">
        <f t="shared" si="2"/>
        <v>18975</v>
      </c>
      <c r="AF71" s="22">
        <f t="shared" si="3"/>
        <v>52472.12</v>
      </c>
    </row>
    <row r="72" spans="1:32" ht="17.25" customHeight="1">
      <c r="A72" s="29">
        <v>69</v>
      </c>
      <c r="B72" s="171" t="s">
        <v>9349</v>
      </c>
      <c r="C72" s="172" t="s">
        <v>9350</v>
      </c>
      <c r="D72" s="88">
        <v>1981.68</v>
      </c>
      <c r="E72" s="89">
        <v>10280.799999999999</v>
      </c>
      <c r="F72" s="96">
        <v>8566.9599999999991</v>
      </c>
      <c r="G72" s="96">
        <v>8566.9599999999991</v>
      </c>
      <c r="H72" s="9"/>
      <c r="I72" s="10"/>
      <c r="J72" s="40">
        <v>104282.95</v>
      </c>
      <c r="K72" s="8">
        <v>9734.19</v>
      </c>
      <c r="L72" s="8"/>
      <c r="M72" s="11"/>
      <c r="N72" s="8"/>
      <c r="O72" s="8"/>
      <c r="P72" s="8">
        <v>35779.14</v>
      </c>
      <c r="Q72" s="11">
        <v>2320.87</v>
      </c>
      <c r="R72" s="12">
        <v>13853.61</v>
      </c>
      <c r="S72" s="8">
        <v>17.5</v>
      </c>
      <c r="T72" s="8"/>
      <c r="U72" s="90"/>
      <c r="V72" s="12"/>
      <c r="W72" s="8"/>
      <c r="X72" s="8"/>
      <c r="Y72" s="90"/>
      <c r="Z72" s="12"/>
      <c r="AA72" s="8"/>
      <c r="AB72" s="8">
        <v>10500</v>
      </c>
      <c r="AC72" s="90">
        <v>4500</v>
      </c>
      <c r="AD72" s="20">
        <f t="shared" si="2"/>
        <v>174964.33999999997</v>
      </c>
      <c r="AE72" s="21">
        <f t="shared" si="2"/>
        <v>35420.319999999992</v>
      </c>
      <c r="AF72" s="22">
        <f t="shared" si="3"/>
        <v>210384.65999999997</v>
      </c>
    </row>
    <row r="73" spans="1:32" ht="17.25" customHeight="1">
      <c r="A73" s="29">
        <v>70</v>
      </c>
      <c r="B73" s="171" t="s">
        <v>9351</v>
      </c>
      <c r="C73" s="172" t="s">
        <v>9352</v>
      </c>
      <c r="D73" s="88">
        <v>421.26</v>
      </c>
      <c r="E73" s="89"/>
      <c r="F73" s="96">
        <v>13416</v>
      </c>
      <c r="G73" s="96">
        <v>3354</v>
      </c>
      <c r="H73" s="9"/>
      <c r="I73" s="10"/>
      <c r="J73" s="40">
        <v>52.5</v>
      </c>
      <c r="K73" s="8">
        <v>5360</v>
      </c>
      <c r="L73" s="173">
        <v>59531.6</v>
      </c>
      <c r="M73" s="174">
        <v>6700</v>
      </c>
      <c r="N73" s="8"/>
      <c r="O73" s="8"/>
      <c r="P73" s="8">
        <v>38650</v>
      </c>
      <c r="Q73" s="11">
        <v>3000</v>
      </c>
      <c r="R73" s="12"/>
      <c r="S73" s="8"/>
      <c r="T73" s="8"/>
      <c r="U73" s="90"/>
      <c r="V73" s="12"/>
      <c r="W73" s="8"/>
      <c r="X73" s="17">
        <v>12000</v>
      </c>
      <c r="Y73" s="84">
        <v>3000</v>
      </c>
      <c r="Z73" s="12"/>
      <c r="AA73" s="8"/>
      <c r="AB73" s="8">
        <v>9500</v>
      </c>
      <c r="AC73" s="90">
        <v>1500</v>
      </c>
      <c r="AD73" s="20">
        <f t="shared" si="2"/>
        <v>133571.35999999999</v>
      </c>
      <c r="AE73" s="21">
        <f t="shared" si="2"/>
        <v>22914</v>
      </c>
      <c r="AF73" s="22">
        <f t="shared" si="3"/>
        <v>156485.35999999999</v>
      </c>
    </row>
    <row r="74" spans="1:32" ht="17.25" customHeight="1">
      <c r="A74" s="29">
        <v>71</v>
      </c>
      <c r="B74" s="171" t="s">
        <v>9353</v>
      </c>
      <c r="C74" s="172" t="s">
        <v>9354</v>
      </c>
      <c r="D74" s="88">
        <v>1998.62</v>
      </c>
      <c r="E74" s="89"/>
      <c r="F74" s="96">
        <v>7152</v>
      </c>
      <c r="G74" s="96">
        <v>1788</v>
      </c>
      <c r="H74" s="9"/>
      <c r="I74" s="10"/>
      <c r="J74" s="40">
        <v>577.32000000000005</v>
      </c>
      <c r="K74" s="8">
        <v>2732.18</v>
      </c>
      <c r="L74" s="173">
        <v>27286.799999999999</v>
      </c>
      <c r="M74" s="174">
        <v>2192.15</v>
      </c>
      <c r="N74" s="8"/>
      <c r="O74" s="8"/>
      <c r="P74" s="8">
        <v>30396.34</v>
      </c>
      <c r="Q74" s="11">
        <v>1789.25</v>
      </c>
      <c r="R74" s="12"/>
      <c r="S74" s="8"/>
      <c r="T74" s="8"/>
      <c r="U74" s="90"/>
      <c r="V74" s="12"/>
      <c r="W74" s="8"/>
      <c r="X74" s="8"/>
      <c r="Y74" s="90"/>
      <c r="Z74" s="12"/>
      <c r="AA74" s="8"/>
      <c r="AB74" s="8"/>
      <c r="AC74" s="90"/>
      <c r="AD74" s="20">
        <f t="shared" si="2"/>
        <v>67411.08</v>
      </c>
      <c r="AE74" s="21">
        <f t="shared" si="2"/>
        <v>8501.58</v>
      </c>
      <c r="AF74" s="22">
        <f t="shared" si="3"/>
        <v>75912.66</v>
      </c>
    </row>
    <row r="75" spans="1:32" ht="17.25" customHeight="1">
      <c r="A75" s="29">
        <v>72</v>
      </c>
      <c r="B75" s="171" t="s">
        <v>9355</v>
      </c>
      <c r="C75" s="172" t="s">
        <v>9356</v>
      </c>
      <c r="D75" s="88">
        <v>341.93</v>
      </c>
      <c r="E75" s="89">
        <v>1186.75</v>
      </c>
      <c r="F75" s="96">
        <v>12572</v>
      </c>
      <c r="G75" s="96">
        <v>5388</v>
      </c>
      <c r="H75" s="9"/>
      <c r="I75" s="10"/>
      <c r="J75" s="40">
        <v>125902.2</v>
      </c>
      <c r="K75" s="8">
        <v>2295.4</v>
      </c>
      <c r="L75" s="8"/>
      <c r="M75" s="11"/>
      <c r="N75" s="8"/>
      <c r="O75" s="8"/>
      <c r="P75" s="8">
        <v>28500</v>
      </c>
      <c r="Q75" s="11">
        <v>4900</v>
      </c>
      <c r="R75" s="12"/>
      <c r="S75" s="8"/>
      <c r="T75" s="8"/>
      <c r="U75" s="90"/>
      <c r="V75" s="12"/>
      <c r="W75" s="8"/>
      <c r="X75" s="8"/>
      <c r="Y75" s="90"/>
      <c r="Z75" s="12"/>
      <c r="AA75" s="8"/>
      <c r="AB75" s="8">
        <v>17628</v>
      </c>
      <c r="AC75" s="90">
        <v>6000</v>
      </c>
      <c r="AD75" s="20">
        <f t="shared" si="2"/>
        <v>184944.13</v>
      </c>
      <c r="AE75" s="21">
        <f t="shared" si="2"/>
        <v>19770.150000000001</v>
      </c>
      <c r="AF75" s="22">
        <f t="shared" si="3"/>
        <v>204714.28</v>
      </c>
    </row>
    <row r="76" spans="1:32" ht="17.25" customHeight="1">
      <c r="A76" s="29">
        <v>73</v>
      </c>
      <c r="B76" s="171" t="s">
        <v>9357</v>
      </c>
      <c r="C76" s="172" t="s">
        <v>9358</v>
      </c>
      <c r="D76" s="88"/>
      <c r="E76" s="89">
        <v>96.61</v>
      </c>
      <c r="F76" s="96">
        <v>12584</v>
      </c>
      <c r="G76" s="96">
        <v>3146</v>
      </c>
      <c r="H76" s="9"/>
      <c r="I76" s="10"/>
      <c r="J76" s="40">
        <v>503.52</v>
      </c>
      <c r="K76" s="8">
        <v>1685.86</v>
      </c>
      <c r="L76" s="8"/>
      <c r="M76" s="11"/>
      <c r="N76" s="8"/>
      <c r="O76" s="8"/>
      <c r="P76" s="8">
        <v>26204.12</v>
      </c>
      <c r="Q76" s="11">
        <v>2000.69</v>
      </c>
      <c r="R76" s="12"/>
      <c r="S76" s="8"/>
      <c r="T76" s="8"/>
      <c r="U76" s="90"/>
      <c r="V76" s="12"/>
      <c r="W76" s="8"/>
      <c r="X76" s="17">
        <v>12000</v>
      </c>
      <c r="Y76" s="84">
        <v>3000</v>
      </c>
      <c r="Z76" s="12"/>
      <c r="AA76" s="8"/>
      <c r="AB76" s="8">
        <v>22106</v>
      </c>
      <c r="AC76" s="90">
        <v>7500</v>
      </c>
      <c r="AD76" s="20">
        <f t="shared" si="2"/>
        <v>73397.64</v>
      </c>
      <c r="AE76" s="21">
        <f t="shared" si="2"/>
        <v>17429.16</v>
      </c>
      <c r="AF76" s="22">
        <f t="shared" si="3"/>
        <v>90826.8</v>
      </c>
    </row>
    <row r="77" spans="1:32" ht="17.25" customHeight="1">
      <c r="A77" s="29">
        <v>74</v>
      </c>
      <c r="B77" s="171" t="s">
        <v>9359</v>
      </c>
      <c r="C77" s="172" t="s">
        <v>9360</v>
      </c>
      <c r="D77" s="88">
        <v>1813.9</v>
      </c>
      <c r="E77" s="89"/>
      <c r="F77" s="96">
        <v>5576</v>
      </c>
      <c r="G77" s="96">
        <v>1394</v>
      </c>
      <c r="H77" s="9"/>
      <c r="I77" s="10"/>
      <c r="J77" s="40">
        <v>28891.47</v>
      </c>
      <c r="K77" s="8">
        <v>910</v>
      </c>
      <c r="L77" s="8"/>
      <c r="M77" s="11"/>
      <c r="N77" s="8"/>
      <c r="O77" s="8"/>
      <c r="P77" s="8">
        <v>26500</v>
      </c>
      <c r="Q77" s="11">
        <v>2500</v>
      </c>
      <c r="R77" s="12"/>
      <c r="S77" s="8"/>
      <c r="T77" s="8"/>
      <c r="U77" s="90"/>
      <c r="V77" s="12"/>
      <c r="W77" s="8"/>
      <c r="X77" s="8"/>
      <c r="Y77" s="90"/>
      <c r="Z77" s="12"/>
      <c r="AA77" s="8"/>
      <c r="AB77" s="8"/>
      <c r="AC77" s="90"/>
      <c r="AD77" s="20">
        <f t="shared" si="2"/>
        <v>62781.37</v>
      </c>
      <c r="AE77" s="21">
        <f t="shared" si="2"/>
        <v>4804</v>
      </c>
      <c r="AF77" s="22">
        <f t="shared" si="3"/>
        <v>67585.37</v>
      </c>
    </row>
    <row r="78" spans="1:32" ht="17.25" customHeight="1">
      <c r="A78" s="29">
        <v>75</v>
      </c>
      <c r="B78" s="171" t="s">
        <v>9361</v>
      </c>
      <c r="C78" s="172" t="s">
        <v>9362</v>
      </c>
      <c r="D78" s="88"/>
      <c r="E78" s="89"/>
      <c r="F78" s="96">
        <v>6760</v>
      </c>
      <c r="G78" s="96">
        <v>1690</v>
      </c>
      <c r="H78" s="9"/>
      <c r="I78" s="10"/>
      <c r="J78" s="40"/>
      <c r="K78" s="8"/>
      <c r="L78" s="8"/>
      <c r="M78" s="11"/>
      <c r="N78" s="8"/>
      <c r="O78" s="8"/>
      <c r="P78" s="8"/>
      <c r="Q78" s="11"/>
      <c r="R78" s="12"/>
      <c r="S78" s="8"/>
      <c r="T78" s="8"/>
      <c r="U78" s="90"/>
      <c r="V78" s="12"/>
      <c r="W78" s="8"/>
      <c r="X78" s="8"/>
      <c r="Y78" s="90"/>
      <c r="Z78" s="12"/>
      <c r="AA78" s="8"/>
      <c r="AB78" s="8">
        <v>10500</v>
      </c>
      <c r="AC78" s="90">
        <v>4500</v>
      </c>
      <c r="AD78" s="20">
        <f t="shared" si="2"/>
        <v>17260</v>
      </c>
      <c r="AE78" s="21">
        <f t="shared" si="2"/>
        <v>6190</v>
      </c>
      <c r="AF78" s="22">
        <f t="shared" si="3"/>
        <v>23450</v>
      </c>
    </row>
    <row r="79" spans="1:32" ht="17.25" customHeight="1">
      <c r="A79" s="29">
        <v>76</v>
      </c>
      <c r="B79" s="171" t="s">
        <v>9363</v>
      </c>
      <c r="C79" s="172" t="s">
        <v>9364</v>
      </c>
      <c r="D79" s="88">
        <v>189.33</v>
      </c>
      <c r="E79" s="89"/>
      <c r="F79" s="96">
        <v>8176</v>
      </c>
      <c r="G79" s="96">
        <v>3504</v>
      </c>
      <c r="H79" s="9"/>
      <c r="I79" s="10"/>
      <c r="J79" s="40"/>
      <c r="K79" s="8"/>
      <c r="L79" s="8"/>
      <c r="M79" s="11"/>
      <c r="N79" s="8"/>
      <c r="O79" s="8"/>
      <c r="P79" s="8"/>
      <c r="Q79" s="11"/>
      <c r="R79" s="12"/>
      <c r="S79" s="8"/>
      <c r="T79" s="8"/>
      <c r="U79" s="90"/>
      <c r="V79" s="12"/>
      <c r="W79" s="8"/>
      <c r="X79" s="8"/>
      <c r="Y79" s="90"/>
      <c r="Z79" s="12"/>
      <c r="AA79" s="8"/>
      <c r="AB79" s="8"/>
      <c r="AC79" s="90"/>
      <c r="AD79" s="20">
        <f t="shared" si="2"/>
        <v>8365.33</v>
      </c>
      <c r="AE79" s="21">
        <f t="shared" si="2"/>
        <v>3504</v>
      </c>
      <c r="AF79" s="22">
        <f t="shared" si="3"/>
        <v>11869.33</v>
      </c>
    </row>
    <row r="80" spans="1:32" ht="17.25" customHeight="1">
      <c r="A80" s="29">
        <v>77</v>
      </c>
      <c r="B80" s="171" t="s">
        <v>9365</v>
      </c>
      <c r="C80" s="172" t="s">
        <v>9366</v>
      </c>
      <c r="D80" s="88">
        <v>17572</v>
      </c>
      <c r="E80" s="89">
        <v>402.17</v>
      </c>
      <c r="F80" s="96">
        <v>19904</v>
      </c>
      <c r="G80" s="96">
        <v>4976</v>
      </c>
      <c r="H80" s="9"/>
      <c r="I80" s="10"/>
      <c r="J80" s="40">
        <v>76628.149999999994</v>
      </c>
      <c r="K80" s="8"/>
      <c r="L80" s="8"/>
      <c r="M80" s="11"/>
      <c r="N80" s="8"/>
      <c r="O80" s="8"/>
      <c r="P80" s="8">
        <v>3000</v>
      </c>
      <c r="Q80" s="11">
        <v>1000</v>
      </c>
      <c r="R80" s="12"/>
      <c r="S80" s="8"/>
      <c r="T80" s="8"/>
      <c r="U80" s="90"/>
      <c r="V80" s="12"/>
      <c r="W80" s="8"/>
      <c r="X80" s="17">
        <v>12000</v>
      </c>
      <c r="Y80" s="84">
        <v>3000</v>
      </c>
      <c r="Z80" s="12"/>
      <c r="AA80" s="8"/>
      <c r="AB80" s="8">
        <v>34214</v>
      </c>
      <c r="AC80" s="90">
        <v>12000</v>
      </c>
      <c r="AD80" s="20">
        <f t="shared" si="2"/>
        <v>163318.15</v>
      </c>
      <c r="AE80" s="21">
        <f t="shared" si="2"/>
        <v>21378.17</v>
      </c>
      <c r="AF80" s="22">
        <f t="shared" si="3"/>
        <v>184696.32000000001</v>
      </c>
    </row>
    <row r="81" spans="1:32" ht="17.25" customHeight="1">
      <c r="A81" s="29">
        <v>78</v>
      </c>
      <c r="B81" s="171" t="s">
        <v>9367</v>
      </c>
      <c r="C81" s="172" t="s">
        <v>9368</v>
      </c>
      <c r="D81" s="88"/>
      <c r="E81" s="89"/>
      <c r="F81" s="96">
        <v>7096</v>
      </c>
      <c r="G81" s="96">
        <v>1774</v>
      </c>
      <c r="H81" s="9"/>
      <c r="I81" s="10"/>
      <c r="J81" s="40">
        <v>2701.23</v>
      </c>
      <c r="K81" s="8">
        <v>1000</v>
      </c>
      <c r="L81" s="173">
        <v>1824.83</v>
      </c>
      <c r="M81" s="174">
        <v>694.73</v>
      </c>
      <c r="N81" s="8"/>
      <c r="O81" s="8"/>
      <c r="P81" s="8">
        <v>16800</v>
      </c>
      <c r="Q81" s="11">
        <v>2350</v>
      </c>
      <c r="R81" s="12"/>
      <c r="S81" s="8"/>
      <c r="T81" s="8"/>
      <c r="U81" s="90"/>
      <c r="V81" s="12"/>
      <c r="W81" s="8"/>
      <c r="X81" s="8"/>
      <c r="Y81" s="90"/>
      <c r="Z81" s="12"/>
      <c r="AA81" s="8"/>
      <c r="AB81" s="8">
        <v>19750</v>
      </c>
      <c r="AC81" s="90">
        <v>5750</v>
      </c>
      <c r="AD81" s="20">
        <f t="shared" si="2"/>
        <v>48172.06</v>
      </c>
      <c r="AE81" s="21">
        <f t="shared" si="2"/>
        <v>11568.73</v>
      </c>
      <c r="AF81" s="22">
        <f t="shared" si="3"/>
        <v>59740.789999999994</v>
      </c>
    </row>
    <row r="82" spans="1:32" ht="17.25" customHeight="1">
      <c r="A82" s="29">
        <v>79</v>
      </c>
      <c r="B82" s="171" t="s">
        <v>9369</v>
      </c>
      <c r="C82" s="172" t="s">
        <v>9370</v>
      </c>
      <c r="D82" s="88">
        <v>403.49</v>
      </c>
      <c r="E82" s="89">
        <v>3008.45</v>
      </c>
      <c r="F82" s="96">
        <v>9000</v>
      </c>
      <c r="G82" s="96">
        <v>6000</v>
      </c>
      <c r="H82" s="9"/>
      <c r="I82" s="10"/>
      <c r="J82" s="40">
        <v>166415.48000000001</v>
      </c>
      <c r="K82" s="8"/>
      <c r="L82" s="8"/>
      <c r="M82" s="11"/>
      <c r="N82" s="8"/>
      <c r="O82" s="8"/>
      <c r="P82" s="8">
        <v>25600</v>
      </c>
      <c r="Q82" s="11">
        <v>5200</v>
      </c>
      <c r="R82" s="12"/>
      <c r="S82" s="8"/>
      <c r="T82" s="8"/>
      <c r="U82" s="90"/>
      <c r="V82" s="12"/>
      <c r="W82" s="8"/>
      <c r="X82" s="8"/>
      <c r="Y82" s="90"/>
      <c r="Z82" s="12"/>
      <c r="AA82" s="8"/>
      <c r="AB82" s="8"/>
      <c r="AC82" s="90"/>
      <c r="AD82" s="20">
        <f t="shared" si="2"/>
        <v>201418.97</v>
      </c>
      <c r="AE82" s="21">
        <f t="shared" si="2"/>
        <v>14208.45</v>
      </c>
      <c r="AF82" s="22">
        <f t="shared" si="3"/>
        <v>215627.42</v>
      </c>
    </row>
    <row r="83" spans="1:32" ht="17.25" customHeight="1">
      <c r="A83" s="29">
        <v>80</v>
      </c>
      <c r="B83" s="171" t="s">
        <v>9371</v>
      </c>
      <c r="C83" s="172" t="s">
        <v>9372</v>
      </c>
      <c r="D83" s="88"/>
      <c r="E83" s="89">
        <v>38.56</v>
      </c>
      <c r="F83" s="96">
        <v>11704</v>
      </c>
      <c r="G83" s="96">
        <v>5016</v>
      </c>
      <c r="H83" s="9"/>
      <c r="I83" s="10"/>
      <c r="J83" s="40"/>
      <c r="K83" s="8"/>
      <c r="L83" s="8"/>
      <c r="M83" s="11"/>
      <c r="N83" s="8"/>
      <c r="O83" s="8"/>
      <c r="P83" s="8"/>
      <c r="Q83" s="11"/>
      <c r="R83" s="12">
        <v>26.48</v>
      </c>
      <c r="S83" s="8"/>
      <c r="T83" s="8"/>
      <c r="U83" s="90"/>
      <c r="V83" s="12"/>
      <c r="W83" s="8"/>
      <c r="X83" s="17">
        <v>12000</v>
      </c>
      <c r="Y83" s="84">
        <v>3000</v>
      </c>
      <c r="Z83" s="12"/>
      <c r="AA83" s="8"/>
      <c r="AB83" s="8">
        <v>17500</v>
      </c>
      <c r="AC83" s="90">
        <v>7500</v>
      </c>
      <c r="AD83" s="20">
        <f t="shared" si="2"/>
        <v>41230.479999999996</v>
      </c>
      <c r="AE83" s="21">
        <f t="shared" si="2"/>
        <v>15554.560000000001</v>
      </c>
      <c r="AF83" s="22">
        <f t="shared" si="3"/>
        <v>56785.039999999994</v>
      </c>
    </row>
    <row r="84" spans="1:32" ht="17.25" customHeight="1">
      <c r="A84" s="29">
        <v>81</v>
      </c>
      <c r="B84" s="171" t="s">
        <v>9373</v>
      </c>
      <c r="C84" s="172" t="s">
        <v>9374</v>
      </c>
      <c r="D84" s="88"/>
      <c r="E84" s="89">
        <v>1370.45</v>
      </c>
      <c r="F84" s="96">
        <v>8470</v>
      </c>
      <c r="G84" s="96">
        <v>3630</v>
      </c>
      <c r="H84" s="9"/>
      <c r="I84" s="10"/>
      <c r="J84" s="40"/>
      <c r="K84" s="8"/>
      <c r="L84" s="8"/>
      <c r="M84" s="11"/>
      <c r="N84" s="8">
        <v>25900</v>
      </c>
      <c r="O84" s="8">
        <v>8000</v>
      </c>
      <c r="P84" s="8"/>
      <c r="Q84" s="11"/>
      <c r="R84" s="12"/>
      <c r="S84" s="8"/>
      <c r="T84" s="8"/>
      <c r="U84" s="90"/>
      <c r="V84" s="12"/>
      <c r="W84" s="8"/>
      <c r="X84" s="17">
        <v>12000</v>
      </c>
      <c r="Y84" s="84">
        <v>3000</v>
      </c>
      <c r="Z84" s="12"/>
      <c r="AA84" s="8"/>
      <c r="AB84" s="8">
        <v>17500</v>
      </c>
      <c r="AC84" s="90">
        <v>7500</v>
      </c>
      <c r="AD84" s="20">
        <f t="shared" si="2"/>
        <v>63870</v>
      </c>
      <c r="AE84" s="21">
        <f t="shared" si="2"/>
        <v>23500.45</v>
      </c>
      <c r="AF84" s="22">
        <f t="shared" si="3"/>
        <v>87370.45</v>
      </c>
    </row>
    <row r="85" spans="1:32" ht="17.25" customHeight="1">
      <c r="A85" s="29">
        <v>82</v>
      </c>
      <c r="B85" s="171" t="s">
        <v>9375</v>
      </c>
      <c r="C85" s="172" t="s">
        <v>9376</v>
      </c>
      <c r="D85" s="88"/>
      <c r="E85" s="89"/>
      <c r="F85" s="96">
        <v>4248</v>
      </c>
      <c r="G85" s="96">
        <v>1062</v>
      </c>
      <c r="H85" s="9"/>
      <c r="I85" s="10"/>
      <c r="J85" s="40"/>
      <c r="K85" s="8"/>
      <c r="L85" s="8"/>
      <c r="M85" s="11"/>
      <c r="N85" s="8"/>
      <c r="O85" s="8"/>
      <c r="P85" s="8">
        <v>3000</v>
      </c>
      <c r="Q85" s="11">
        <v>1000</v>
      </c>
      <c r="R85" s="12">
        <v>1204.98</v>
      </c>
      <c r="S85" s="8"/>
      <c r="T85" s="8"/>
      <c r="U85" s="90"/>
      <c r="V85" s="12"/>
      <c r="W85" s="8"/>
      <c r="X85" s="8"/>
      <c r="Y85" s="90"/>
      <c r="Z85" s="12"/>
      <c r="AA85" s="8"/>
      <c r="AB85" s="8"/>
      <c r="AC85" s="90"/>
      <c r="AD85" s="20">
        <f t="shared" si="2"/>
        <v>8452.98</v>
      </c>
      <c r="AE85" s="21">
        <f t="shared" si="2"/>
        <v>2062</v>
      </c>
      <c r="AF85" s="22">
        <f t="shared" si="3"/>
        <v>10514.98</v>
      </c>
    </row>
    <row r="86" spans="1:32" ht="17.25" customHeight="1">
      <c r="A86" s="29">
        <v>83</v>
      </c>
      <c r="B86" s="171" t="s">
        <v>9377</v>
      </c>
      <c r="C86" s="172" t="s">
        <v>9378</v>
      </c>
      <c r="D86" s="88">
        <v>1696.16</v>
      </c>
      <c r="E86" s="89">
        <v>1336.69</v>
      </c>
      <c r="F86" s="96">
        <v>5390</v>
      </c>
      <c r="G86" s="96">
        <v>5390</v>
      </c>
      <c r="H86" s="9"/>
      <c r="I86" s="10"/>
      <c r="J86" s="40">
        <v>51443.8</v>
      </c>
      <c r="K86" s="8">
        <v>6028.52</v>
      </c>
      <c r="L86" s="8"/>
      <c r="M86" s="11"/>
      <c r="N86" s="8"/>
      <c r="O86" s="8"/>
      <c r="P86" s="8">
        <v>21100</v>
      </c>
      <c r="Q86" s="11">
        <v>2400</v>
      </c>
      <c r="R86" s="12"/>
      <c r="S86" s="8"/>
      <c r="T86" s="8"/>
      <c r="U86" s="90"/>
      <c r="V86" s="12"/>
      <c r="W86" s="8"/>
      <c r="X86" s="8"/>
      <c r="Y86" s="90"/>
      <c r="Z86" s="12"/>
      <c r="AA86" s="8"/>
      <c r="AB86" s="8"/>
      <c r="AC86" s="90"/>
      <c r="AD86" s="20">
        <f t="shared" si="2"/>
        <v>79629.960000000006</v>
      </c>
      <c r="AE86" s="21">
        <f t="shared" si="2"/>
        <v>15155.210000000001</v>
      </c>
      <c r="AF86" s="22">
        <f t="shared" si="3"/>
        <v>94785.170000000013</v>
      </c>
    </row>
    <row r="87" spans="1:32" ht="17.25" customHeight="1">
      <c r="A87" s="29">
        <v>84</v>
      </c>
      <c r="B87" s="171" t="s">
        <v>9379</v>
      </c>
      <c r="C87" s="172" t="s">
        <v>9380</v>
      </c>
      <c r="D87" s="88">
        <v>66.599999999999994</v>
      </c>
      <c r="E87" s="89"/>
      <c r="F87" s="96">
        <v>5608</v>
      </c>
      <c r="G87" s="96">
        <v>1402</v>
      </c>
      <c r="H87" s="9"/>
      <c r="I87" s="10"/>
      <c r="J87" s="40">
        <v>46410.02</v>
      </c>
      <c r="K87" s="8">
        <v>768.34</v>
      </c>
      <c r="L87" s="8"/>
      <c r="M87" s="11"/>
      <c r="N87" s="8"/>
      <c r="O87" s="8"/>
      <c r="P87" s="8">
        <v>11189.53</v>
      </c>
      <c r="Q87" s="11">
        <v>2306.7600000000002</v>
      </c>
      <c r="R87" s="12">
        <v>2523.1999999999998</v>
      </c>
      <c r="S87" s="8"/>
      <c r="T87" s="8"/>
      <c r="U87" s="90"/>
      <c r="V87" s="12"/>
      <c r="W87" s="8"/>
      <c r="X87" s="8"/>
      <c r="Y87" s="90"/>
      <c r="Z87" s="12"/>
      <c r="AA87" s="8"/>
      <c r="AB87" s="8">
        <v>12517</v>
      </c>
      <c r="AC87" s="90">
        <v>4500</v>
      </c>
      <c r="AD87" s="20">
        <f t="shared" si="2"/>
        <v>78314.349999999991</v>
      </c>
      <c r="AE87" s="21">
        <f t="shared" si="2"/>
        <v>8977.1</v>
      </c>
      <c r="AF87" s="22">
        <f t="shared" si="3"/>
        <v>87291.45</v>
      </c>
    </row>
    <row r="88" spans="1:32" ht="17.25" customHeight="1">
      <c r="A88" s="29">
        <v>85</v>
      </c>
      <c r="B88" s="171" t="s">
        <v>9381</v>
      </c>
      <c r="C88" s="172" t="s">
        <v>9382</v>
      </c>
      <c r="D88" s="88">
        <v>94.66</v>
      </c>
      <c r="E88" s="89"/>
      <c r="F88" s="96">
        <v>3856</v>
      </c>
      <c r="G88" s="96">
        <v>964</v>
      </c>
      <c r="H88" s="9"/>
      <c r="I88" s="10"/>
      <c r="J88" s="40"/>
      <c r="K88" s="8"/>
      <c r="L88" s="8"/>
      <c r="M88" s="11"/>
      <c r="N88" s="8"/>
      <c r="O88" s="8"/>
      <c r="P88" s="8"/>
      <c r="Q88" s="11"/>
      <c r="R88" s="12"/>
      <c r="S88" s="8"/>
      <c r="T88" s="8"/>
      <c r="U88" s="90"/>
      <c r="V88" s="12">
        <v>8190.58</v>
      </c>
      <c r="W88" s="8">
        <v>2000</v>
      </c>
      <c r="X88" s="8"/>
      <c r="Y88" s="90"/>
      <c r="Z88" s="12"/>
      <c r="AA88" s="8"/>
      <c r="AB88" s="8"/>
      <c r="AC88" s="90"/>
      <c r="AD88" s="20">
        <f t="shared" si="2"/>
        <v>12141.24</v>
      </c>
      <c r="AE88" s="21">
        <f t="shared" si="2"/>
        <v>2964</v>
      </c>
      <c r="AF88" s="22">
        <f t="shared" si="3"/>
        <v>15105.24</v>
      </c>
    </row>
    <row r="89" spans="1:32" ht="17.25" customHeight="1">
      <c r="A89" s="29">
        <v>86</v>
      </c>
      <c r="B89" s="171" t="s">
        <v>9383</v>
      </c>
      <c r="C89" s="172" t="s">
        <v>9384</v>
      </c>
      <c r="D89" s="88">
        <v>438.46</v>
      </c>
      <c r="E89" s="89">
        <v>6120.33</v>
      </c>
      <c r="F89" s="96">
        <v>5817</v>
      </c>
      <c r="G89" s="96">
        <v>2493</v>
      </c>
      <c r="H89" s="9"/>
      <c r="I89" s="10"/>
      <c r="J89" s="40">
        <v>36302.22</v>
      </c>
      <c r="K89" s="8">
        <v>7969.11</v>
      </c>
      <c r="L89" s="8"/>
      <c r="M89" s="11"/>
      <c r="N89" s="8"/>
      <c r="O89" s="8"/>
      <c r="P89" s="8">
        <v>22150</v>
      </c>
      <c r="Q89" s="11">
        <v>2650</v>
      </c>
      <c r="R89" s="12"/>
      <c r="S89" s="8"/>
      <c r="T89" s="8"/>
      <c r="U89" s="90"/>
      <c r="V89" s="12"/>
      <c r="W89" s="8"/>
      <c r="X89" s="8"/>
      <c r="Y89" s="90"/>
      <c r="Z89" s="12"/>
      <c r="AA89" s="8"/>
      <c r="AB89" s="8">
        <v>10500</v>
      </c>
      <c r="AC89" s="90">
        <v>4500</v>
      </c>
      <c r="AD89" s="20">
        <f t="shared" si="2"/>
        <v>75207.679999999993</v>
      </c>
      <c r="AE89" s="21">
        <f t="shared" si="2"/>
        <v>23732.44</v>
      </c>
      <c r="AF89" s="22">
        <f t="shared" si="3"/>
        <v>98940.12</v>
      </c>
    </row>
    <row r="90" spans="1:32" ht="17.25" customHeight="1">
      <c r="A90" s="29">
        <v>87</v>
      </c>
      <c r="B90" s="171" t="s">
        <v>9385</v>
      </c>
      <c r="C90" s="172" t="s">
        <v>9386</v>
      </c>
      <c r="D90" s="88">
        <v>54.27</v>
      </c>
      <c r="E90" s="89"/>
      <c r="F90" s="96">
        <v>2660</v>
      </c>
      <c r="G90" s="96">
        <v>2660</v>
      </c>
      <c r="H90" s="9"/>
      <c r="I90" s="10"/>
      <c r="J90" s="40"/>
      <c r="K90" s="8"/>
      <c r="L90" s="8"/>
      <c r="M90" s="11"/>
      <c r="N90" s="8">
        <v>56960</v>
      </c>
      <c r="O90" s="8">
        <v>1900</v>
      </c>
      <c r="P90" s="8"/>
      <c r="Q90" s="11"/>
      <c r="R90" s="12"/>
      <c r="S90" s="8"/>
      <c r="T90" s="8"/>
      <c r="U90" s="90"/>
      <c r="V90" s="12"/>
      <c r="W90" s="8"/>
      <c r="X90" s="8"/>
      <c r="Y90" s="90"/>
      <c r="Z90" s="12"/>
      <c r="AA90" s="8"/>
      <c r="AB90" s="8"/>
      <c r="AC90" s="90"/>
      <c r="AD90" s="20">
        <f t="shared" si="2"/>
        <v>59674.27</v>
      </c>
      <c r="AE90" s="21">
        <f t="shared" si="2"/>
        <v>4560</v>
      </c>
      <c r="AF90" s="22">
        <f t="shared" si="3"/>
        <v>64234.27</v>
      </c>
    </row>
    <row r="91" spans="1:32" ht="17.25" customHeight="1">
      <c r="A91" s="29">
        <v>88</v>
      </c>
      <c r="B91" s="171" t="s">
        <v>9387</v>
      </c>
      <c r="C91" s="172" t="s">
        <v>9388</v>
      </c>
      <c r="D91" s="88"/>
      <c r="E91" s="89">
        <v>65.849999999999994</v>
      </c>
      <c r="F91" s="96">
        <v>8128</v>
      </c>
      <c r="G91" s="96">
        <v>2032</v>
      </c>
      <c r="H91" s="9"/>
      <c r="I91" s="10"/>
      <c r="J91" s="40"/>
      <c r="K91" s="8"/>
      <c r="L91" s="8"/>
      <c r="M91" s="11"/>
      <c r="N91" s="8"/>
      <c r="O91" s="8"/>
      <c r="P91" s="8"/>
      <c r="Q91" s="11"/>
      <c r="R91" s="12"/>
      <c r="S91" s="8"/>
      <c r="T91" s="8"/>
      <c r="U91" s="90"/>
      <c r="V91" s="12"/>
      <c r="W91" s="8"/>
      <c r="X91" s="8"/>
      <c r="Y91" s="90"/>
      <c r="Z91" s="12"/>
      <c r="AA91" s="8"/>
      <c r="AB91" s="8"/>
      <c r="AC91" s="90"/>
      <c r="AD91" s="20">
        <f t="shared" si="2"/>
        <v>8128</v>
      </c>
      <c r="AE91" s="21">
        <f t="shared" si="2"/>
        <v>2097.85</v>
      </c>
      <c r="AF91" s="22">
        <f t="shared" si="3"/>
        <v>10225.85</v>
      </c>
    </row>
    <row r="92" spans="1:32" ht="17.25" customHeight="1">
      <c r="A92" s="29">
        <v>89</v>
      </c>
      <c r="B92" s="171" t="s">
        <v>9389</v>
      </c>
      <c r="C92" s="172" t="s">
        <v>9390</v>
      </c>
      <c r="D92" s="88">
        <v>79</v>
      </c>
      <c r="E92" s="89"/>
      <c r="F92" s="96">
        <v>11968</v>
      </c>
      <c r="G92" s="96">
        <v>2992</v>
      </c>
      <c r="H92" s="9"/>
      <c r="I92" s="10"/>
      <c r="J92" s="40"/>
      <c r="K92" s="8"/>
      <c r="L92" s="8"/>
      <c r="M92" s="11"/>
      <c r="N92" s="8"/>
      <c r="O92" s="8"/>
      <c r="P92" s="8">
        <v>26600</v>
      </c>
      <c r="Q92" s="11">
        <v>3500</v>
      </c>
      <c r="R92" s="12"/>
      <c r="S92" s="8"/>
      <c r="T92" s="8"/>
      <c r="U92" s="90"/>
      <c r="V92" s="12"/>
      <c r="W92" s="8"/>
      <c r="X92" s="8"/>
      <c r="Y92" s="90"/>
      <c r="Z92" s="12"/>
      <c r="AA92" s="8"/>
      <c r="AB92" s="8"/>
      <c r="AC92" s="90"/>
      <c r="AD92" s="20">
        <f t="shared" si="2"/>
        <v>38647</v>
      </c>
      <c r="AE92" s="21">
        <f t="shared" si="2"/>
        <v>6492</v>
      </c>
      <c r="AF92" s="22">
        <f t="shared" si="3"/>
        <v>45139</v>
      </c>
    </row>
    <row r="93" spans="1:32" ht="17.25" customHeight="1">
      <c r="A93" s="29">
        <v>90</v>
      </c>
      <c r="B93" s="171" t="s">
        <v>9391</v>
      </c>
      <c r="C93" s="172" t="s">
        <v>9392</v>
      </c>
      <c r="D93" s="88"/>
      <c r="E93" s="89">
        <v>131.12</v>
      </c>
      <c r="F93" s="96">
        <v>7560</v>
      </c>
      <c r="G93" s="96">
        <v>3240</v>
      </c>
      <c r="H93" s="9"/>
      <c r="I93" s="10"/>
      <c r="J93" s="40"/>
      <c r="K93" s="8"/>
      <c r="L93" s="8"/>
      <c r="M93" s="11"/>
      <c r="N93" s="8"/>
      <c r="O93" s="8"/>
      <c r="P93" s="8"/>
      <c r="Q93" s="11"/>
      <c r="R93" s="12"/>
      <c r="S93" s="8"/>
      <c r="T93" s="8"/>
      <c r="U93" s="90"/>
      <c r="V93" s="12"/>
      <c r="W93" s="8"/>
      <c r="X93" s="8"/>
      <c r="Y93" s="90"/>
      <c r="Z93" s="12"/>
      <c r="AA93" s="8"/>
      <c r="AB93" s="8"/>
      <c r="AC93" s="90"/>
      <c r="AD93" s="20">
        <f t="shared" si="2"/>
        <v>7560</v>
      </c>
      <c r="AE93" s="21">
        <f t="shared" si="2"/>
        <v>3371.12</v>
      </c>
      <c r="AF93" s="22">
        <f t="shared" si="3"/>
        <v>10931.119999999999</v>
      </c>
    </row>
    <row r="94" spans="1:32" ht="17.25" customHeight="1">
      <c r="A94" s="29">
        <v>91</v>
      </c>
      <c r="B94" s="171" t="s">
        <v>9393</v>
      </c>
      <c r="C94" s="172" t="s">
        <v>9394</v>
      </c>
      <c r="D94" s="88"/>
      <c r="E94" s="89"/>
      <c r="F94" s="96">
        <v>13496</v>
      </c>
      <c r="G94" s="96">
        <v>3374</v>
      </c>
      <c r="H94" s="9"/>
      <c r="I94" s="10"/>
      <c r="J94" s="40"/>
      <c r="K94" s="8"/>
      <c r="L94" s="8"/>
      <c r="M94" s="11"/>
      <c r="N94" s="8"/>
      <c r="O94" s="8"/>
      <c r="P94" s="8"/>
      <c r="Q94" s="11"/>
      <c r="R94" s="12"/>
      <c r="S94" s="8"/>
      <c r="T94" s="8"/>
      <c r="U94" s="90"/>
      <c r="V94" s="12"/>
      <c r="W94" s="8"/>
      <c r="X94" s="17">
        <v>12000</v>
      </c>
      <c r="Y94" s="84">
        <v>3000</v>
      </c>
      <c r="Z94" s="12"/>
      <c r="AA94" s="8"/>
      <c r="AB94" s="8"/>
      <c r="AC94" s="90"/>
      <c r="AD94" s="20">
        <f t="shared" si="2"/>
        <v>25496</v>
      </c>
      <c r="AE94" s="21">
        <f t="shared" si="2"/>
        <v>6374</v>
      </c>
      <c r="AF94" s="22">
        <f t="shared" si="3"/>
        <v>31870</v>
      </c>
    </row>
    <row r="95" spans="1:32" ht="17.25" customHeight="1">
      <c r="A95" s="29">
        <v>92</v>
      </c>
      <c r="B95" s="171" t="s">
        <v>9395</v>
      </c>
      <c r="C95" s="172" t="s">
        <v>9396</v>
      </c>
      <c r="D95" s="88"/>
      <c r="E95" s="89"/>
      <c r="F95" s="96">
        <v>15192</v>
      </c>
      <c r="G95" s="96">
        <v>3798</v>
      </c>
      <c r="H95" s="9"/>
      <c r="I95" s="10"/>
      <c r="J95" s="40"/>
      <c r="K95" s="8"/>
      <c r="L95" s="8"/>
      <c r="M95" s="11"/>
      <c r="N95" s="8"/>
      <c r="O95" s="8"/>
      <c r="P95" s="8">
        <v>28850</v>
      </c>
      <c r="Q95" s="11">
        <v>4300</v>
      </c>
      <c r="R95" s="12"/>
      <c r="S95" s="8"/>
      <c r="T95" s="8"/>
      <c r="U95" s="90"/>
      <c r="V95" s="12"/>
      <c r="W95" s="8"/>
      <c r="X95" s="17">
        <v>12000</v>
      </c>
      <c r="Y95" s="84">
        <v>3000</v>
      </c>
      <c r="Z95" s="12"/>
      <c r="AA95" s="8"/>
      <c r="AB95" s="8"/>
      <c r="AC95" s="90"/>
      <c r="AD95" s="20">
        <f t="shared" si="2"/>
        <v>56042</v>
      </c>
      <c r="AE95" s="21">
        <f t="shared" si="2"/>
        <v>11098</v>
      </c>
      <c r="AF95" s="22">
        <f t="shared" si="3"/>
        <v>67140</v>
      </c>
    </row>
    <row r="96" spans="1:32" ht="17.25" customHeight="1">
      <c r="A96" s="29">
        <v>93</v>
      </c>
      <c r="B96" s="171" t="s">
        <v>9397</v>
      </c>
      <c r="C96" s="172" t="s">
        <v>9398</v>
      </c>
      <c r="D96" s="88"/>
      <c r="E96" s="89"/>
      <c r="F96" s="96">
        <v>14472</v>
      </c>
      <c r="G96" s="96">
        <v>3618</v>
      </c>
      <c r="H96" s="9"/>
      <c r="I96" s="10"/>
      <c r="J96" s="40"/>
      <c r="K96" s="8"/>
      <c r="L96" s="8"/>
      <c r="M96" s="11"/>
      <c r="N96" s="8"/>
      <c r="O96" s="8"/>
      <c r="P96" s="8"/>
      <c r="Q96" s="11"/>
      <c r="R96" s="12"/>
      <c r="S96" s="8"/>
      <c r="T96" s="8"/>
      <c r="U96" s="90"/>
      <c r="V96" s="12"/>
      <c r="W96" s="8"/>
      <c r="X96" s="8"/>
      <c r="Y96" s="90"/>
      <c r="Z96" s="12"/>
      <c r="AA96" s="8"/>
      <c r="AB96" s="8">
        <v>17500</v>
      </c>
      <c r="AC96" s="90">
        <v>7500</v>
      </c>
      <c r="AD96" s="20">
        <f t="shared" si="2"/>
        <v>31972</v>
      </c>
      <c r="AE96" s="21">
        <f t="shared" si="2"/>
        <v>11118</v>
      </c>
      <c r="AF96" s="22">
        <f t="shared" si="3"/>
        <v>43090</v>
      </c>
    </row>
    <row r="97" spans="1:32" ht="17.25" customHeight="1">
      <c r="A97" s="29">
        <v>94</v>
      </c>
      <c r="B97" s="171" t="s">
        <v>9399</v>
      </c>
      <c r="C97" s="172" t="s">
        <v>9400</v>
      </c>
      <c r="D97" s="88">
        <v>101.89</v>
      </c>
      <c r="E97" s="89">
        <v>0.8</v>
      </c>
      <c r="F97" s="96">
        <v>14328</v>
      </c>
      <c r="G97" s="96">
        <v>3582</v>
      </c>
      <c r="H97" s="9"/>
      <c r="I97" s="10"/>
      <c r="J97" s="40">
        <v>63266.92</v>
      </c>
      <c r="K97" s="8">
        <v>1390</v>
      </c>
      <c r="L97" s="8"/>
      <c r="M97" s="11"/>
      <c r="N97" s="8"/>
      <c r="O97" s="8"/>
      <c r="P97" s="8"/>
      <c r="Q97" s="11"/>
      <c r="R97" s="12">
        <v>18550</v>
      </c>
      <c r="S97" s="8">
        <v>8455.0400000000009</v>
      </c>
      <c r="T97" s="8"/>
      <c r="U97" s="90"/>
      <c r="V97" s="12"/>
      <c r="W97" s="8"/>
      <c r="X97" s="8"/>
      <c r="Y97" s="90"/>
      <c r="Z97" s="12"/>
      <c r="AA97" s="8"/>
      <c r="AB97" s="8"/>
      <c r="AC97" s="90"/>
      <c r="AD97" s="20">
        <f t="shared" si="2"/>
        <v>96246.81</v>
      </c>
      <c r="AE97" s="21">
        <f t="shared" si="2"/>
        <v>13427.84</v>
      </c>
      <c r="AF97" s="22">
        <f t="shared" si="3"/>
        <v>109674.65</v>
      </c>
    </row>
    <row r="98" spans="1:32" ht="17.25" customHeight="1">
      <c r="A98" s="29">
        <v>95</v>
      </c>
      <c r="B98" s="171" t="s">
        <v>9401</v>
      </c>
      <c r="C98" s="172" t="s">
        <v>9402</v>
      </c>
      <c r="D98" s="88">
        <v>16706.5</v>
      </c>
      <c r="E98" s="89">
        <v>1153.3900000000001</v>
      </c>
      <c r="F98" s="96">
        <v>20125</v>
      </c>
      <c r="G98" s="96">
        <v>8625</v>
      </c>
      <c r="H98" s="9"/>
      <c r="I98" s="10"/>
      <c r="J98" s="40"/>
      <c r="K98" s="8"/>
      <c r="L98" s="8"/>
      <c r="M98" s="11"/>
      <c r="N98" s="8">
        <v>26800</v>
      </c>
      <c r="O98" s="8">
        <v>5900</v>
      </c>
      <c r="P98" s="8"/>
      <c r="Q98" s="11"/>
      <c r="R98" s="12">
        <v>20242.3</v>
      </c>
      <c r="S98" s="8">
        <v>8675.2800000000007</v>
      </c>
      <c r="T98" s="8"/>
      <c r="U98" s="90"/>
      <c r="V98" s="12"/>
      <c r="W98" s="8"/>
      <c r="X98" s="17">
        <v>12000</v>
      </c>
      <c r="Y98" s="84">
        <v>3000</v>
      </c>
      <c r="Z98" s="12"/>
      <c r="AA98" s="8"/>
      <c r="AB98" s="8"/>
      <c r="AC98" s="90"/>
      <c r="AD98" s="20">
        <f t="shared" si="2"/>
        <v>95873.8</v>
      </c>
      <c r="AE98" s="21">
        <f t="shared" si="2"/>
        <v>27353.67</v>
      </c>
      <c r="AF98" s="22">
        <f t="shared" si="3"/>
        <v>123227.47</v>
      </c>
    </row>
    <row r="99" spans="1:32" ht="17.25" customHeight="1">
      <c r="A99" s="29">
        <v>96</v>
      </c>
      <c r="B99" s="171" t="s">
        <v>9403</v>
      </c>
      <c r="C99" s="172" t="s">
        <v>9404</v>
      </c>
      <c r="D99" s="88"/>
      <c r="E99" s="89"/>
      <c r="F99" s="96">
        <v>4600</v>
      </c>
      <c r="G99" s="96">
        <v>1150</v>
      </c>
      <c r="H99" s="9"/>
      <c r="I99" s="10"/>
      <c r="J99" s="40">
        <v>2300</v>
      </c>
      <c r="K99" s="8">
        <v>770</v>
      </c>
      <c r="L99" s="173">
        <v>10731.8</v>
      </c>
      <c r="M99" s="174">
        <v>1422.9</v>
      </c>
      <c r="N99" s="8"/>
      <c r="O99" s="8"/>
      <c r="P99" s="8">
        <v>34616.11</v>
      </c>
      <c r="Q99" s="11">
        <v>2635.14</v>
      </c>
      <c r="R99" s="12">
        <v>370.81</v>
      </c>
      <c r="S99" s="8"/>
      <c r="T99" s="8"/>
      <c r="U99" s="90"/>
      <c r="V99" s="12"/>
      <c r="W99" s="8"/>
      <c r="X99" s="8"/>
      <c r="Y99" s="90"/>
      <c r="Z99" s="12"/>
      <c r="AA99" s="8"/>
      <c r="AB99" s="8">
        <v>1858</v>
      </c>
      <c r="AC99" s="90"/>
      <c r="AD99" s="20">
        <f t="shared" si="2"/>
        <v>54476.72</v>
      </c>
      <c r="AE99" s="21">
        <f t="shared" si="2"/>
        <v>5978.04</v>
      </c>
      <c r="AF99" s="22">
        <f t="shared" si="3"/>
        <v>60454.76</v>
      </c>
    </row>
    <row r="100" spans="1:32" ht="17.25" customHeight="1">
      <c r="A100" s="29">
        <v>97</v>
      </c>
      <c r="B100" s="171" t="s">
        <v>9405</v>
      </c>
      <c r="C100" s="172" t="s">
        <v>9406</v>
      </c>
      <c r="D100" s="88"/>
      <c r="E100" s="89"/>
      <c r="F100" s="96">
        <v>5424</v>
      </c>
      <c r="G100" s="96">
        <v>1356</v>
      </c>
      <c r="H100" s="9"/>
      <c r="I100" s="10"/>
      <c r="J100" s="40"/>
      <c r="K100" s="8"/>
      <c r="L100" s="8"/>
      <c r="M100" s="11"/>
      <c r="N100" s="8"/>
      <c r="O100" s="8"/>
      <c r="P100" s="8">
        <v>17200</v>
      </c>
      <c r="Q100" s="11">
        <v>2250</v>
      </c>
      <c r="R100" s="12"/>
      <c r="S100" s="8"/>
      <c r="T100" s="8"/>
      <c r="U100" s="90"/>
      <c r="V100" s="12"/>
      <c r="W100" s="8"/>
      <c r="X100" s="8"/>
      <c r="Y100" s="90"/>
      <c r="Z100" s="12"/>
      <c r="AA100" s="8"/>
      <c r="AB100" s="8"/>
      <c r="AC100" s="90"/>
      <c r="AD100" s="20">
        <f t="shared" si="2"/>
        <v>22624</v>
      </c>
      <c r="AE100" s="21">
        <f t="shared" si="2"/>
        <v>3606</v>
      </c>
      <c r="AF100" s="22">
        <f t="shared" si="3"/>
        <v>26230</v>
      </c>
    </row>
    <row r="101" spans="1:32" ht="17.25" customHeight="1">
      <c r="A101" s="29">
        <v>98</v>
      </c>
      <c r="B101" s="171" t="s">
        <v>9407</v>
      </c>
      <c r="C101" s="172" t="s">
        <v>9408</v>
      </c>
      <c r="D101" s="88"/>
      <c r="E101" s="89"/>
      <c r="F101" s="96">
        <v>6088</v>
      </c>
      <c r="G101" s="96">
        <v>1522</v>
      </c>
      <c r="H101" s="9"/>
      <c r="I101" s="10"/>
      <c r="J101" s="40"/>
      <c r="K101" s="8"/>
      <c r="L101" s="8"/>
      <c r="M101" s="11"/>
      <c r="N101" s="8"/>
      <c r="O101" s="8"/>
      <c r="P101" s="8"/>
      <c r="Q101" s="11"/>
      <c r="R101" s="12"/>
      <c r="S101" s="8"/>
      <c r="T101" s="8"/>
      <c r="U101" s="90"/>
      <c r="V101" s="12"/>
      <c r="W101" s="8"/>
      <c r="X101" s="8"/>
      <c r="Y101" s="90"/>
      <c r="Z101" s="12"/>
      <c r="AA101" s="8"/>
      <c r="AB101" s="8"/>
      <c r="AC101" s="90"/>
      <c r="AD101" s="20">
        <f t="shared" si="2"/>
        <v>6088</v>
      </c>
      <c r="AE101" s="21">
        <f t="shared" si="2"/>
        <v>1522</v>
      </c>
      <c r="AF101" s="22">
        <f t="shared" si="3"/>
        <v>7610</v>
      </c>
    </row>
    <row r="102" spans="1:32" ht="17.25" customHeight="1">
      <c r="A102" s="29">
        <v>99</v>
      </c>
      <c r="B102" s="171" t="s">
        <v>9409</v>
      </c>
      <c r="C102" s="172" t="s">
        <v>9410</v>
      </c>
      <c r="D102" s="88"/>
      <c r="E102" s="89"/>
      <c r="F102" s="96">
        <v>5792</v>
      </c>
      <c r="G102" s="96">
        <v>1448</v>
      </c>
      <c r="H102" s="9"/>
      <c r="I102" s="10"/>
      <c r="J102" s="40"/>
      <c r="K102" s="8"/>
      <c r="L102" s="8"/>
      <c r="M102" s="11"/>
      <c r="N102" s="8"/>
      <c r="O102" s="8"/>
      <c r="P102" s="8"/>
      <c r="Q102" s="11"/>
      <c r="R102" s="12"/>
      <c r="S102" s="8"/>
      <c r="T102" s="8"/>
      <c r="U102" s="90"/>
      <c r="V102" s="12"/>
      <c r="W102" s="8"/>
      <c r="X102" s="8"/>
      <c r="Y102" s="90"/>
      <c r="Z102" s="12"/>
      <c r="AA102" s="8"/>
      <c r="AB102" s="8"/>
      <c r="AC102" s="90"/>
      <c r="AD102" s="20">
        <f t="shared" si="2"/>
        <v>5792</v>
      </c>
      <c r="AE102" s="21">
        <f t="shared" si="2"/>
        <v>1448</v>
      </c>
      <c r="AF102" s="22">
        <f t="shared" si="3"/>
        <v>7240</v>
      </c>
    </row>
    <row r="103" spans="1:32" ht="17.25" customHeight="1">
      <c r="A103" s="29">
        <v>100</v>
      </c>
      <c r="B103" s="171" t="s">
        <v>9411</v>
      </c>
      <c r="C103" s="172" t="s">
        <v>9412</v>
      </c>
      <c r="D103" s="88"/>
      <c r="E103" s="89">
        <v>484.9</v>
      </c>
      <c r="F103" s="96">
        <v>7232</v>
      </c>
      <c r="G103" s="96">
        <v>1808</v>
      </c>
      <c r="H103" s="9"/>
      <c r="I103" s="10"/>
      <c r="J103" s="40"/>
      <c r="K103" s="8">
        <v>600</v>
      </c>
      <c r="L103" s="173">
        <v>29545.84</v>
      </c>
      <c r="M103" s="174">
        <v>6945.49</v>
      </c>
      <c r="N103" s="8"/>
      <c r="O103" s="8"/>
      <c r="P103" s="8">
        <v>46043</v>
      </c>
      <c r="Q103" s="11">
        <v>2950</v>
      </c>
      <c r="R103" s="12"/>
      <c r="S103" s="8">
        <v>50</v>
      </c>
      <c r="T103" s="8"/>
      <c r="U103" s="90"/>
      <c r="V103" s="12"/>
      <c r="W103" s="8"/>
      <c r="X103" s="8"/>
      <c r="Y103" s="90"/>
      <c r="Z103" s="12"/>
      <c r="AA103" s="8"/>
      <c r="AB103" s="8"/>
      <c r="AC103" s="90"/>
      <c r="AD103" s="20">
        <f t="shared" si="2"/>
        <v>82820.84</v>
      </c>
      <c r="AE103" s="21">
        <f t="shared" si="2"/>
        <v>12838.39</v>
      </c>
      <c r="AF103" s="22">
        <f t="shared" si="3"/>
        <v>95659.23</v>
      </c>
    </row>
    <row r="104" spans="1:32" ht="17.25" customHeight="1">
      <c r="A104" s="29">
        <v>101</v>
      </c>
      <c r="B104" s="171" t="s">
        <v>9413</v>
      </c>
      <c r="C104" s="172" t="s">
        <v>9414</v>
      </c>
      <c r="D104" s="88">
        <v>385.91</v>
      </c>
      <c r="E104" s="89"/>
      <c r="F104" s="96">
        <v>14272</v>
      </c>
      <c r="G104" s="96">
        <v>3568</v>
      </c>
      <c r="H104" s="9"/>
      <c r="I104" s="10"/>
      <c r="J104" s="40"/>
      <c r="K104" s="8"/>
      <c r="L104" s="134"/>
      <c r="M104" s="134"/>
      <c r="N104" s="8"/>
      <c r="O104" s="8"/>
      <c r="P104" s="8">
        <v>29800</v>
      </c>
      <c r="Q104" s="11">
        <v>7150</v>
      </c>
      <c r="R104" s="12"/>
      <c r="S104" s="8"/>
      <c r="T104" s="8"/>
      <c r="U104" s="90"/>
      <c r="V104" s="12"/>
      <c r="W104" s="8"/>
      <c r="X104" s="8"/>
      <c r="Y104" s="90"/>
      <c r="Z104" s="12"/>
      <c r="AA104" s="8"/>
      <c r="AB104" s="8">
        <v>21000</v>
      </c>
      <c r="AC104" s="90">
        <v>9000</v>
      </c>
      <c r="AD104" s="20">
        <f t="shared" si="2"/>
        <v>65457.91</v>
      </c>
      <c r="AE104" s="21">
        <f t="shared" si="2"/>
        <v>19718</v>
      </c>
      <c r="AF104" s="22">
        <f t="shared" si="3"/>
        <v>85175.91</v>
      </c>
    </row>
    <row r="105" spans="1:32" ht="17.25" customHeight="1">
      <c r="A105" s="29">
        <v>102</v>
      </c>
      <c r="B105" s="171" t="s">
        <v>9415</v>
      </c>
      <c r="C105" s="172" t="s">
        <v>9416</v>
      </c>
      <c r="D105" s="88"/>
      <c r="E105" s="89"/>
      <c r="F105" s="96">
        <v>6136</v>
      </c>
      <c r="G105" s="96">
        <v>1534</v>
      </c>
      <c r="H105" s="9"/>
      <c r="I105" s="10"/>
      <c r="J105" s="40"/>
      <c r="K105" s="8"/>
      <c r="L105" s="8"/>
      <c r="M105" s="8"/>
      <c r="N105" s="8"/>
      <c r="O105" s="8"/>
      <c r="P105" s="8"/>
      <c r="Q105" s="11"/>
      <c r="R105" s="12"/>
      <c r="S105" s="8"/>
      <c r="T105" s="8"/>
      <c r="U105" s="90"/>
      <c r="V105" s="12"/>
      <c r="W105" s="8"/>
      <c r="X105" s="8"/>
      <c r="Y105" s="90"/>
      <c r="Z105" s="12"/>
      <c r="AA105" s="8"/>
      <c r="AB105" s="8"/>
      <c r="AC105" s="90"/>
      <c r="AD105" s="20">
        <f t="shared" si="2"/>
        <v>6136</v>
      </c>
      <c r="AE105" s="21">
        <f t="shared" si="2"/>
        <v>1534</v>
      </c>
      <c r="AF105" s="22">
        <f t="shared" si="3"/>
        <v>7670</v>
      </c>
    </row>
    <row r="106" spans="1:32" ht="17.25" customHeight="1">
      <c r="A106" s="29">
        <v>103</v>
      </c>
      <c r="B106" s="171" t="s">
        <v>9417</v>
      </c>
      <c r="C106" s="172" t="s">
        <v>9418</v>
      </c>
      <c r="D106" s="88">
        <v>134.53</v>
      </c>
      <c r="E106" s="89">
        <v>3781.83</v>
      </c>
      <c r="F106" s="96">
        <v>4893</v>
      </c>
      <c r="G106" s="96">
        <v>2097</v>
      </c>
      <c r="H106" s="9"/>
      <c r="I106" s="10"/>
      <c r="J106" s="40"/>
      <c r="K106" s="8"/>
      <c r="L106" s="8"/>
      <c r="M106" s="8"/>
      <c r="N106" s="8"/>
      <c r="O106" s="8"/>
      <c r="P106" s="8"/>
      <c r="Q106" s="11"/>
      <c r="R106" s="12"/>
      <c r="S106" s="8"/>
      <c r="T106" s="8"/>
      <c r="U106" s="90"/>
      <c r="V106" s="12"/>
      <c r="W106" s="8"/>
      <c r="X106" s="8"/>
      <c r="Y106" s="90"/>
      <c r="Z106" s="12"/>
      <c r="AA106" s="8"/>
      <c r="AB106" s="8"/>
      <c r="AC106" s="90"/>
      <c r="AD106" s="20">
        <f t="shared" si="2"/>
        <v>5027.53</v>
      </c>
      <c r="AE106" s="21">
        <f t="shared" si="2"/>
        <v>5878.83</v>
      </c>
      <c r="AF106" s="22">
        <f t="shared" si="3"/>
        <v>10906.36</v>
      </c>
    </row>
    <row r="107" spans="1:32" ht="17.25" customHeight="1">
      <c r="A107" s="29">
        <v>104</v>
      </c>
      <c r="B107" s="171" t="s">
        <v>9419</v>
      </c>
      <c r="C107" s="172" t="s">
        <v>9420</v>
      </c>
      <c r="D107" s="88">
        <v>188.02</v>
      </c>
      <c r="E107" s="89"/>
      <c r="F107" s="96">
        <v>7888</v>
      </c>
      <c r="G107" s="96">
        <v>1972</v>
      </c>
      <c r="H107" s="9"/>
      <c r="I107" s="10"/>
      <c r="J107" s="40"/>
      <c r="K107" s="154"/>
      <c r="L107" s="154"/>
      <c r="M107" s="154"/>
      <c r="N107" s="154"/>
      <c r="O107" s="154"/>
      <c r="P107" s="8"/>
      <c r="Q107" s="11"/>
      <c r="R107" s="12"/>
      <c r="S107" s="8"/>
      <c r="T107" s="8"/>
      <c r="U107" s="90"/>
      <c r="V107" s="12"/>
      <c r="W107" s="8"/>
      <c r="X107" s="8"/>
      <c r="Y107" s="90"/>
      <c r="Z107" s="12"/>
      <c r="AA107" s="8"/>
      <c r="AB107" s="8"/>
      <c r="AC107" s="90"/>
      <c r="AD107" s="20">
        <f t="shared" si="2"/>
        <v>8076.02</v>
      </c>
      <c r="AE107" s="21">
        <f t="shared" si="2"/>
        <v>1972</v>
      </c>
      <c r="AF107" s="22">
        <f t="shared" si="3"/>
        <v>10048.02</v>
      </c>
    </row>
    <row r="108" spans="1:32" ht="17.25" customHeight="1">
      <c r="A108" s="29">
        <v>105</v>
      </c>
      <c r="B108" s="171" t="s">
        <v>9421</v>
      </c>
      <c r="C108" s="172" t="s">
        <v>9422</v>
      </c>
      <c r="D108" s="88"/>
      <c r="E108" s="89">
        <v>10.4</v>
      </c>
      <c r="F108" s="96">
        <v>6632</v>
      </c>
      <c r="G108" s="96">
        <v>1658</v>
      </c>
      <c r="H108" s="9"/>
      <c r="I108" s="10"/>
      <c r="J108" s="40"/>
      <c r="K108" s="8"/>
      <c r="L108" s="8"/>
      <c r="M108" s="8"/>
      <c r="N108" s="8"/>
      <c r="O108" s="8"/>
      <c r="P108" s="8"/>
      <c r="Q108" s="11"/>
      <c r="R108" s="12"/>
      <c r="S108" s="8"/>
      <c r="T108" s="8"/>
      <c r="U108" s="90"/>
      <c r="V108" s="12"/>
      <c r="W108" s="8"/>
      <c r="X108" s="8"/>
      <c r="Y108" s="90"/>
      <c r="Z108" s="12"/>
      <c r="AA108" s="8"/>
      <c r="AB108" s="8"/>
      <c r="AC108" s="90"/>
      <c r="AD108" s="20">
        <f t="shared" si="2"/>
        <v>6632</v>
      </c>
      <c r="AE108" s="21">
        <f t="shared" si="2"/>
        <v>1668.4</v>
      </c>
      <c r="AF108" s="22">
        <f t="shared" si="3"/>
        <v>8300.4</v>
      </c>
    </row>
    <row r="109" spans="1:32" ht="17.25" customHeight="1">
      <c r="A109" s="29">
        <v>106</v>
      </c>
      <c r="B109" s="171" t="s">
        <v>9423</v>
      </c>
      <c r="C109" s="172" t="s">
        <v>9424</v>
      </c>
      <c r="D109" s="88">
        <v>2149.48</v>
      </c>
      <c r="E109" s="89">
        <v>1378.62</v>
      </c>
      <c r="F109" s="96">
        <v>1728.84</v>
      </c>
      <c r="G109" s="96">
        <v>432.21</v>
      </c>
      <c r="H109" s="9"/>
      <c r="I109" s="10"/>
      <c r="J109" s="40"/>
      <c r="K109" s="8">
        <v>2152</v>
      </c>
      <c r="L109" s="8"/>
      <c r="M109" s="8"/>
      <c r="N109" s="8"/>
      <c r="O109" s="8"/>
      <c r="P109" s="8">
        <v>21875.35</v>
      </c>
      <c r="Q109" s="11">
        <v>4594.82</v>
      </c>
      <c r="R109" s="12"/>
      <c r="S109" s="8">
        <v>965.1</v>
      </c>
      <c r="T109" s="8"/>
      <c r="U109" s="90"/>
      <c r="V109" s="12"/>
      <c r="W109" s="8"/>
      <c r="X109" s="8"/>
      <c r="Y109" s="90"/>
      <c r="Z109" s="12"/>
      <c r="AA109" s="8"/>
      <c r="AB109" s="8"/>
      <c r="AC109" s="90"/>
      <c r="AD109" s="20">
        <f t="shared" si="2"/>
        <v>25753.67</v>
      </c>
      <c r="AE109" s="21">
        <f t="shared" si="2"/>
        <v>9522.75</v>
      </c>
      <c r="AF109" s="22">
        <f t="shared" si="3"/>
        <v>35276.42</v>
      </c>
    </row>
    <row r="110" spans="1:32" ht="17.25" customHeight="1">
      <c r="A110" s="29">
        <v>107</v>
      </c>
      <c r="B110" s="171" t="s">
        <v>9425</v>
      </c>
      <c r="C110" s="172" t="s">
        <v>9426</v>
      </c>
      <c r="D110" s="88">
        <v>1068.67</v>
      </c>
      <c r="E110" s="89">
        <v>0.72</v>
      </c>
      <c r="F110" s="96">
        <v>6264</v>
      </c>
      <c r="G110" s="96">
        <v>1566</v>
      </c>
      <c r="H110" s="9"/>
      <c r="I110" s="10"/>
      <c r="J110" s="40">
        <v>11816.64</v>
      </c>
      <c r="K110" s="8">
        <v>1680</v>
      </c>
      <c r="L110" s="8"/>
      <c r="M110" s="8"/>
      <c r="N110" s="8"/>
      <c r="O110" s="8"/>
      <c r="P110" s="8"/>
      <c r="Q110" s="11"/>
      <c r="R110" s="12"/>
      <c r="S110" s="8"/>
      <c r="T110" s="8"/>
      <c r="U110" s="90"/>
      <c r="V110" s="12"/>
      <c r="W110" s="8"/>
      <c r="X110" s="8"/>
      <c r="Y110" s="90"/>
      <c r="Z110" s="12"/>
      <c r="AA110" s="8"/>
      <c r="AB110" s="8">
        <v>10500</v>
      </c>
      <c r="AC110" s="90">
        <v>4500</v>
      </c>
      <c r="AD110" s="20">
        <f t="shared" si="2"/>
        <v>29649.309999999998</v>
      </c>
      <c r="AE110" s="21">
        <f t="shared" si="2"/>
        <v>7746.72</v>
      </c>
      <c r="AF110" s="22">
        <f t="shared" si="3"/>
        <v>37396.03</v>
      </c>
    </row>
    <row r="111" spans="1:32" ht="17.25" customHeight="1" thickBot="1">
      <c r="A111" s="29">
        <v>108</v>
      </c>
      <c r="B111" s="171" t="s">
        <v>9427</v>
      </c>
      <c r="C111" s="172" t="s">
        <v>9428</v>
      </c>
      <c r="D111" s="157"/>
      <c r="E111" s="158">
        <v>969.02</v>
      </c>
      <c r="F111" s="96">
        <v>7784</v>
      </c>
      <c r="G111" s="96">
        <v>1946</v>
      </c>
      <c r="H111" s="159"/>
      <c r="I111" s="160"/>
      <c r="J111" s="161"/>
      <c r="K111" s="162"/>
      <c r="L111" s="162"/>
      <c r="M111" s="162"/>
      <c r="N111" s="162"/>
      <c r="O111" s="162"/>
      <c r="P111" s="162"/>
      <c r="Q111" s="163"/>
      <c r="R111" s="164"/>
      <c r="S111" s="162"/>
      <c r="T111" s="162"/>
      <c r="U111" s="165"/>
      <c r="V111" s="164"/>
      <c r="W111" s="162"/>
      <c r="X111" s="162"/>
      <c r="Y111" s="165"/>
      <c r="Z111" s="164"/>
      <c r="AA111" s="162"/>
      <c r="AB111" s="162"/>
      <c r="AC111" s="165"/>
      <c r="AD111" s="20">
        <f t="shared" si="2"/>
        <v>7784</v>
      </c>
      <c r="AE111" s="21">
        <f t="shared" si="2"/>
        <v>2915.02</v>
      </c>
      <c r="AF111" s="22">
        <f t="shared" si="3"/>
        <v>10699.02</v>
      </c>
    </row>
    <row r="112" spans="1:32" s="48" customFormat="1" ht="28.5" customHeight="1" thickTop="1" thickBot="1">
      <c r="A112" s="214"/>
      <c r="B112" s="301" t="s">
        <v>15</v>
      </c>
      <c r="C112" s="302"/>
      <c r="D112" s="42">
        <f>SUM(D4:D111)</f>
        <v>225387.03999999998</v>
      </c>
      <c r="E112" s="43">
        <f t="shared" ref="E112:I112" si="4">SUM(E4:E111)</f>
        <v>132513.39999999997</v>
      </c>
      <c r="F112" s="43">
        <f t="shared" si="4"/>
        <v>910117.59999999986</v>
      </c>
      <c r="G112" s="43">
        <f t="shared" si="4"/>
        <v>316982.69</v>
      </c>
      <c r="H112" s="43">
        <f t="shared" si="4"/>
        <v>0</v>
      </c>
      <c r="I112" s="46">
        <f t="shared" si="4"/>
        <v>0</v>
      </c>
      <c r="J112" s="42">
        <f>SUM(J4:J111)</f>
        <v>1592503.8899999994</v>
      </c>
      <c r="K112" s="43">
        <f t="shared" ref="K112:Q112" si="5">SUM(K4:K111)</f>
        <v>116532.77</v>
      </c>
      <c r="L112" s="43">
        <f t="shared" si="5"/>
        <v>214858.24999999997</v>
      </c>
      <c r="M112" s="43">
        <f t="shared" si="5"/>
        <v>40523.85</v>
      </c>
      <c r="N112" s="43">
        <f t="shared" si="5"/>
        <v>211820</v>
      </c>
      <c r="O112" s="43">
        <f t="shared" si="5"/>
        <v>49300</v>
      </c>
      <c r="P112" s="43">
        <f t="shared" si="5"/>
        <v>1114450.82</v>
      </c>
      <c r="Q112" s="46">
        <f t="shared" si="5"/>
        <v>137474.14000000001</v>
      </c>
      <c r="R112" s="42">
        <f>SUM(R4:R111)</f>
        <v>95657.26</v>
      </c>
      <c r="S112" s="43">
        <f t="shared" ref="S112:U112" si="6">SUM(S4:S111)</f>
        <v>35498.369999999995</v>
      </c>
      <c r="T112" s="43">
        <f t="shared" si="6"/>
        <v>0</v>
      </c>
      <c r="U112" s="44">
        <f t="shared" si="6"/>
        <v>0</v>
      </c>
      <c r="V112" s="42">
        <f>SUM(V4:V111)</f>
        <v>32622.33</v>
      </c>
      <c r="W112" s="43">
        <f t="shared" ref="W112:Y112" si="7">SUM(W4:W111)</f>
        <v>8000</v>
      </c>
      <c r="X112" s="43">
        <f t="shared" si="7"/>
        <v>294000</v>
      </c>
      <c r="Y112" s="44">
        <f t="shared" si="7"/>
        <v>73500</v>
      </c>
      <c r="Z112" s="42">
        <f>SUM(Z4:Z111)</f>
        <v>5287.09</v>
      </c>
      <c r="AA112" s="43">
        <f t="shared" ref="AA112:AF112" si="8">SUM(AA4:AA111)</f>
        <v>0</v>
      </c>
      <c r="AB112" s="43">
        <f t="shared" si="8"/>
        <v>572147.37</v>
      </c>
      <c r="AC112" s="44">
        <f t="shared" si="8"/>
        <v>219650</v>
      </c>
      <c r="AD112" s="49">
        <f t="shared" si="8"/>
        <v>5268851.6499999985</v>
      </c>
      <c r="AE112" s="50">
        <f t="shared" si="8"/>
        <v>1129975.2199999997</v>
      </c>
      <c r="AF112" s="51">
        <f t="shared" si="8"/>
        <v>6398826.870000001</v>
      </c>
    </row>
    <row r="113" spans="1:32" ht="9.75" customHeight="1" thickTop="1">
      <c r="A113" s="2"/>
      <c r="B113" s="3"/>
      <c r="C113" s="4"/>
      <c r="D113" s="5"/>
      <c r="E113" s="5"/>
      <c r="F113" s="5"/>
      <c r="G113" s="5"/>
      <c r="H113" s="6"/>
      <c r="I113" s="6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spans="1:32">
      <c r="L114" s="307" t="s">
        <v>381</v>
      </c>
      <c r="M114" s="307"/>
    </row>
    <row r="115" spans="1:32">
      <c r="L115" s="307"/>
      <c r="M115" s="307"/>
    </row>
    <row r="116" spans="1:32">
      <c r="L116" s="307"/>
      <c r="M116" s="307"/>
    </row>
  </sheetData>
  <mergeCells count="8">
    <mergeCell ref="V2:Y2"/>
    <mergeCell ref="Z2:AC2"/>
    <mergeCell ref="AD2:AE2"/>
    <mergeCell ref="B112:C112"/>
    <mergeCell ref="L114:M116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84.xml><?xml version="1.0" encoding="utf-8"?>
<worksheet xmlns="http://schemas.openxmlformats.org/spreadsheetml/2006/main" xmlns:r="http://schemas.openxmlformats.org/officeDocument/2006/relationships">
  <dimension ref="A1:AF71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60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9429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9430</v>
      </c>
      <c r="C4" s="172" t="s">
        <v>9431</v>
      </c>
      <c r="D4" s="82">
        <v>18.32</v>
      </c>
      <c r="E4" s="83"/>
      <c r="F4" s="96">
        <v>2776</v>
      </c>
      <c r="G4" s="96">
        <v>4164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2794.32</v>
      </c>
      <c r="AE4" s="21">
        <f>SUM(E4,G4,I4,K4,M4,O4,Q4,S4,U4,W4,Y4,AA4,AC4)</f>
        <v>4164</v>
      </c>
      <c r="AF4" s="22">
        <f>AD4+AE4</f>
        <v>6958.32</v>
      </c>
    </row>
    <row r="5" spans="1:32" ht="17.25" customHeight="1">
      <c r="A5" s="30">
        <v>2</v>
      </c>
      <c r="B5" s="171" t="s">
        <v>9432</v>
      </c>
      <c r="C5" s="172" t="s">
        <v>9433</v>
      </c>
      <c r="D5" s="88">
        <v>22428.12</v>
      </c>
      <c r="E5" s="89">
        <v>4668.1000000000004</v>
      </c>
      <c r="F5" s="96">
        <v>11520</v>
      </c>
      <c r="G5" s="96">
        <v>2880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66" si="0">SUM(D5,F5,H5,J5,L5,N5,P5,R5,T5,V5,X5,Z5,AB5)</f>
        <v>33948.119999999995</v>
      </c>
      <c r="AE5" s="21">
        <f t="shared" si="0"/>
        <v>7548.1</v>
      </c>
      <c r="AF5" s="22">
        <f t="shared" ref="AF5:AF66" si="1">AD5+AE5</f>
        <v>41496.219999999994</v>
      </c>
    </row>
    <row r="6" spans="1:32" ht="17.25" customHeight="1">
      <c r="A6" s="30">
        <v>3</v>
      </c>
      <c r="B6" s="171" t="s">
        <v>9434</v>
      </c>
      <c r="C6" s="172" t="s">
        <v>9435</v>
      </c>
      <c r="D6" s="88">
        <v>7058.43</v>
      </c>
      <c r="E6" s="89"/>
      <c r="F6" s="96">
        <v>5891.47</v>
      </c>
      <c r="G6" s="96">
        <v>1472.87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10000</v>
      </c>
      <c r="Y6" s="90">
        <v>2500</v>
      </c>
      <c r="Z6" s="12"/>
      <c r="AA6" s="8"/>
      <c r="AB6" s="8">
        <v>13291</v>
      </c>
      <c r="AC6" s="90">
        <v>4500</v>
      </c>
      <c r="AD6" s="20">
        <f t="shared" si="0"/>
        <v>36240.9</v>
      </c>
      <c r="AE6" s="21">
        <f t="shared" si="0"/>
        <v>8472.869999999999</v>
      </c>
      <c r="AF6" s="22">
        <f t="shared" si="1"/>
        <v>44713.770000000004</v>
      </c>
    </row>
    <row r="7" spans="1:32" ht="17.25" customHeight="1">
      <c r="A7" s="30">
        <v>4</v>
      </c>
      <c r="B7" s="171" t="s">
        <v>9436</v>
      </c>
      <c r="C7" s="172" t="s">
        <v>9437</v>
      </c>
      <c r="D7" s="88">
        <v>0.08</v>
      </c>
      <c r="E7" s="89"/>
      <c r="F7" s="96">
        <v>4004</v>
      </c>
      <c r="G7" s="96">
        <v>1716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>
        <v>10000</v>
      </c>
      <c r="Y7" s="90">
        <v>2500</v>
      </c>
      <c r="Z7" s="12"/>
      <c r="AA7" s="8"/>
      <c r="AB7" s="8"/>
      <c r="AC7" s="90"/>
      <c r="AD7" s="20">
        <f t="shared" si="0"/>
        <v>14004.08</v>
      </c>
      <c r="AE7" s="21">
        <f t="shared" si="0"/>
        <v>4216</v>
      </c>
      <c r="AF7" s="22">
        <f t="shared" si="1"/>
        <v>18220.080000000002</v>
      </c>
    </row>
    <row r="8" spans="1:32" ht="17.25" customHeight="1">
      <c r="A8" s="30">
        <v>5</v>
      </c>
      <c r="B8" s="171" t="s">
        <v>9438</v>
      </c>
      <c r="C8" s="172" t="s">
        <v>9439</v>
      </c>
      <c r="D8" s="88"/>
      <c r="E8" s="89"/>
      <c r="F8" s="96">
        <v>9096</v>
      </c>
      <c r="G8" s="96">
        <v>2274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12000</v>
      </c>
      <c r="Y8" s="90">
        <v>3000</v>
      </c>
      <c r="Z8" s="12"/>
      <c r="AA8" s="8"/>
      <c r="AB8" s="8">
        <v>14000</v>
      </c>
      <c r="AC8" s="90">
        <v>6000</v>
      </c>
      <c r="AD8" s="20">
        <f t="shared" si="0"/>
        <v>35096</v>
      </c>
      <c r="AE8" s="21">
        <f t="shared" si="0"/>
        <v>11274</v>
      </c>
      <c r="AF8" s="22">
        <f t="shared" si="1"/>
        <v>46370</v>
      </c>
    </row>
    <row r="9" spans="1:32" ht="17.25" customHeight="1">
      <c r="A9" s="30">
        <v>6</v>
      </c>
      <c r="B9" s="171" t="s">
        <v>9440</v>
      </c>
      <c r="C9" s="172" t="s">
        <v>9441</v>
      </c>
      <c r="D9" s="88">
        <v>853.67</v>
      </c>
      <c r="E9" s="89">
        <v>4356.07</v>
      </c>
      <c r="F9" s="96">
        <v>7216</v>
      </c>
      <c r="G9" s="96">
        <v>1804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/>
      <c r="Y9" s="90"/>
      <c r="Z9" s="12"/>
      <c r="AA9" s="8"/>
      <c r="AB9" s="8">
        <v>14000</v>
      </c>
      <c r="AC9" s="90">
        <v>6000</v>
      </c>
      <c r="AD9" s="20">
        <f t="shared" si="0"/>
        <v>22069.67</v>
      </c>
      <c r="AE9" s="21">
        <f t="shared" si="0"/>
        <v>12160.07</v>
      </c>
      <c r="AF9" s="22">
        <f t="shared" si="1"/>
        <v>34229.74</v>
      </c>
    </row>
    <row r="10" spans="1:32" ht="17.25" customHeight="1">
      <c r="A10" s="30">
        <v>7</v>
      </c>
      <c r="B10" s="171" t="s">
        <v>9442</v>
      </c>
      <c r="C10" s="172" t="s">
        <v>9443</v>
      </c>
      <c r="D10" s="88"/>
      <c r="E10" s="89"/>
      <c r="F10" s="96">
        <v>3008</v>
      </c>
      <c r="G10" s="96">
        <v>752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3008</v>
      </c>
      <c r="AE10" s="21">
        <f t="shared" si="0"/>
        <v>752</v>
      </c>
      <c r="AF10" s="22">
        <f t="shared" si="1"/>
        <v>3760</v>
      </c>
    </row>
    <row r="11" spans="1:32" ht="17.25" customHeight="1">
      <c r="A11" s="30">
        <v>8</v>
      </c>
      <c r="B11" s="171" t="s">
        <v>9444</v>
      </c>
      <c r="C11" s="172" t="s">
        <v>9445</v>
      </c>
      <c r="D11" s="97"/>
      <c r="E11" s="98">
        <v>0.14000000000000001</v>
      </c>
      <c r="F11" s="96">
        <v>2584</v>
      </c>
      <c r="G11" s="96">
        <v>646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2584</v>
      </c>
      <c r="AE11" s="21">
        <f t="shared" si="0"/>
        <v>646.14</v>
      </c>
      <c r="AF11" s="22">
        <f t="shared" si="1"/>
        <v>3230.14</v>
      </c>
    </row>
    <row r="12" spans="1:32" ht="17.25" customHeight="1">
      <c r="A12" s="30">
        <v>9</v>
      </c>
      <c r="B12" s="171" t="s">
        <v>9446</v>
      </c>
      <c r="C12" s="172" t="s">
        <v>9447</v>
      </c>
      <c r="D12" s="88"/>
      <c r="E12" s="89"/>
      <c r="F12" s="96">
        <v>3776</v>
      </c>
      <c r="G12" s="96">
        <v>944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19600</v>
      </c>
      <c r="AC12" s="90">
        <v>8400</v>
      </c>
      <c r="AD12" s="20">
        <f t="shared" si="0"/>
        <v>23376</v>
      </c>
      <c r="AE12" s="21">
        <f t="shared" si="0"/>
        <v>9344</v>
      </c>
      <c r="AF12" s="22">
        <f t="shared" si="1"/>
        <v>32720</v>
      </c>
    </row>
    <row r="13" spans="1:32" ht="17.25" customHeight="1">
      <c r="A13" s="30">
        <v>10</v>
      </c>
      <c r="B13" s="171" t="s">
        <v>9448</v>
      </c>
      <c r="C13" s="172" t="s">
        <v>9449</v>
      </c>
      <c r="D13" s="88">
        <v>185.2</v>
      </c>
      <c r="E13" s="89">
        <v>126</v>
      </c>
      <c r="F13" s="96">
        <v>3978</v>
      </c>
      <c r="G13" s="96">
        <v>2652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12"/>
      <c r="AA13" s="8"/>
      <c r="AB13" s="8">
        <v>24500</v>
      </c>
      <c r="AC13" s="90">
        <v>10500</v>
      </c>
      <c r="AD13" s="20">
        <f t="shared" si="0"/>
        <v>38663.199999999997</v>
      </c>
      <c r="AE13" s="21">
        <f t="shared" si="0"/>
        <v>15778</v>
      </c>
      <c r="AF13" s="22">
        <f t="shared" si="1"/>
        <v>54441.2</v>
      </c>
    </row>
    <row r="14" spans="1:32" ht="17.25" customHeight="1">
      <c r="A14" s="30">
        <v>11</v>
      </c>
      <c r="B14" s="171" t="s">
        <v>9450</v>
      </c>
      <c r="C14" s="172" t="s">
        <v>9451</v>
      </c>
      <c r="D14" s="88">
        <v>17.27</v>
      </c>
      <c r="E14" s="89">
        <v>8.73</v>
      </c>
      <c r="F14" s="96">
        <v>6144</v>
      </c>
      <c r="G14" s="96">
        <v>1536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6161.27</v>
      </c>
      <c r="AE14" s="21">
        <f t="shared" si="0"/>
        <v>1544.73</v>
      </c>
      <c r="AF14" s="22">
        <f t="shared" si="1"/>
        <v>7706</v>
      </c>
    </row>
    <row r="15" spans="1:32" ht="17.25" customHeight="1">
      <c r="A15" s="30">
        <v>12</v>
      </c>
      <c r="B15" s="171" t="s">
        <v>9452</v>
      </c>
      <c r="C15" s="172" t="s">
        <v>9453</v>
      </c>
      <c r="D15" s="88">
        <v>20546.3</v>
      </c>
      <c r="E15" s="89">
        <v>5136.58</v>
      </c>
      <c r="F15" s="96">
        <v>0</v>
      </c>
      <c r="G15" s="96">
        <v>0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20546.3</v>
      </c>
      <c r="AE15" s="21">
        <f t="shared" si="0"/>
        <v>5136.58</v>
      </c>
      <c r="AF15" s="22">
        <f t="shared" si="1"/>
        <v>25682.879999999997</v>
      </c>
    </row>
    <row r="16" spans="1:32" ht="17.25" customHeight="1">
      <c r="A16" s="30">
        <v>13</v>
      </c>
      <c r="B16" s="171" t="s">
        <v>9454</v>
      </c>
      <c r="C16" s="172" t="s">
        <v>9455</v>
      </c>
      <c r="D16" s="88">
        <v>14561.91</v>
      </c>
      <c r="E16" s="89">
        <v>9862.86</v>
      </c>
      <c r="F16" s="96">
        <v>2440.25</v>
      </c>
      <c r="G16" s="96">
        <v>610.05999999999995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17002.16</v>
      </c>
      <c r="AE16" s="21">
        <f t="shared" si="0"/>
        <v>10472.92</v>
      </c>
      <c r="AF16" s="22">
        <f t="shared" si="1"/>
        <v>27475.08</v>
      </c>
    </row>
    <row r="17" spans="1:32" ht="17.25" customHeight="1">
      <c r="A17" s="30">
        <v>14</v>
      </c>
      <c r="B17" s="171" t="s">
        <v>9456</v>
      </c>
      <c r="C17" s="172" t="s">
        <v>9457</v>
      </c>
      <c r="D17" s="88"/>
      <c r="E17" s="89"/>
      <c r="F17" s="96">
        <v>8912</v>
      </c>
      <c r="G17" s="96">
        <v>2228</v>
      </c>
      <c r="H17" s="9"/>
      <c r="I17" s="10"/>
      <c r="J17" s="40"/>
      <c r="K17" s="8"/>
      <c r="L17" s="8"/>
      <c r="M17" s="8"/>
      <c r="N17" s="8"/>
      <c r="O17" s="8"/>
      <c r="P17" s="8">
        <v>6000</v>
      </c>
      <c r="Q17" s="11">
        <v>1500</v>
      </c>
      <c r="R17" s="12"/>
      <c r="S17" s="8"/>
      <c r="T17" s="8"/>
      <c r="U17" s="90"/>
      <c r="V17" s="12"/>
      <c r="W17" s="8"/>
      <c r="X17" s="8">
        <v>12000</v>
      </c>
      <c r="Y17" s="90">
        <v>3000</v>
      </c>
      <c r="Z17" s="12"/>
      <c r="AA17" s="8"/>
      <c r="AB17" s="8">
        <v>16542</v>
      </c>
      <c r="AC17" s="90">
        <v>6000</v>
      </c>
      <c r="AD17" s="20">
        <f t="shared" si="0"/>
        <v>43454</v>
      </c>
      <c r="AE17" s="21">
        <f t="shared" si="0"/>
        <v>12728</v>
      </c>
      <c r="AF17" s="22">
        <f t="shared" si="1"/>
        <v>56182</v>
      </c>
    </row>
    <row r="18" spans="1:32" ht="17.25" customHeight="1">
      <c r="A18" s="30">
        <v>15</v>
      </c>
      <c r="B18" s="171" t="s">
        <v>9458</v>
      </c>
      <c r="C18" s="172" t="s">
        <v>9459</v>
      </c>
      <c r="D18" s="88"/>
      <c r="E18" s="89"/>
      <c r="F18" s="96">
        <v>10664</v>
      </c>
      <c r="G18" s="96">
        <v>2666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12000</v>
      </c>
      <c r="Y18" s="90">
        <v>3000</v>
      </c>
      <c r="Z18" s="12"/>
      <c r="AA18" s="8"/>
      <c r="AB18" s="8">
        <v>17500</v>
      </c>
      <c r="AC18" s="90">
        <v>7500</v>
      </c>
      <c r="AD18" s="20">
        <f t="shared" si="0"/>
        <v>40164</v>
      </c>
      <c r="AE18" s="21">
        <f t="shared" si="0"/>
        <v>13166</v>
      </c>
      <c r="AF18" s="22">
        <f t="shared" si="1"/>
        <v>53330</v>
      </c>
    </row>
    <row r="19" spans="1:32" ht="17.25" customHeight="1">
      <c r="A19" s="30">
        <v>16</v>
      </c>
      <c r="B19" s="171" t="s">
        <v>9460</v>
      </c>
      <c r="C19" s="172" t="s">
        <v>9461</v>
      </c>
      <c r="D19" s="88">
        <v>7093.27</v>
      </c>
      <c r="E19" s="89">
        <v>472.1</v>
      </c>
      <c r="F19" s="96">
        <v>7879.14</v>
      </c>
      <c r="G19" s="96">
        <v>1969.79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>
        <v>12000</v>
      </c>
      <c r="Y19" s="90">
        <v>3000</v>
      </c>
      <c r="Z19" s="12"/>
      <c r="AA19" s="8"/>
      <c r="AB19" s="8"/>
      <c r="AC19" s="90"/>
      <c r="AD19" s="20">
        <f t="shared" si="0"/>
        <v>26972.41</v>
      </c>
      <c r="AE19" s="21">
        <f t="shared" si="0"/>
        <v>5441.8899999999994</v>
      </c>
      <c r="AF19" s="22">
        <f t="shared" si="1"/>
        <v>32414.3</v>
      </c>
    </row>
    <row r="20" spans="1:32" ht="17.25" customHeight="1">
      <c r="A20" s="30">
        <v>17</v>
      </c>
      <c r="B20" s="171" t="s">
        <v>9462</v>
      </c>
      <c r="C20" s="172" t="s">
        <v>9463</v>
      </c>
      <c r="D20" s="88">
        <v>0.38</v>
      </c>
      <c r="E20" s="89"/>
      <c r="F20" s="96">
        <v>10856</v>
      </c>
      <c r="G20" s="96">
        <v>2714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>
        <v>12179.96</v>
      </c>
      <c r="W20" s="8">
        <v>3179.96</v>
      </c>
      <c r="X20" s="8"/>
      <c r="Y20" s="90"/>
      <c r="Z20" s="12"/>
      <c r="AA20" s="8"/>
      <c r="AB20" s="8"/>
      <c r="AC20" s="90"/>
      <c r="AD20" s="20">
        <f t="shared" si="0"/>
        <v>23036.339999999997</v>
      </c>
      <c r="AE20" s="21">
        <f t="shared" si="0"/>
        <v>5893.96</v>
      </c>
      <c r="AF20" s="22">
        <f t="shared" si="1"/>
        <v>28930.299999999996</v>
      </c>
    </row>
    <row r="21" spans="1:32" ht="17.25" customHeight="1">
      <c r="A21" s="30">
        <v>18</v>
      </c>
      <c r="B21" s="171" t="s">
        <v>9464</v>
      </c>
      <c r="C21" s="172" t="s">
        <v>9465</v>
      </c>
      <c r="D21" s="88">
        <v>1099.93</v>
      </c>
      <c r="E21" s="89">
        <v>171.92</v>
      </c>
      <c r="F21" s="96">
        <v>8992</v>
      </c>
      <c r="G21" s="96">
        <v>2248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>
        <v>12000</v>
      </c>
      <c r="Y21" s="90">
        <v>3000</v>
      </c>
      <c r="Z21" s="12"/>
      <c r="AA21" s="8"/>
      <c r="AB21" s="8">
        <v>17500</v>
      </c>
      <c r="AC21" s="90">
        <v>7500</v>
      </c>
      <c r="AD21" s="20">
        <f t="shared" si="0"/>
        <v>39591.93</v>
      </c>
      <c r="AE21" s="21">
        <f t="shared" si="0"/>
        <v>12919.92</v>
      </c>
      <c r="AF21" s="22">
        <f t="shared" si="1"/>
        <v>52511.85</v>
      </c>
    </row>
    <row r="22" spans="1:32" ht="17.25" customHeight="1">
      <c r="A22" s="30">
        <v>19</v>
      </c>
      <c r="B22" s="171" t="s">
        <v>9466</v>
      </c>
      <c r="C22" s="172" t="s">
        <v>9467</v>
      </c>
      <c r="D22" s="88"/>
      <c r="E22" s="89">
        <v>53.12</v>
      </c>
      <c r="F22" s="96">
        <v>5328</v>
      </c>
      <c r="G22" s="96">
        <v>1332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5328</v>
      </c>
      <c r="AE22" s="21">
        <f t="shared" si="0"/>
        <v>1385.12</v>
      </c>
      <c r="AF22" s="22">
        <f t="shared" si="1"/>
        <v>6713.12</v>
      </c>
    </row>
    <row r="23" spans="1:32" ht="17.25" customHeight="1">
      <c r="A23" s="30">
        <v>20</v>
      </c>
      <c r="B23" s="171" t="s">
        <v>9468</v>
      </c>
      <c r="C23" s="172" t="s">
        <v>9469</v>
      </c>
      <c r="D23" s="88"/>
      <c r="E23" s="89">
        <v>3861.6</v>
      </c>
      <c r="F23" s="96">
        <v>8472</v>
      </c>
      <c r="G23" s="96">
        <v>2118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8472</v>
      </c>
      <c r="AE23" s="21">
        <f t="shared" si="0"/>
        <v>5979.6</v>
      </c>
      <c r="AF23" s="22">
        <f t="shared" si="1"/>
        <v>14451.6</v>
      </c>
    </row>
    <row r="24" spans="1:32" ht="17.25" customHeight="1">
      <c r="A24" s="30">
        <v>21</v>
      </c>
      <c r="B24" s="171" t="s">
        <v>9470</v>
      </c>
      <c r="C24" s="172" t="s">
        <v>9471</v>
      </c>
      <c r="D24" s="88"/>
      <c r="E24" s="89">
        <v>10.66</v>
      </c>
      <c r="F24" s="96">
        <v>8464</v>
      </c>
      <c r="G24" s="96">
        <v>2116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8464</v>
      </c>
      <c r="AE24" s="21">
        <f t="shared" si="0"/>
        <v>2126.66</v>
      </c>
      <c r="AF24" s="22">
        <f t="shared" si="1"/>
        <v>10590.66</v>
      </c>
    </row>
    <row r="25" spans="1:32" ht="17.25" customHeight="1">
      <c r="A25" s="30">
        <v>22</v>
      </c>
      <c r="B25" s="171" t="s">
        <v>9472</v>
      </c>
      <c r="C25" s="172" t="s">
        <v>9473</v>
      </c>
      <c r="D25" s="88">
        <v>9601.5400000000009</v>
      </c>
      <c r="E25" s="89">
        <v>2089.6799999999998</v>
      </c>
      <c r="F25" s="96">
        <v>1623.99</v>
      </c>
      <c r="G25" s="96">
        <v>406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11225.53</v>
      </c>
      <c r="AE25" s="21">
        <f t="shared" si="0"/>
        <v>2495.6799999999998</v>
      </c>
      <c r="AF25" s="22">
        <f t="shared" si="1"/>
        <v>13721.210000000001</v>
      </c>
    </row>
    <row r="26" spans="1:32" ht="17.25" customHeight="1">
      <c r="A26" s="30">
        <v>23</v>
      </c>
      <c r="B26" s="171" t="s">
        <v>9474</v>
      </c>
      <c r="C26" s="172" t="s">
        <v>9475</v>
      </c>
      <c r="D26" s="88">
        <v>6622.55</v>
      </c>
      <c r="E26" s="89">
        <v>1747.31</v>
      </c>
      <c r="F26" s="96">
        <v>10552</v>
      </c>
      <c r="G26" s="96">
        <v>2638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17174.55</v>
      </c>
      <c r="AE26" s="21">
        <f t="shared" si="0"/>
        <v>4385.3099999999995</v>
      </c>
      <c r="AF26" s="22">
        <f t="shared" si="1"/>
        <v>21559.86</v>
      </c>
    </row>
    <row r="27" spans="1:32" ht="17.25" customHeight="1">
      <c r="A27" s="30">
        <v>24</v>
      </c>
      <c r="B27" s="171" t="s">
        <v>9476</v>
      </c>
      <c r="C27" s="172" t="s">
        <v>9477</v>
      </c>
      <c r="D27" s="88">
        <v>1545.04</v>
      </c>
      <c r="E27" s="89">
        <v>3940.45</v>
      </c>
      <c r="F27" s="96">
        <v>5855.55</v>
      </c>
      <c r="G27" s="96">
        <v>1463.89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>
        <v>13267</v>
      </c>
      <c r="AC27" s="90">
        <v>4500</v>
      </c>
      <c r="AD27" s="20">
        <f t="shared" si="0"/>
        <v>30667.59</v>
      </c>
      <c r="AE27" s="21">
        <f t="shared" si="0"/>
        <v>12404.34</v>
      </c>
      <c r="AF27" s="22">
        <f t="shared" si="1"/>
        <v>43071.93</v>
      </c>
    </row>
    <row r="28" spans="1:32" ht="17.25" customHeight="1">
      <c r="A28" s="30">
        <v>25</v>
      </c>
      <c r="B28" s="171" t="s">
        <v>9478</v>
      </c>
      <c r="C28" s="172" t="s">
        <v>9479</v>
      </c>
      <c r="D28" s="88"/>
      <c r="E28" s="89">
        <v>390</v>
      </c>
      <c r="F28" s="96">
        <v>5288</v>
      </c>
      <c r="G28" s="96">
        <v>1322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>
        <v>10000</v>
      </c>
      <c r="Y28" s="90">
        <v>2500</v>
      </c>
      <c r="Z28" s="12"/>
      <c r="AA28" s="8"/>
      <c r="AB28" s="8"/>
      <c r="AC28" s="90"/>
      <c r="AD28" s="20">
        <f t="shared" si="0"/>
        <v>15288</v>
      </c>
      <c r="AE28" s="21">
        <f t="shared" si="0"/>
        <v>4212</v>
      </c>
      <c r="AF28" s="22">
        <f t="shared" si="1"/>
        <v>19500</v>
      </c>
    </row>
    <row r="29" spans="1:32" ht="17.25" customHeight="1">
      <c r="A29" s="30">
        <v>26</v>
      </c>
      <c r="B29" s="171" t="s">
        <v>9480</v>
      </c>
      <c r="C29" s="172" t="s">
        <v>9481</v>
      </c>
      <c r="D29" s="88">
        <v>6.81</v>
      </c>
      <c r="E29" s="89"/>
      <c r="F29" s="96">
        <v>11152</v>
      </c>
      <c r="G29" s="96">
        <v>2788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>
        <v>14000</v>
      </c>
      <c r="AC29" s="90">
        <v>6000</v>
      </c>
      <c r="AD29" s="20">
        <f t="shared" si="0"/>
        <v>25158.809999999998</v>
      </c>
      <c r="AE29" s="21">
        <f t="shared" si="0"/>
        <v>8788</v>
      </c>
      <c r="AF29" s="22">
        <f t="shared" si="1"/>
        <v>33946.81</v>
      </c>
    </row>
    <row r="30" spans="1:32" ht="17.25" customHeight="1">
      <c r="A30" s="30">
        <v>27</v>
      </c>
      <c r="B30" s="171" t="s">
        <v>9482</v>
      </c>
      <c r="C30" s="172" t="s">
        <v>9483</v>
      </c>
      <c r="D30" s="88"/>
      <c r="E30" s="89"/>
      <c r="F30" s="96">
        <v>5256</v>
      </c>
      <c r="G30" s="96">
        <v>1314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10000</v>
      </c>
      <c r="Y30" s="90">
        <v>2500</v>
      </c>
      <c r="Z30" s="12"/>
      <c r="AA30" s="8"/>
      <c r="AB30" s="8"/>
      <c r="AC30" s="90"/>
      <c r="AD30" s="20">
        <f t="shared" si="0"/>
        <v>15256</v>
      </c>
      <c r="AE30" s="21">
        <f t="shared" si="0"/>
        <v>3814</v>
      </c>
      <c r="AF30" s="22">
        <f t="shared" si="1"/>
        <v>19070</v>
      </c>
    </row>
    <row r="31" spans="1:32" ht="17.25" customHeight="1">
      <c r="A31" s="30">
        <v>28</v>
      </c>
      <c r="B31" s="171" t="s">
        <v>9484</v>
      </c>
      <c r="C31" s="172" t="s">
        <v>9485</v>
      </c>
      <c r="D31" s="88"/>
      <c r="E31" s="89">
        <v>10.42</v>
      </c>
      <c r="F31" s="96">
        <v>7296</v>
      </c>
      <c r="G31" s="96">
        <v>1824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10000</v>
      </c>
      <c r="Y31" s="90">
        <v>2500</v>
      </c>
      <c r="Z31" s="12"/>
      <c r="AA31" s="8"/>
      <c r="AB31" s="8">
        <v>17500</v>
      </c>
      <c r="AC31" s="90">
        <v>7500</v>
      </c>
      <c r="AD31" s="20">
        <f t="shared" si="0"/>
        <v>34796</v>
      </c>
      <c r="AE31" s="21">
        <f t="shared" si="0"/>
        <v>11834.42</v>
      </c>
      <c r="AF31" s="22">
        <f t="shared" si="1"/>
        <v>46630.42</v>
      </c>
    </row>
    <row r="32" spans="1:32" ht="17.25" customHeight="1">
      <c r="A32" s="30">
        <v>29</v>
      </c>
      <c r="B32" s="171" t="s">
        <v>9486</v>
      </c>
      <c r="C32" s="172" t="s">
        <v>9487</v>
      </c>
      <c r="D32" s="88"/>
      <c r="E32" s="89"/>
      <c r="F32" s="96">
        <v>6664</v>
      </c>
      <c r="G32" s="96">
        <v>1666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10000</v>
      </c>
      <c r="Y32" s="90">
        <v>2500</v>
      </c>
      <c r="Z32" s="12"/>
      <c r="AA32" s="8"/>
      <c r="AB32" s="8">
        <v>10500</v>
      </c>
      <c r="AC32" s="90">
        <v>4500</v>
      </c>
      <c r="AD32" s="20">
        <f t="shared" si="0"/>
        <v>27164</v>
      </c>
      <c r="AE32" s="21">
        <f t="shared" si="0"/>
        <v>8666</v>
      </c>
      <c r="AF32" s="22">
        <f t="shared" si="1"/>
        <v>35830</v>
      </c>
    </row>
    <row r="33" spans="1:32" ht="17.25" customHeight="1">
      <c r="A33" s="30">
        <v>30</v>
      </c>
      <c r="B33" s="171" t="s">
        <v>9488</v>
      </c>
      <c r="C33" s="172" t="s">
        <v>9489</v>
      </c>
      <c r="D33" s="88"/>
      <c r="E33" s="89">
        <v>357</v>
      </c>
      <c r="F33" s="96">
        <v>4968</v>
      </c>
      <c r="G33" s="96">
        <v>1242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>
        <v>10000</v>
      </c>
      <c r="Y33" s="90">
        <v>2500</v>
      </c>
      <c r="Z33" s="12"/>
      <c r="AA33" s="8"/>
      <c r="AB33" s="8"/>
      <c r="AC33" s="90"/>
      <c r="AD33" s="20">
        <f t="shared" si="0"/>
        <v>14968</v>
      </c>
      <c r="AE33" s="21">
        <f t="shared" si="0"/>
        <v>4099</v>
      </c>
      <c r="AF33" s="22">
        <f t="shared" si="1"/>
        <v>19067</v>
      </c>
    </row>
    <row r="34" spans="1:32" ht="17.25" customHeight="1">
      <c r="A34" s="30">
        <v>31</v>
      </c>
      <c r="B34" s="171" t="s">
        <v>9490</v>
      </c>
      <c r="C34" s="172" t="s">
        <v>9491</v>
      </c>
      <c r="D34" s="88">
        <v>113.14</v>
      </c>
      <c r="E34" s="89">
        <v>3921.24</v>
      </c>
      <c r="F34" s="96">
        <v>10776</v>
      </c>
      <c r="G34" s="96">
        <v>2694</v>
      </c>
      <c r="H34" s="9"/>
      <c r="I34" s="10"/>
      <c r="J34" s="40">
        <v>21825.19</v>
      </c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12000</v>
      </c>
      <c r="Y34" s="90">
        <v>3000</v>
      </c>
      <c r="Z34" s="12"/>
      <c r="AA34" s="8"/>
      <c r="AB34" s="8"/>
      <c r="AC34" s="90"/>
      <c r="AD34" s="20">
        <f t="shared" si="0"/>
        <v>44714.33</v>
      </c>
      <c r="AE34" s="21">
        <f t="shared" si="0"/>
        <v>9615.24</v>
      </c>
      <c r="AF34" s="22">
        <f t="shared" si="1"/>
        <v>54329.57</v>
      </c>
    </row>
    <row r="35" spans="1:32" ht="17.25" customHeight="1">
      <c r="A35" s="30">
        <v>32</v>
      </c>
      <c r="B35" s="171" t="s">
        <v>9492</v>
      </c>
      <c r="C35" s="172" t="s">
        <v>9493</v>
      </c>
      <c r="D35" s="88"/>
      <c r="E35" s="89">
        <v>326.2</v>
      </c>
      <c r="F35" s="96">
        <v>6736</v>
      </c>
      <c r="G35" s="96">
        <v>1684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>
        <v>10000</v>
      </c>
      <c r="Y35" s="90">
        <v>2500</v>
      </c>
      <c r="Z35" s="12"/>
      <c r="AA35" s="8"/>
      <c r="AB35" s="8"/>
      <c r="AC35" s="90"/>
      <c r="AD35" s="20">
        <f t="shared" si="0"/>
        <v>16736</v>
      </c>
      <c r="AE35" s="21">
        <f t="shared" si="0"/>
        <v>4510.2</v>
      </c>
      <c r="AF35" s="22">
        <f t="shared" si="1"/>
        <v>21246.2</v>
      </c>
    </row>
    <row r="36" spans="1:32" ht="17.25" customHeight="1">
      <c r="A36" s="30">
        <v>33</v>
      </c>
      <c r="B36" s="171" t="s">
        <v>9494</v>
      </c>
      <c r="C36" s="172" t="s">
        <v>9495</v>
      </c>
      <c r="D36" s="88">
        <v>3852.7</v>
      </c>
      <c r="E36" s="89">
        <v>2190.1999999999998</v>
      </c>
      <c r="F36" s="96">
        <v>4560</v>
      </c>
      <c r="G36" s="96">
        <v>1140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10000</v>
      </c>
      <c r="Y36" s="90">
        <v>2500</v>
      </c>
      <c r="Z36" s="12"/>
      <c r="AA36" s="8"/>
      <c r="AB36" s="8">
        <v>10500</v>
      </c>
      <c r="AC36" s="90">
        <v>4500</v>
      </c>
      <c r="AD36" s="20">
        <f t="shared" si="0"/>
        <v>28912.7</v>
      </c>
      <c r="AE36" s="21">
        <f t="shared" si="0"/>
        <v>10330.200000000001</v>
      </c>
      <c r="AF36" s="22">
        <f t="shared" si="1"/>
        <v>39242.9</v>
      </c>
    </row>
    <row r="37" spans="1:32" ht="17.25" customHeight="1">
      <c r="A37" s="30">
        <v>34</v>
      </c>
      <c r="B37" s="171" t="s">
        <v>9496</v>
      </c>
      <c r="C37" s="172" t="s">
        <v>9497</v>
      </c>
      <c r="D37" s="88"/>
      <c r="E37" s="89">
        <v>360.62</v>
      </c>
      <c r="F37" s="96">
        <v>11296</v>
      </c>
      <c r="G37" s="96">
        <v>2824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>
        <v>12000</v>
      </c>
      <c r="Y37" s="90">
        <v>3000</v>
      </c>
      <c r="Z37" s="12"/>
      <c r="AA37" s="8"/>
      <c r="AB37" s="8">
        <v>17500</v>
      </c>
      <c r="AC37" s="90">
        <v>7500</v>
      </c>
      <c r="AD37" s="20">
        <f t="shared" si="0"/>
        <v>40796</v>
      </c>
      <c r="AE37" s="21">
        <f t="shared" si="0"/>
        <v>13684.619999999999</v>
      </c>
      <c r="AF37" s="22">
        <f t="shared" si="1"/>
        <v>54480.619999999995</v>
      </c>
    </row>
    <row r="38" spans="1:32" ht="17.25" customHeight="1">
      <c r="A38" s="30">
        <v>35</v>
      </c>
      <c r="B38" s="171" t="s">
        <v>9498</v>
      </c>
      <c r="C38" s="172" t="s">
        <v>9499</v>
      </c>
      <c r="D38" s="88"/>
      <c r="E38" s="89">
        <v>890</v>
      </c>
      <c r="F38" s="96">
        <v>4584</v>
      </c>
      <c r="G38" s="96">
        <v>1146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>
        <v>10000</v>
      </c>
      <c r="Y38" s="90">
        <v>2500</v>
      </c>
      <c r="Z38" s="12"/>
      <c r="AA38" s="8"/>
      <c r="AB38" s="8"/>
      <c r="AC38" s="90"/>
      <c r="AD38" s="20">
        <f t="shared" si="0"/>
        <v>14584</v>
      </c>
      <c r="AE38" s="21">
        <f t="shared" si="0"/>
        <v>4536</v>
      </c>
      <c r="AF38" s="22">
        <f t="shared" si="1"/>
        <v>19120</v>
      </c>
    </row>
    <row r="39" spans="1:32" ht="17.25" customHeight="1">
      <c r="A39" s="30">
        <v>36</v>
      </c>
      <c r="B39" s="171" t="s">
        <v>9500</v>
      </c>
      <c r="C39" s="172" t="s">
        <v>9501</v>
      </c>
      <c r="D39" s="88"/>
      <c r="E39" s="89"/>
      <c r="F39" s="96">
        <v>7464</v>
      </c>
      <c r="G39" s="96">
        <v>1866</v>
      </c>
      <c r="H39" s="9"/>
      <c r="I39" s="10"/>
      <c r="J39" s="40"/>
      <c r="K39" s="8"/>
      <c r="L39" s="8"/>
      <c r="M39" s="8"/>
      <c r="N39" s="8"/>
      <c r="O39" s="8"/>
      <c r="P39" s="8">
        <v>3000</v>
      </c>
      <c r="Q39" s="11">
        <v>1000</v>
      </c>
      <c r="R39" s="12"/>
      <c r="S39" s="8"/>
      <c r="T39" s="8"/>
      <c r="U39" s="90"/>
      <c r="V39" s="12"/>
      <c r="W39" s="8"/>
      <c r="X39" s="8">
        <v>10000</v>
      </c>
      <c r="Y39" s="90">
        <v>2500</v>
      </c>
      <c r="Z39" s="12"/>
      <c r="AA39" s="8"/>
      <c r="AB39" s="8">
        <v>10500</v>
      </c>
      <c r="AC39" s="90">
        <v>4500</v>
      </c>
      <c r="AD39" s="20">
        <f t="shared" si="0"/>
        <v>30964</v>
      </c>
      <c r="AE39" s="21">
        <f t="shared" si="0"/>
        <v>9866</v>
      </c>
      <c r="AF39" s="22">
        <f t="shared" si="1"/>
        <v>40830</v>
      </c>
    </row>
    <row r="40" spans="1:32" ht="17.25" customHeight="1">
      <c r="A40" s="30">
        <v>37</v>
      </c>
      <c r="B40" s="171" t="s">
        <v>9502</v>
      </c>
      <c r="C40" s="172" t="s">
        <v>9503</v>
      </c>
      <c r="D40" s="88"/>
      <c r="E40" s="89"/>
      <c r="F40" s="96">
        <v>10400</v>
      </c>
      <c r="G40" s="96">
        <v>2600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>
        <v>12000</v>
      </c>
      <c r="Y40" s="90">
        <v>3000</v>
      </c>
      <c r="Z40" s="12"/>
      <c r="AA40" s="8"/>
      <c r="AB40" s="8">
        <v>17500</v>
      </c>
      <c r="AC40" s="90">
        <v>7500</v>
      </c>
      <c r="AD40" s="20">
        <f t="shared" si="0"/>
        <v>39900</v>
      </c>
      <c r="AE40" s="21">
        <f t="shared" si="0"/>
        <v>13100</v>
      </c>
      <c r="AF40" s="22">
        <f t="shared" si="1"/>
        <v>53000</v>
      </c>
    </row>
    <row r="41" spans="1:32" ht="17.25" customHeight="1">
      <c r="A41" s="30">
        <v>38</v>
      </c>
      <c r="B41" s="171" t="s">
        <v>9504</v>
      </c>
      <c r="C41" s="172" t="s">
        <v>9505</v>
      </c>
      <c r="D41" s="88">
        <v>8.7200000000000006</v>
      </c>
      <c r="E41" s="89">
        <v>3102.06</v>
      </c>
      <c r="F41" s="96">
        <v>12256</v>
      </c>
      <c r="G41" s="96">
        <v>3064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>
        <v>17500</v>
      </c>
      <c r="AC41" s="90">
        <v>7500</v>
      </c>
      <c r="AD41" s="20">
        <f t="shared" si="0"/>
        <v>29764.720000000001</v>
      </c>
      <c r="AE41" s="21">
        <f t="shared" si="0"/>
        <v>13666.06</v>
      </c>
      <c r="AF41" s="22">
        <f t="shared" si="1"/>
        <v>43430.78</v>
      </c>
    </row>
    <row r="42" spans="1:32" ht="17.25" customHeight="1">
      <c r="A42" s="30">
        <v>39</v>
      </c>
      <c r="B42" s="171" t="s">
        <v>9506</v>
      </c>
      <c r="C42" s="172" t="s">
        <v>9507</v>
      </c>
      <c r="D42" s="88">
        <v>378.99</v>
      </c>
      <c r="E42" s="89">
        <v>128</v>
      </c>
      <c r="F42" s="96">
        <v>10064</v>
      </c>
      <c r="G42" s="96">
        <v>2516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/>
      <c r="T42" s="8"/>
      <c r="U42" s="90"/>
      <c r="V42" s="12"/>
      <c r="W42" s="8"/>
      <c r="X42" s="8">
        <v>12000</v>
      </c>
      <c r="Y42" s="90">
        <v>3000</v>
      </c>
      <c r="Z42" s="12"/>
      <c r="AA42" s="8"/>
      <c r="AB42" s="8"/>
      <c r="AC42" s="90"/>
      <c r="AD42" s="20">
        <f t="shared" si="0"/>
        <v>22442.989999999998</v>
      </c>
      <c r="AE42" s="21">
        <f t="shared" si="0"/>
        <v>5644</v>
      </c>
      <c r="AF42" s="22">
        <f t="shared" si="1"/>
        <v>28086.989999999998</v>
      </c>
    </row>
    <row r="43" spans="1:32" ht="17.25" customHeight="1">
      <c r="A43" s="30">
        <v>40</v>
      </c>
      <c r="B43" s="171" t="s">
        <v>9508</v>
      </c>
      <c r="C43" s="172" t="s">
        <v>9509</v>
      </c>
      <c r="D43" s="88">
        <v>5292.28</v>
      </c>
      <c r="E43" s="89">
        <v>5979.03</v>
      </c>
      <c r="F43" s="96">
        <v>12640</v>
      </c>
      <c r="G43" s="96">
        <v>3160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>
        <v>12000</v>
      </c>
      <c r="Y43" s="90">
        <v>3000</v>
      </c>
      <c r="Z43" s="12"/>
      <c r="AA43" s="8"/>
      <c r="AB43" s="8">
        <v>28368</v>
      </c>
      <c r="AC43" s="90">
        <v>10500</v>
      </c>
      <c r="AD43" s="20">
        <f t="shared" si="0"/>
        <v>58300.28</v>
      </c>
      <c r="AE43" s="21">
        <f t="shared" si="0"/>
        <v>22639.03</v>
      </c>
      <c r="AF43" s="22">
        <f t="shared" si="1"/>
        <v>80939.31</v>
      </c>
    </row>
    <row r="44" spans="1:32" ht="17.25" customHeight="1">
      <c r="A44" s="30">
        <v>41</v>
      </c>
      <c r="B44" s="171" t="s">
        <v>9510</v>
      </c>
      <c r="C44" s="263">
        <v>54670351000139</v>
      </c>
      <c r="D44" s="88"/>
      <c r="E44" s="89"/>
      <c r="F44" s="96"/>
      <c r="G44" s="96"/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/>
      <c r="AC44" s="90"/>
      <c r="AD44" s="20">
        <f t="shared" si="0"/>
        <v>0</v>
      </c>
      <c r="AE44" s="21">
        <f t="shared" si="0"/>
        <v>0</v>
      </c>
      <c r="AF44" s="22">
        <f t="shared" si="1"/>
        <v>0</v>
      </c>
    </row>
    <row r="45" spans="1:32" ht="17.25" customHeight="1">
      <c r="A45" s="30">
        <v>42</v>
      </c>
      <c r="B45" s="171" t="s">
        <v>9511</v>
      </c>
      <c r="C45" s="172" t="s">
        <v>9512</v>
      </c>
      <c r="D45" s="88">
        <v>1635.41</v>
      </c>
      <c r="E45" s="89">
        <v>2702.57</v>
      </c>
      <c r="F45" s="96">
        <v>2218.63</v>
      </c>
      <c r="G45" s="96">
        <v>554.66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3854.04</v>
      </c>
      <c r="AE45" s="21">
        <f t="shared" si="0"/>
        <v>3257.23</v>
      </c>
      <c r="AF45" s="22">
        <f t="shared" si="1"/>
        <v>7111.27</v>
      </c>
    </row>
    <row r="46" spans="1:32" ht="17.25" customHeight="1">
      <c r="A46" s="30">
        <v>43</v>
      </c>
      <c r="B46" s="171" t="s">
        <v>9513</v>
      </c>
      <c r="C46" s="172" t="s">
        <v>9514</v>
      </c>
      <c r="D46" s="88">
        <v>12421.01</v>
      </c>
      <c r="E46" s="89"/>
      <c r="F46" s="96">
        <v>5206.17</v>
      </c>
      <c r="G46" s="96">
        <v>5206.17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/>
      <c r="AC46" s="90"/>
      <c r="AD46" s="20">
        <f t="shared" si="0"/>
        <v>17627.18</v>
      </c>
      <c r="AE46" s="21">
        <f t="shared" si="0"/>
        <v>5206.17</v>
      </c>
      <c r="AF46" s="22">
        <f t="shared" si="1"/>
        <v>22833.35</v>
      </c>
    </row>
    <row r="47" spans="1:32" ht="17.25" customHeight="1">
      <c r="A47" s="30">
        <v>44</v>
      </c>
      <c r="B47" s="171" t="s">
        <v>9515</v>
      </c>
      <c r="C47" s="172" t="s">
        <v>9516</v>
      </c>
      <c r="D47" s="88"/>
      <c r="E47" s="89"/>
      <c r="F47" s="96">
        <v>4424</v>
      </c>
      <c r="G47" s="96">
        <v>1106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/>
      <c r="AC47" s="90"/>
      <c r="AD47" s="20">
        <f t="shared" si="0"/>
        <v>4424</v>
      </c>
      <c r="AE47" s="21">
        <f t="shared" si="0"/>
        <v>1106</v>
      </c>
      <c r="AF47" s="22">
        <f t="shared" si="1"/>
        <v>5530</v>
      </c>
    </row>
    <row r="48" spans="1:32" ht="17.25" customHeight="1">
      <c r="A48" s="30">
        <v>45</v>
      </c>
      <c r="B48" s="171" t="s">
        <v>9517</v>
      </c>
      <c r="C48" s="172" t="s">
        <v>9518</v>
      </c>
      <c r="D48" s="88"/>
      <c r="E48" s="89">
        <v>57.01</v>
      </c>
      <c r="F48" s="96">
        <v>12320</v>
      </c>
      <c r="G48" s="96">
        <v>3080</v>
      </c>
      <c r="H48" s="9"/>
      <c r="I48" s="10"/>
      <c r="J48" s="40"/>
      <c r="K48" s="8"/>
      <c r="L48" s="8"/>
      <c r="M48" s="8"/>
      <c r="N48" s="8"/>
      <c r="O48" s="8"/>
      <c r="P48" s="8">
        <v>63000</v>
      </c>
      <c r="Q48" s="11">
        <v>4200</v>
      </c>
      <c r="R48" s="12"/>
      <c r="S48" s="8"/>
      <c r="T48" s="8"/>
      <c r="U48" s="90"/>
      <c r="V48" s="12"/>
      <c r="W48" s="8"/>
      <c r="X48" s="8"/>
      <c r="Y48" s="90"/>
      <c r="Z48" s="12"/>
      <c r="AA48" s="8"/>
      <c r="AB48" s="8">
        <v>25246</v>
      </c>
      <c r="AC48" s="90">
        <v>9000</v>
      </c>
      <c r="AD48" s="20">
        <f t="shared" si="0"/>
        <v>100566</v>
      </c>
      <c r="AE48" s="21">
        <f t="shared" si="0"/>
        <v>16337.01</v>
      </c>
      <c r="AF48" s="22">
        <f t="shared" si="1"/>
        <v>116903.01</v>
      </c>
    </row>
    <row r="49" spans="1:32" ht="17.25" customHeight="1">
      <c r="A49" s="30">
        <v>46</v>
      </c>
      <c r="B49" s="171" t="s">
        <v>9519</v>
      </c>
      <c r="C49" s="172" t="s">
        <v>9520</v>
      </c>
      <c r="D49" s="88"/>
      <c r="E49" s="89"/>
      <c r="F49" s="96">
        <v>2936</v>
      </c>
      <c r="G49" s="96">
        <v>734</v>
      </c>
      <c r="H49" s="9"/>
      <c r="I49" s="10"/>
      <c r="J49" s="40"/>
      <c r="K49" s="8"/>
      <c r="L49" s="8"/>
      <c r="M49" s="8"/>
      <c r="N49" s="8"/>
      <c r="O49" s="8"/>
      <c r="P49" s="8"/>
      <c r="Q49" s="11"/>
      <c r="R49" s="12"/>
      <c r="S49" s="8"/>
      <c r="T49" s="8"/>
      <c r="U49" s="90"/>
      <c r="V49" s="12"/>
      <c r="W49" s="8"/>
      <c r="X49" s="8"/>
      <c r="Y49" s="90"/>
      <c r="Z49" s="12"/>
      <c r="AA49" s="8"/>
      <c r="AB49" s="8"/>
      <c r="AC49" s="90"/>
      <c r="AD49" s="20">
        <f t="shared" si="0"/>
        <v>2936</v>
      </c>
      <c r="AE49" s="21">
        <f t="shared" si="0"/>
        <v>734</v>
      </c>
      <c r="AF49" s="22">
        <f t="shared" si="1"/>
        <v>3670</v>
      </c>
    </row>
    <row r="50" spans="1:32" ht="17.25" customHeight="1">
      <c r="A50" s="30">
        <v>47</v>
      </c>
      <c r="B50" s="171" t="s">
        <v>9521</v>
      </c>
      <c r="C50" s="172" t="s">
        <v>9522</v>
      </c>
      <c r="D50" s="88"/>
      <c r="E50" s="89">
        <v>205.93</v>
      </c>
      <c r="F50" s="96">
        <v>13600</v>
      </c>
      <c r="G50" s="96">
        <v>3400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>
        <v>12000</v>
      </c>
      <c r="Y50" s="90">
        <v>3000</v>
      </c>
      <c r="Z50" s="12"/>
      <c r="AA50" s="8"/>
      <c r="AB50" s="8"/>
      <c r="AC50" s="90"/>
      <c r="AD50" s="20">
        <f t="shared" si="0"/>
        <v>25600</v>
      </c>
      <c r="AE50" s="21">
        <f t="shared" si="0"/>
        <v>6605.93</v>
      </c>
      <c r="AF50" s="22">
        <f t="shared" si="1"/>
        <v>32205.93</v>
      </c>
    </row>
    <row r="51" spans="1:32" ht="17.25" customHeight="1">
      <c r="A51" s="30">
        <v>48</v>
      </c>
      <c r="B51" s="171" t="s">
        <v>9523</v>
      </c>
      <c r="C51" s="172" t="s">
        <v>9524</v>
      </c>
      <c r="D51" s="88"/>
      <c r="E51" s="89"/>
      <c r="F51" s="96">
        <v>10976</v>
      </c>
      <c r="G51" s="96">
        <v>2744</v>
      </c>
      <c r="H51" s="9"/>
      <c r="I51" s="10"/>
      <c r="J51" s="40"/>
      <c r="K51" s="8"/>
      <c r="L51" s="8"/>
      <c r="M51" s="8"/>
      <c r="N51" s="8"/>
      <c r="O51" s="8"/>
      <c r="P51" s="8">
        <v>37850</v>
      </c>
      <c r="Q51" s="11">
        <v>3850</v>
      </c>
      <c r="R51" s="12"/>
      <c r="S51" s="8"/>
      <c r="T51" s="8"/>
      <c r="U51" s="90"/>
      <c r="V51" s="12"/>
      <c r="W51" s="8"/>
      <c r="X51" s="8">
        <v>12000</v>
      </c>
      <c r="Y51" s="90">
        <v>3000</v>
      </c>
      <c r="Z51" s="12"/>
      <c r="AA51" s="8"/>
      <c r="AB51" s="8">
        <v>21000</v>
      </c>
      <c r="AC51" s="90">
        <v>9000</v>
      </c>
      <c r="AD51" s="20">
        <f t="shared" si="0"/>
        <v>81826</v>
      </c>
      <c r="AE51" s="21">
        <f t="shared" si="0"/>
        <v>18594</v>
      </c>
      <c r="AF51" s="22">
        <f t="shared" si="1"/>
        <v>100420</v>
      </c>
    </row>
    <row r="52" spans="1:32" ht="17.25" customHeight="1">
      <c r="A52" s="30">
        <v>49</v>
      </c>
      <c r="B52" s="171" t="s">
        <v>9525</v>
      </c>
      <c r="C52" s="172" t="s">
        <v>9526</v>
      </c>
      <c r="D52" s="88">
        <v>5488.71</v>
      </c>
      <c r="E52" s="89">
        <v>149.75</v>
      </c>
      <c r="F52" s="96">
        <v>7056</v>
      </c>
      <c r="G52" s="96">
        <v>1764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>
        <v>10000</v>
      </c>
      <c r="Y52" s="90">
        <v>2500</v>
      </c>
      <c r="Z52" s="12"/>
      <c r="AA52" s="8"/>
      <c r="AB52" s="8"/>
      <c r="AC52" s="90"/>
      <c r="AD52" s="20">
        <f t="shared" si="0"/>
        <v>22544.71</v>
      </c>
      <c r="AE52" s="21">
        <f t="shared" si="0"/>
        <v>4413.75</v>
      </c>
      <c r="AF52" s="22">
        <f t="shared" si="1"/>
        <v>26958.46</v>
      </c>
    </row>
    <row r="53" spans="1:32" ht="17.25" customHeight="1">
      <c r="A53" s="30">
        <v>50</v>
      </c>
      <c r="B53" s="171" t="s">
        <v>9527</v>
      </c>
      <c r="C53" s="172" t="s">
        <v>9528</v>
      </c>
      <c r="D53" s="88"/>
      <c r="E53" s="89">
        <v>753.01</v>
      </c>
      <c r="F53" s="96">
        <v>8608</v>
      </c>
      <c r="G53" s="96">
        <v>2152</v>
      </c>
      <c r="H53" s="9"/>
      <c r="I53" s="10"/>
      <c r="J53" s="40">
        <v>74335.11</v>
      </c>
      <c r="K53" s="8">
        <v>7155.81</v>
      </c>
      <c r="L53" s="8"/>
      <c r="M53" s="8"/>
      <c r="N53" s="8"/>
      <c r="O53" s="8"/>
      <c r="P53" s="8">
        <v>13650</v>
      </c>
      <c r="Q53" s="11">
        <v>2200</v>
      </c>
      <c r="R53" s="12">
        <v>29327.89</v>
      </c>
      <c r="S53" s="8">
        <v>10920.13</v>
      </c>
      <c r="T53" s="8"/>
      <c r="U53" s="90"/>
      <c r="V53" s="12"/>
      <c r="W53" s="8"/>
      <c r="X53" s="8">
        <v>12000</v>
      </c>
      <c r="Y53" s="90">
        <v>3000</v>
      </c>
      <c r="Z53" s="12"/>
      <c r="AA53" s="8"/>
      <c r="AB53" s="8"/>
      <c r="AC53" s="90"/>
      <c r="AD53" s="20">
        <f t="shared" si="0"/>
        <v>137921</v>
      </c>
      <c r="AE53" s="21">
        <f t="shared" si="0"/>
        <v>26180.949999999997</v>
      </c>
      <c r="AF53" s="22">
        <f t="shared" si="1"/>
        <v>164101.95000000001</v>
      </c>
    </row>
    <row r="54" spans="1:32" ht="17.25" customHeight="1">
      <c r="A54" s="30">
        <v>51</v>
      </c>
      <c r="B54" s="171" t="s">
        <v>9529</v>
      </c>
      <c r="C54" s="172" t="s">
        <v>9530</v>
      </c>
      <c r="D54" s="88">
        <v>2.54</v>
      </c>
      <c r="E54" s="89">
        <v>1.08</v>
      </c>
      <c r="F54" s="96">
        <v>6504</v>
      </c>
      <c r="G54" s="96">
        <v>1626</v>
      </c>
      <c r="H54" s="9"/>
      <c r="I54" s="10"/>
      <c r="J54" s="40"/>
      <c r="K54" s="8"/>
      <c r="L54" s="8"/>
      <c r="M54" s="8"/>
      <c r="N54" s="8"/>
      <c r="O54" s="8"/>
      <c r="P54" s="8"/>
      <c r="Q54" s="11"/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/>
      <c r="AC54" s="90"/>
      <c r="AD54" s="20">
        <f t="shared" si="0"/>
        <v>6506.54</v>
      </c>
      <c r="AE54" s="21">
        <f t="shared" si="0"/>
        <v>1627.08</v>
      </c>
      <c r="AF54" s="22">
        <f t="shared" si="1"/>
        <v>8133.62</v>
      </c>
    </row>
    <row r="55" spans="1:32" ht="17.25" customHeight="1">
      <c r="A55" s="30">
        <v>52</v>
      </c>
      <c r="B55" s="171" t="s">
        <v>9531</v>
      </c>
      <c r="C55" s="172" t="s">
        <v>9532</v>
      </c>
      <c r="D55" s="88">
        <v>512</v>
      </c>
      <c r="E55" s="89">
        <v>128</v>
      </c>
      <c r="F55" s="96">
        <v>7925</v>
      </c>
      <c r="G55" s="96">
        <v>7925</v>
      </c>
      <c r="H55" s="9"/>
      <c r="I55" s="10"/>
      <c r="J55" s="40"/>
      <c r="K55" s="8"/>
      <c r="L55" s="8"/>
      <c r="M55" s="8"/>
      <c r="N55" s="8"/>
      <c r="O55" s="8"/>
      <c r="P55" s="8"/>
      <c r="Q55" s="11"/>
      <c r="R55" s="12"/>
      <c r="S55" s="8"/>
      <c r="T55" s="8"/>
      <c r="U55" s="90"/>
      <c r="V55" s="12"/>
      <c r="W55" s="8"/>
      <c r="X55" s="8">
        <v>12000</v>
      </c>
      <c r="Y55" s="90">
        <v>3000</v>
      </c>
      <c r="Z55" s="12"/>
      <c r="AA55" s="8"/>
      <c r="AB55" s="8"/>
      <c r="AC55" s="90"/>
      <c r="AD55" s="20">
        <f t="shared" si="0"/>
        <v>20437</v>
      </c>
      <c r="AE55" s="21">
        <f t="shared" si="0"/>
        <v>11053</v>
      </c>
      <c r="AF55" s="22">
        <f t="shared" si="1"/>
        <v>31490</v>
      </c>
    </row>
    <row r="56" spans="1:32" ht="17.25" customHeight="1">
      <c r="A56" s="30">
        <v>53</v>
      </c>
      <c r="B56" s="171" t="s">
        <v>9533</v>
      </c>
      <c r="C56" s="172" t="s">
        <v>9534</v>
      </c>
      <c r="D56" s="88">
        <v>164.53</v>
      </c>
      <c r="E56" s="89">
        <v>76.459999999999994</v>
      </c>
      <c r="F56" s="96">
        <v>2216</v>
      </c>
      <c r="G56" s="96">
        <v>554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/>
      <c r="Y56" s="90"/>
      <c r="Z56" s="12"/>
      <c r="AA56" s="8"/>
      <c r="AB56" s="8"/>
      <c r="AC56" s="90"/>
      <c r="AD56" s="20">
        <f t="shared" si="0"/>
        <v>2380.5300000000002</v>
      </c>
      <c r="AE56" s="21">
        <f t="shared" si="0"/>
        <v>630.46</v>
      </c>
      <c r="AF56" s="22">
        <f t="shared" si="1"/>
        <v>3010.9900000000002</v>
      </c>
    </row>
    <row r="57" spans="1:32" ht="17.25" customHeight="1">
      <c r="A57" s="30">
        <v>54</v>
      </c>
      <c r="B57" s="171" t="s">
        <v>9535</v>
      </c>
      <c r="C57" s="172" t="s">
        <v>9536</v>
      </c>
      <c r="D57" s="88">
        <v>2951.06</v>
      </c>
      <c r="E57" s="89">
        <v>68.34</v>
      </c>
      <c r="F57" s="96">
        <v>7400</v>
      </c>
      <c r="G57" s="96">
        <v>1850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>
        <v>10000</v>
      </c>
      <c r="Y57" s="90">
        <v>2500</v>
      </c>
      <c r="Z57" s="12"/>
      <c r="AA57" s="8"/>
      <c r="AB57" s="8"/>
      <c r="AC57" s="90"/>
      <c r="AD57" s="20">
        <f t="shared" si="0"/>
        <v>20351.059999999998</v>
      </c>
      <c r="AE57" s="21">
        <f t="shared" si="0"/>
        <v>4418.34</v>
      </c>
      <c r="AF57" s="22">
        <f t="shared" si="1"/>
        <v>24769.399999999998</v>
      </c>
    </row>
    <row r="58" spans="1:32" ht="17.25" customHeight="1">
      <c r="A58" s="30">
        <v>55</v>
      </c>
      <c r="B58" s="171" t="s">
        <v>9537</v>
      </c>
      <c r="C58" s="172" t="s">
        <v>9538</v>
      </c>
      <c r="D58" s="88"/>
      <c r="E58" s="89">
        <v>230.88</v>
      </c>
      <c r="F58" s="96">
        <v>4440</v>
      </c>
      <c r="G58" s="96">
        <v>1110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/>
      <c r="AC58" s="90"/>
      <c r="AD58" s="20">
        <f t="shared" si="0"/>
        <v>4440</v>
      </c>
      <c r="AE58" s="21">
        <f t="shared" si="0"/>
        <v>1340.88</v>
      </c>
      <c r="AF58" s="22">
        <f t="shared" si="1"/>
        <v>5780.88</v>
      </c>
    </row>
    <row r="59" spans="1:32" ht="17.25" customHeight="1">
      <c r="A59" s="30">
        <v>56</v>
      </c>
      <c r="B59" s="171" t="s">
        <v>9539</v>
      </c>
      <c r="C59" s="172" t="s">
        <v>9540</v>
      </c>
      <c r="D59" s="88"/>
      <c r="E59" s="89"/>
      <c r="F59" s="96">
        <v>7528</v>
      </c>
      <c r="G59" s="96">
        <v>1882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/>
      <c r="Y59" s="90"/>
      <c r="Z59" s="12"/>
      <c r="AA59" s="8"/>
      <c r="AB59" s="8"/>
      <c r="AC59" s="90"/>
      <c r="AD59" s="20">
        <f t="shared" si="0"/>
        <v>7528</v>
      </c>
      <c r="AE59" s="21">
        <f t="shared" si="0"/>
        <v>1882</v>
      </c>
      <c r="AF59" s="22">
        <f t="shared" si="1"/>
        <v>9410</v>
      </c>
    </row>
    <row r="60" spans="1:32" ht="17.25" customHeight="1">
      <c r="A60" s="30">
        <v>57</v>
      </c>
      <c r="B60" s="171" t="s">
        <v>9541</v>
      </c>
      <c r="C60" s="172" t="s">
        <v>9542</v>
      </c>
      <c r="D60" s="88">
        <v>1.66</v>
      </c>
      <c r="E60" s="89">
        <v>120</v>
      </c>
      <c r="F60" s="96">
        <v>4824</v>
      </c>
      <c r="G60" s="96">
        <v>1206</v>
      </c>
      <c r="H60" s="9"/>
      <c r="I60" s="10"/>
      <c r="J60" s="40">
        <v>19078.54</v>
      </c>
      <c r="K60" s="8">
        <v>8146</v>
      </c>
      <c r="L60" s="8"/>
      <c r="M60" s="8"/>
      <c r="N60" s="8"/>
      <c r="O60" s="8"/>
      <c r="P60" s="8"/>
      <c r="Q60" s="11"/>
      <c r="R60" s="12">
        <v>10227.11</v>
      </c>
      <c r="S60" s="8"/>
      <c r="T60" s="8"/>
      <c r="U60" s="90"/>
      <c r="V60" s="12"/>
      <c r="W60" s="8"/>
      <c r="X60" s="8">
        <v>10000</v>
      </c>
      <c r="Y60" s="90">
        <v>2500</v>
      </c>
      <c r="Z60" s="12"/>
      <c r="AA60" s="8"/>
      <c r="AB60" s="8"/>
      <c r="AC60" s="90"/>
      <c r="AD60" s="20">
        <f t="shared" si="0"/>
        <v>44131.31</v>
      </c>
      <c r="AE60" s="21">
        <f t="shared" si="0"/>
        <v>11972</v>
      </c>
      <c r="AF60" s="22">
        <f t="shared" si="1"/>
        <v>56103.31</v>
      </c>
    </row>
    <row r="61" spans="1:32" ht="17.25" customHeight="1">
      <c r="A61" s="30">
        <v>58</v>
      </c>
      <c r="B61" s="171" t="s">
        <v>9543</v>
      </c>
      <c r="C61" s="172" t="s">
        <v>9544</v>
      </c>
      <c r="D61" s="88">
        <v>836.53</v>
      </c>
      <c r="E61" s="89">
        <v>184.03</v>
      </c>
      <c r="F61" s="96">
        <v>5240</v>
      </c>
      <c r="G61" s="96">
        <v>1310</v>
      </c>
      <c r="H61" s="9"/>
      <c r="I61" s="10"/>
      <c r="J61" s="40">
        <v>70309.7</v>
      </c>
      <c r="K61" s="8"/>
      <c r="L61" s="8"/>
      <c r="M61" s="8"/>
      <c r="N61" s="8"/>
      <c r="O61" s="8"/>
      <c r="P61" s="8"/>
      <c r="Q61" s="11"/>
      <c r="R61" s="12">
        <v>1026.9000000000001</v>
      </c>
      <c r="S61" s="8"/>
      <c r="T61" s="8"/>
      <c r="U61" s="90"/>
      <c r="V61" s="12"/>
      <c r="W61" s="8"/>
      <c r="X61" s="8">
        <v>10000</v>
      </c>
      <c r="Y61" s="90">
        <v>2500</v>
      </c>
      <c r="Z61" s="12"/>
      <c r="AA61" s="8"/>
      <c r="AB61" s="8"/>
      <c r="AC61" s="90"/>
      <c r="AD61" s="20">
        <f t="shared" si="0"/>
        <v>87413.12999999999</v>
      </c>
      <c r="AE61" s="21">
        <f t="shared" si="0"/>
        <v>3994.0299999999997</v>
      </c>
      <c r="AF61" s="22">
        <f t="shared" si="1"/>
        <v>91407.159999999989</v>
      </c>
    </row>
    <row r="62" spans="1:32" ht="17.25" customHeight="1">
      <c r="A62" s="30">
        <v>59</v>
      </c>
      <c r="B62" s="171" t="s">
        <v>9545</v>
      </c>
      <c r="C62" s="172" t="s">
        <v>9546</v>
      </c>
      <c r="D62" s="88">
        <v>282.42</v>
      </c>
      <c r="E62" s="89">
        <v>137.13999999999999</v>
      </c>
      <c r="F62" s="96">
        <v>6112</v>
      </c>
      <c r="G62" s="96">
        <v>1528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>
        <v>10000</v>
      </c>
      <c r="Y62" s="90">
        <v>2500</v>
      </c>
      <c r="Z62" s="12"/>
      <c r="AA62" s="8"/>
      <c r="AB62" s="8">
        <v>10500</v>
      </c>
      <c r="AC62" s="90">
        <v>4500</v>
      </c>
      <c r="AD62" s="20">
        <f t="shared" si="0"/>
        <v>26894.42</v>
      </c>
      <c r="AE62" s="21">
        <f t="shared" si="0"/>
        <v>8665.14</v>
      </c>
      <c r="AF62" s="22">
        <f t="shared" si="1"/>
        <v>35559.56</v>
      </c>
    </row>
    <row r="63" spans="1:32" ht="17.25" customHeight="1">
      <c r="A63" s="30">
        <v>60</v>
      </c>
      <c r="B63" s="171" t="s">
        <v>9547</v>
      </c>
      <c r="C63" s="172" t="s">
        <v>9548</v>
      </c>
      <c r="D63" s="88"/>
      <c r="E63" s="89"/>
      <c r="F63" s="96">
        <v>3136</v>
      </c>
      <c r="G63" s="96">
        <v>784</v>
      </c>
      <c r="H63" s="9"/>
      <c r="I63" s="10"/>
      <c r="J63" s="40"/>
      <c r="K63" s="154"/>
      <c r="L63" s="154"/>
      <c r="M63" s="154"/>
      <c r="N63" s="154"/>
      <c r="O63" s="154"/>
      <c r="P63" s="8"/>
      <c r="Q63" s="11"/>
      <c r="R63" s="12"/>
      <c r="S63" s="8"/>
      <c r="T63" s="8"/>
      <c r="U63" s="90"/>
      <c r="V63" s="12"/>
      <c r="W63" s="8"/>
      <c r="X63" s="8"/>
      <c r="Y63" s="90"/>
      <c r="Z63" s="12"/>
      <c r="AA63" s="8"/>
      <c r="AB63" s="8"/>
      <c r="AC63" s="90"/>
      <c r="AD63" s="20">
        <f t="shared" si="0"/>
        <v>3136</v>
      </c>
      <c r="AE63" s="21">
        <f t="shared" si="0"/>
        <v>784</v>
      </c>
      <c r="AF63" s="22">
        <f t="shared" si="1"/>
        <v>3920</v>
      </c>
    </row>
    <row r="64" spans="1:32" ht="17.25" customHeight="1">
      <c r="A64" s="30">
        <v>61</v>
      </c>
      <c r="B64" s="171" t="s">
        <v>9549</v>
      </c>
      <c r="C64" s="172" t="s">
        <v>9550</v>
      </c>
      <c r="D64" s="88">
        <v>755.76</v>
      </c>
      <c r="E64" s="89">
        <v>253.85</v>
      </c>
      <c r="F64" s="96">
        <v>9168</v>
      </c>
      <c r="G64" s="96">
        <v>2292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>
        <v>12156.6</v>
      </c>
      <c r="W64" s="8">
        <v>3039.15</v>
      </c>
      <c r="X64" s="8"/>
      <c r="Y64" s="90"/>
      <c r="Z64" s="12"/>
      <c r="AA64" s="8"/>
      <c r="AB64" s="8">
        <v>14000</v>
      </c>
      <c r="AC64" s="90">
        <v>6000</v>
      </c>
      <c r="AD64" s="20">
        <f t="shared" si="0"/>
        <v>36080.36</v>
      </c>
      <c r="AE64" s="21">
        <f t="shared" si="0"/>
        <v>11585</v>
      </c>
      <c r="AF64" s="22">
        <f t="shared" si="1"/>
        <v>47665.36</v>
      </c>
    </row>
    <row r="65" spans="1:32" ht="17.25" customHeight="1">
      <c r="A65" s="30">
        <v>62</v>
      </c>
      <c r="B65" s="171" t="s">
        <v>9551</v>
      </c>
      <c r="C65" s="172" t="s">
        <v>9552</v>
      </c>
      <c r="D65" s="88"/>
      <c r="E65" s="89"/>
      <c r="F65" s="96">
        <v>11824</v>
      </c>
      <c r="G65" s="96">
        <v>2956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>
        <v>12000</v>
      </c>
      <c r="Y65" s="90">
        <v>3000</v>
      </c>
      <c r="Z65" s="12"/>
      <c r="AA65" s="8"/>
      <c r="AB65" s="8">
        <v>17500</v>
      </c>
      <c r="AC65" s="90">
        <v>7500</v>
      </c>
      <c r="AD65" s="20">
        <f t="shared" si="0"/>
        <v>41324</v>
      </c>
      <c r="AE65" s="21">
        <f t="shared" si="0"/>
        <v>13456</v>
      </c>
      <c r="AF65" s="22">
        <f t="shared" si="1"/>
        <v>54780</v>
      </c>
    </row>
    <row r="66" spans="1:32" ht="17.25" customHeight="1" thickBot="1">
      <c r="A66" s="30">
        <v>63</v>
      </c>
      <c r="B66" s="171" t="s">
        <v>9553</v>
      </c>
      <c r="C66" s="172" t="s">
        <v>9554</v>
      </c>
      <c r="D66" s="88">
        <v>480.18</v>
      </c>
      <c r="E66" s="89">
        <v>120.27</v>
      </c>
      <c r="F66" s="96">
        <v>13448</v>
      </c>
      <c r="G66" s="96">
        <v>3362</v>
      </c>
      <c r="H66" s="9"/>
      <c r="I66" s="10"/>
      <c r="J66" s="40"/>
      <c r="K66" s="8"/>
      <c r="L66" s="8"/>
      <c r="M66" s="8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>
        <v>12000</v>
      </c>
      <c r="Y66" s="90">
        <v>3000</v>
      </c>
      <c r="Z66" s="12"/>
      <c r="AA66" s="8"/>
      <c r="AB66" s="8"/>
      <c r="AC66" s="90"/>
      <c r="AD66" s="20">
        <f t="shared" si="0"/>
        <v>25928.18</v>
      </c>
      <c r="AE66" s="21">
        <f t="shared" si="0"/>
        <v>6482.27</v>
      </c>
      <c r="AF66" s="22">
        <f t="shared" si="1"/>
        <v>32410.45</v>
      </c>
    </row>
    <row r="67" spans="1:32" s="48" customFormat="1" ht="27.75" customHeight="1" thickTop="1" thickBot="1">
      <c r="A67" s="214"/>
      <c r="B67" s="301" t="s">
        <v>15</v>
      </c>
      <c r="C67" s="302"/>
      <c r="D67" s="42">
        <f t="shared" ref="D67:AF67" si="2">SUM(D4:D66)</f>
        <v>126816.45999999999</v>
      </c>
      <c r="E67" s="43">
        <f t="shared" si="2"/>
        <v>59348.409999999974</v>
      </c>
      <c r="F67" s="43">
        <f t="shared" si="2"/>
        <v>438542.19999999995</v>
      </c>
      <c r="G67" s="43">
        <f t="shared" si="2"/>
        <v>125326.44</v>
      </c>
      <c r="H67" s="43">
        <f t="shared" si="2"/>
        <v>0</v>
      </c>
      <c r="I67" s="46">
        <f t="shared" si="2"/>
        <v>0</v>
      </c>
      <c r="J67" s="42">
        <f t="shared" si="2"/>
        <v>185548.53999999998</v>
      </c>
      <c r="K67" s="43">
        <f t="shared" si="2"/>
        <v>15301.810000000001</v>
      </c>
      <c r="L67" s="43">
        <f t="shared" si="2"/>
        <v>0</v>
      </c>
      <c r="M67" s="43">
        <f t="shared" si="2"/>
        <v>0</v>
      </c>
      <c r="N67" s="43">
        <f t="shared" si="2"/>
        <v>0</v>
      </c>
      <c r="O67" s="43">
        <f t="shared" si="2"/>
        <v>0</v>
      </c>
      <c r="P67" s="43">
        <f t="shared" si="2"/>
        <v>123500</v>
      </c>
      <c r="Q67" s="46">
        <f t="shared" si="2"/>
        <v>12750</v>
      </c>
      <c r="R67" s="42">
        <f t="shared" si="2"/>
        <v>40581.9</v>
      </c>
      <c r="S67" s="43">
        <f t="shared" si="2"/>
        <v>10920.13</v>
      </c>
      <c r="T67" s="43">
        <f t="shared" si="2"/>
        <v>0</v>
      </c>
      <c r="U67" s="44">
        <f t="shared" si="2"/>
        <v>0</v>
      </c>
      <c r="V67" s="42">
        <f t="shared" si="2"/>
        <v>24336.559999999998</v>
      </c>
      <c r="W67" s="43">
        <f t="shared" si="2"/>
        <v>6219.1100000000006</v>
      </c>
      <c r="X67" s="43">
        <f t="shared" si="2"/>
        <v>372000</v>
      </c>
      <c r="Y67" s="44">
        <f t="shared" si="2"/>
        <v>93000</v>
      </c>
      <c r="Z67" s="42">
        <f t="shared" si="2"/>
        <v>0</v>
      </c>
      <c r="AA67" s="43">
        <f t="shared" si="2"/>
        <v>0</v>
      </c>
      <c r="AB67" s="43">
        <f t="shared" si="2"/>
        <v>382314</v>
      </c>
      <c r="AC67" s="44">
        <f t="shared" si="2"/>
        <v>156900</v>
      </c>
      <c r="AD67" s="49">
        <f t="shared" si="2"/>
        <v>1693639.66</v>
      </c>
      <c r="AE67" s="50">
        <f t="shared" si="2"/>
        <v>479765.90000000014</v>
      </c>
      <c r="AF67" s="51">
        <f t="shared" si="2"/>
        <v>2173405.5600000005</v>
      </c>
    </row>
    <row r="68" spans="1:32" ht="10.5" customHeight="1" thickTop="1">
      <c r="A68" s="2"/>
      <c r="B68" s="3"/>
      <c r="C68" s="4"/>
      <c r="D68" s="5"/>
      <c r="E68" s="5"/>
      <c r="F68" s="5"/>
      <c r="G68" s="5"/>
      <c r="H68" s="6"/>
      <c r="I68" s="6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>
      <c r="L69" s="307" t="s">
        <v>381</v>
      </c>
      <c r="M69" s="307"/>
    </row>
    <row r="70" spans="1:32">
      <c r="L70" s="307"/>
      <c r="M70" s="307"/>
    </row>
    <row r="71" spans="1:32">
      <c r="L71" s="307"/>
      <c r="M71" s="307"/>
    </row>
  </sheetData>
  <mergeCells count="8">
    <mergeCell ref="V2:Y2"/>
    <mergeCell ref="Z2:AC2"/>
    <mergeCell ref="AD2:AE2"/>
    <mergeCell ref="B67:C67"/>
    <mergeCell ref="L69:M71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85.xml><?xml version="1.0" encoding="utf-8"?>
<worksheet xmlns="http://schemas.openxmlformats.org/spreadsheetml/2006/main" xmlns:r="http://schemas.openxmlformats.org/officeDocument/2006/relationships">
  <dimension ref="A1:AF70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9.285156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9555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9556</v>
      </c>
      <c r="C4" s="172" t="s">
        <v>9557</v>
      </c>
      <c r="D4" s="82"/>
      <c r="E4" s="83"/>
      <c r="F4" s="96">
        <v>12696</v>
      </c>
      <c r="G4" s="96">
        <v>3174</v>
      </c>
      <c r="H4" s="129"/>
      <c r="I4" s="53"/>
      <c r="J4" s="39"/>
      <c r="K4" s="17"/>
      <c r="L4" s="17"/>
      <c r="M4" s="17"/>
      <c r="N4" s="17"/>
      <c r="O4" s="17"/>
      <c r="P4" s="17">
        <v>21750</v>
      </c>
      <c r="Q4" s="18">
        <v>2850</v>
      </c>
      <c r="R4" s="19"/>
      <c r="S4" s="17"/>
      <c r="T4" s="17"/>
      <c r="U4" s="84"/>
      <c r="V4" s="19"/>
      <c r="W4" s="17"/>
      <c r="X4" s="17">
        <v>12000</v>
      </c>
      <c r="Y4" s="84">
        <v>3000</v>
      </c>
      <c r="Z4" s="19"/>
      <c r="AA4" s="17"/>
      <c r="AB4" s="17">
        <v>27951</v>
      </c>
      <c r="AC4" s="84">
        <v>10500</v>
      </c>
      <c r="AD4" s="20">
        <f>SUM(D4,F4,H4,J4,L4,N4,P4,R4,T4,V4,X4,Z4,AB4)</f>
        <v>74397</v>
      </c>
      <c r="AE4" s="21">
        <f>SUM(E4,G4,I4,K4,M4,O4,Q4,S4,U4,W4,Y4,AA4,AC4)</f>
        <v>19524</v>
      </c>
      <c r="AF4" s="22">
        <f>AD4+AE4</f>
        <v>93921</v>
      </c>
    </row>
    <row r="5" spans="1:32" ht="17.25" customHeight="1">
      <c r="A5" s="30">
        <v>2</v>
      </c>
      <c r="B5" s="171" t="s">
        <v>9558</v>
      </c>
      <c r="C5" s="172" t="s">
        <v>9559</v>
      </c>
      <c r="D5" s="88"/>
      <c r="E5" s="89">
        <v>7.67</v>
      </c>
      <c r="F5" s="96">
        <v>11272</v>
      </c>
      <c r="G5" s="96">
        <v>2818</v>
      </c>
      <c r="H5" s="9"/>
      <c r="I5" s="10"/>
      <c r="J5" s="40"/>
      <c r="K5" s="8"/>
      <c r="L5" s="8"/>
      <c r="M5" s="8"/>
      <c r="N5" s="8"/>
      <c r="O5" s="8"/>
      <c r="P5" s="8">
        <v>22350</v>
      </c>
      <c r="Q5" s="11">
        <v>4150</v>
      </c>
      <c r="R5" s="12">
        <v>10</v>
      </c>
      <c r="S5" s="8"/>
      <c r="T5" s="8"/>
      <c r="U5" s="90"/>
      <c r="V5" s="12"/>
      <c r="W5" s="8"/>
      <c r="X5" s="8"/>
      <c r="Y5" s="90"/>
      <c r="Z5" s="12"/>
      <c r="AA5" s="8"/>
      <c r="AB5" s="8">
        <v>17500</v>
      </c>
      <c r="AC5" s="90">
        <v>7500</v>
      </c>
      <c r="AD5" s="20">
        <f t="shared" ref="AD5:AE65" si="0">SUM(D5,F5,H5,J5,L5,N5,P5,R5,T5,V5,X5,Z5,AB5)</f>
        <v>51132</v>
      </c>
      <c r="AE5" s="21">
        <f t="shared" si="0"/>
        <v>14475.67</v>
      </c>
      <c r="AF5" s="22">
        <f t="shared" ref="AF5:AF65" si="1">AD5+AE5</f>
        <v>65607.67</v>
      </c>
    </row>
    <row r="6" spans="1:32" ht="17.25" customHeight="1">
      <c r="A6" s="30">
        <v>3</v>
      </c>
      <c r="B6" s="171" t="s">
        <v>9560</v>
      </c>
      <c r="C6" s="172" t="s">
        <v>9561</v>
      </c>
      <c r="D6" s="88">
        <v>548.51</v>
      </c>
      <c r="E6" s="89">
        <v>1763.81</v>
      </c>
      <c r="F6" s="96">
        <v>10283</v>
      </c>
      <c r="G6" s="96">
        <v>4407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10831.51</v>
      </c>
      <c r="AE6" s="21">
        <f t="shared" si="0"/>
        <v>6170.8099999999995</v>
      </c>
      <c r="AF6" s="22">
        <f t="shared" si="1"/>
        <v>17002.32</v>
      </c>
    </row>
    <row r="7" spans="1:32" ht="17.25" customHeight="1">
      <c r="A7" s="30">
        <v>4</v>
      </c>
      <c r="B7" s="171" t="s">
        <v>9562</v>
      </c>
      <c r="C7" s="172" t="s">
        <v>9563</v>
      </c>
      <c r="D7" s="88">
        <v>8547.32</v>
      </c>
      <c r="E7" s="89">
        <v>2355</v>
      </c>
      <c r="F7" s="96">
        <v>1539.75</v>
      </c>
      <c r="G7" s="96">
        <v>384.94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10087.07</v>
      </c>
      <c r="AE7" s="21">
        <f t="shared" si="0"/>
        <v>2739.94</v>
      </c>
      <c r="AF7" s="22">
        <f t="shared" si="1"/>
        <v>12827.01</v>
      </c>
    </row>
    <row r="8" spans="1:32" ht="17.25" customHeight="1">
      <c r="A8" s="30">
        <v>5</v>
      </c>
      <c r="B8" s="171" t="s">
        <v>9564</v>
      </c>
      <c r="C8" s="172" t="s">
        <v>9565</v>
      </c>
      <c r="D8" s="88">
        <v>24124.29</v>
      </c>
      <c r="E8" s="89"/>
      <c r="F8" s="96">
        <v>3011.68</v>
      </c>
      <c r="G8" s="96">
        <v>752.92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12000</v>
      </c>
      <c r="Y8" s="90">
        <v>3000</v>
      </c>
      <c r="Z8" s="12"/>
      <c r="AA8" s="8"/>
      <c r="AB8" s="8"/>
      <c r="AC8" s="90"/>
      <c r="AD8" s="20">
        <f t="shared" si="0"/>
        <v>39135.97</v>
      </c>
      <c r="AE8" s="21">
        <f t="shared" si="0"/>
        <v>3752.92</v>
      </c>
      <c r="AF8" s="22">
        <f t="shared" si="1"/>
        <v>42888.89</v>
      </c>
    </row>
    <row r="9" spans="1:32" ht="17.25" customHeight="1">
      <c r="A9" s="30">
        <v>6</v>
      </c>
      <c r="B9" s="171" t="s">
        <v>9566</v>
      </c>
      <c r="C9" s="172" t="s">
        <v>9567</v>
      </c>
      <c r="D9" s="88">
        <v>2758.17</v>
      </c>
      <c r="E9" s="89">
        <v>60.74</v>
      </c>
      <c r="F9" s="96">
        <v>9392</v>
      </c>
      <c r="G9" s="96">
        <v>2348</v>
      </c>
      <c r="H9" s="9"/>
      <c r="I9" s="10"/>
      <c r="J9" s="40"/>
      <c r="K9" s="8"/>
      <c r="L9" s="8"/>
      <c r="M9" s="8"/>
      <c r="N9" s="8"/>
      <c r="O9" s="8"/>
      <c r="P9" s="8">
        <v>16000</v>
      </c>
      <c r="Q9" s="11">
        <v>6050</v>
      </c>
      <c r="R9" s="12"/>
      <c r="S9" s="8"/>
      <c r="T9" s="8"/>
      <c r="U9" s="90"/>
      <c r="V9" s="12"/>
      <c r="W9" s="8"/>
      <c r="X9" s="8"/>
      <c r="Y9" s="90"/>
      <c r="Z9" s="12"/>
      <c r="AA9" s="8"/>
      <c r="AB9" s="8">
        <v>17877</v>
      </c>
      <c r="AC9" s="90">
        <v>6000</v>
      </c>
      <c r="AD9" s="20">
        <f t="shared" si="0"/>
        <v>46027.17</v>
      </c>
      <c r="AE9" s="21">
        <f t="shared" si="0"/>
        <v>14458.74</v>
      </c>
      <c r="AF9" s="22">
        <f t="shared" si="1"/>
        <v>60485.909999999996</v>
      </c>
    </row>
    <row r="10" spans="1:32" ht="17.25" customHeight="1">
      <c r="A10" s="30">
        <v>7</v>
      </c>
      <c r="B10" s="171" t="s">
        <v>9568</v>
      </c>
      <c r="C10" s="172" t="s">
        <v>9569</v>
      </c>
      <c r="D10" s="88"/>
      <c r="E10" s="89">
        <v>0.68</v>
      </c>
      <c r="F10" s="96">
        <v>6136</v>
      </c>
      <c r="G10" s="96">
        <v>3304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/>
      <c r="AB10" s="8">
        <v>14000</v>
      </c>
      <c r="AC10" s="90">
        <v>6000</v>
      </c>
      <c r="AD10" s="20">
        <f t="shared" si="0"/>
        <v>30136</v>
      </c>
      <c r="AE10" s="21">
        <f t="shared" si="0"/>
        <v>11804.68</v>
      </c>
      <c r="AF10" s="22">
        <f t="shared" si="1"/>
        <v>41940.68</v>
      </c>
    </row>
    <row r="11" spans="1:32" ht="17.25" customHeight="1">
      <c r="A11" s="30">
        <v>8</v>
      </c>
      <c r="B11" s="171" t="s">
        <v>9570</v>
      </c>
      <c r="C11" s="172" t="s">
        <v>9571</v>
      </c>
      <c r="D11" s="97">
        <v>1262.5899999999999</v>
      </c>
      <c r="E11" s="98"/>
      <c r="F11" s="96">
        <v>12272</v>
      </c>
      <c r="G11" s="96">
        <v>3068</v>
      </c>
      <c r="H11" s="13"/>
      <c r="I11" s="14"/>
      <c r="J11" s="40"/>
      <c r="K11" s="8"/>
      <c r="L11" s="8"/>
      <c r="M11" s="8"/>
      <c r="N11" s="8"/>
      <c r="O11" s="8"/>
      <c r="P11" s="8">
        <v>20538.03</v>
      </c>
      <c r="Q11" s="11">
        <v>5361.97</v>
      </c>
      <c r="R11" s="12">
        <v>30</v>
      </c>
      <c r="S11" s="8"/>
      <c r="T11" s="8"/>
      <c r="U11" s="90"/>
      <c r="V11" s="12"/>
      <c r="W11" s="8"/>
      <c r="X11" s="8"/>
      <c r="Y11" s="90"/>
      <c r="Z11" s="12"/>
      <c r="AA11" s="8"/>
      <c r="AB11" s="8">
        <v>17500</v>
      </c>
      <c r="AC11" s="90">
        <v>7500</v>
      </c>
      <c r="AD11" s="20">
        <f t="shared" si="0"/>
        <v>51602.619999999995</v>
      </c>
      <c r="AE11" s="21">
        <f t="shared" si="0"/>
        <v>15929.970000000001</v>
      </c>
      <c r="AF11" s="22">
        <f t="shared" si="1"/>
        <v>67532.59</v>
      </c>
    </row>
    <row r="12" spans="1:32" ht="17.25" customHeight="1">
      <c r="A12" s="30">
        <v>9</v>
      </c>
      <c r="B12" s="171" t="s">
        <v>9572</v>
      </c>
      <c r="C12" s="172" t="s">
        <v>9573</v>
      </c>
      <c r="D12" s="88"/>
      <c r="E12" s="89">
        <v>41.68</v>
      </c>
      <c r="F12" s="96">
        <v>4208</v>
      </c>
      <c r="G12" s="96">
        <v>1052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>
        <v>8000</v>
      </c>
      <c r="Y12" s="90">
        <v>2000</v>
      </c>
      <c r="Z12" s="12"/>
      <c r="AA12" s="8"/>
      <c r="AB12" s="8"/>
      <c r="AC12" s="90"/>
      <c r="AD12" s="20">
        <f t="shared" si="0"/>
        <v>12208</v>
      </c>
      <c r="AE12" s="21">
        <f t="shared" si="0"/>
        <v>3093.6800000000003</v>
      </c>
      <c r="AF12" s="22">
        <f t="shared" si="1"/>
        <v>15301.68</v>
      </c>
    </row>
    <row r="13" spans="1:32" ht="17.25" customHeight="1">
      <c r="A13" s="30">
        <v>10</v>
      </c>
      <c r="B13" s="171" t="s">
        <v>9574</v>
      </c>
      <c r="C13" s="172" t="s">
        <v>9575</v>
      </c>
      <c r="D13" s="88">
        <v>164.61</v>
      </c>
      <c r="E13" s="89"/>
      <c r="F13" s="96">
        <v>7328</v>
      </c>
      <c r="G13" s="96">
        <v>1832</v>
      </c>
      <c r="H13" s="9"/>
      <c r="I13" s="10"/>
      <c r="J13" s="40"/>
      <c r="K13" s="8"/>
      <c r="L13" s="8"/>
      <c r="M13" s="8"/>
      <c r="N13" s="8"/>
      <c r="O13" s="8"/>
      <c r="P13" s="8">
        <v>25500</v>
      </c>
      <c r="Q13" s="11">
        <v>3700</v>
      </c>
      <c r="R13" s="12"/>
      <c r="S13" s="8">
        <v>8097.57</v>
      </c>
      <c r="T13" s="8"/>
      <c r="U13" s="90"/>
      <c r="V13" s="12"/>
      <c r="W13" s="8"/>
      <c r="X13" s="8"/>
      <c r="Y13" s="90"/>
      <c r="Z13" s="12"/>
      <c r="AA13" s="8"/>
      <c r="AB13" s="8">
        <v>17500</v>
      </c>
      <c r="AC13" s="90">
        <v>7500</v>
      </c>
      <c r="AD13" s="20">
        <f t="shared" si="0"/>
        <v>50492.61</v>
      </c>
      <c r="AE13" s="21">
        <f t="shared" si="0"/>
        <v>21129.57</v>
      </c>
      <c r="AF13" s="22">
        <f t="shared" si="1"/>
        <v>71622.179999999993</v>
      </c>
    </row>
    <row r="14" spans="1:32" ht="17.25" customHeight="1">
      <c r="A14" s="30">
        <v>11</v>
      </c>
      <c r="B14" s="171" t="s">
        <v>9576</v>
      </c>
      <c r="C14" s="172" t="s">
        <v>9577</v>
      </c>
      <c r="D14" s="88"/>
      <c r="E14" s="89"/>
      <c r="F14" s="96">
        <v>5664</v>
      </c>
      <c r="G14" s="96">
        <v>1416</v>
      </c>
      <c r="H14" s="9"/>
      <c r="I14" s="10"/>
      <c r="J14" s="40"/>
      <c r="K14" s="8"/>
      <c r="L14" s="8"/>
      <c r="M14" s="8"/>
      <c r="N14" s="8"/>
      <c r="O14" s="8"/>
      <c r="P14" s="8">
        <v>15900</v>
      </c>
      <c r="Q14" s="11">
        <v>2450</v>
      </c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21564</v>
      </c>
      <c r="AE14" s="21">
        <f t="shared" si="0"/>
        <v>3866</v>
      </c>
      <c r="AF14" s="22">
        <f t="shared" si="1"/>
        <v>25430</v>
      </c>
    </row>
    <row r="15" spans="1:32" ht="17.25" customHeight="1">
      <c r="A15" s="30">
        <v>12</v>
      </c>
      <c r="B15" s="171" t="s">
        <v>9578</v>
      </c>
      <c r="C15" s="172" t="s">
        <v>9579</v>
      </c>
      <c r="D15" s="88">
        <v>120.32</v>
      </c>
      <c r="E15" s="89">
        <v>7899.7</v>
      </c>
      <c r="F15" s="96">
        <v>9428.84</v>
      </c>
      <c r="G15" s="96">
        <v>2357.21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>
        <v>12000</v>
      </c>
      <c r="Y15" s="90">
        <v>3000</v>
      </c>
      <c r="Z15" s="12"/>
      <c r="AA15" s="8"/>
      <c r="AB15" s="8"/>
      <c r="AC15" s="90"/>
      <c r="AD15" s="20">
        <f t="shared" si="0"/>
        <v>21549.16</v>
      </c>
      <c r="AE15" s="21">
        <f t="shared" si="0"/>
        <v>13256.91</v>
      </c>
      <c r="AF15" s="22">
        <f t="shared" si="1"/>
        <v>34806.07</v>
      </c>
    </row>
    <row r="16" spans="1:32" ht="17.25" customHeight="1">
      <c r="A16" s="30">
        <v>13</v>
      </c>
      <c r="B16" s="171" t="s">
        <v>9580</v>
      </c>
      <c r="C16" s="172" t="s">
        <v>9581</v>
      </c>
      <c r="D16" s="88"/>
      <c r="E16" s="89"/>
      <c r="F16" s="96">
        <v>9192</v>
      </c>
      <c r="G16" s="96">
        <v>2298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>
        <v>15058.82</v>
      </c>
      <c r="S16" s="8">
        <v>3348</v>
      </c>
      <c r="T16" s="8"/>
      <c r="U16" s="90"/>
      <c r="V16" s="12"/>
      <c r="W16" s="8"/>
      <c r="X16" s="8">
        <v>12000</v>
      </c>
      <c r="Y16" s="90">
        <v>3000</v>
      </c>
      <c r="Z16" s="12"/>
      <c r="AA16" s="8"/>
      <c r="AB16" s="8"/>
      <c r="AC16" s="90"/>
      <c r="AD16" s="20">
        <f t="shared" si="0"/>
        <v>36250.82</v>
      </c>
      <c r="AE16" s="21">
        <f t="shared" si="0"/>
        <v>8646</v>
      </c>
      <c r="AF16" s="22">
        <f t="shared" si="1"/>
        <v>44896.82</v>
      </c>
    </row>
    <row r="17" spans="1:32" ht="17.25" customHeight="1">
      <c r="A17" s="30">
        <v>14</v>
      </c>
      <c r="B17" s="171" t="s">
        <v>9582</v>
      </c>
      <c r="C17" s="172" t="s">
        <v>9583</v>
      </c>
      <c r="D17" s="88"/>
      <c r="E17" s="89">
        <v>0.31</v>
      </c>
      <c r="F17" s="96">
        <v>5526</v>
      </c>
      <c r="G17" s="96">
        <v>614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5526</v>
      </c>
      <c r="AE17" s="21">
        <f t="shared" si="0"/>
        <v>614.30999999999995</v>
      </c>
      <c r="AF17" s="22">
        <f t="shared" si="1"/>
        <v>6140.3099999999995</v>
      </c>
    </row>
    <row r="18" spans="1:32" ht="17.25" customHeight="1">
      <c r="A18" s="30">
        <v>15</v>
      </c>
      <c r="B18" s="171" t="s">
        <v>9584</v>
      </c>
      <c r="C18" s="172" t="s">
        <v>9585</v>
      </c>
      <c r="D18" s="88">
        <v>7637.85</v>
      </c>
      <c r="E18" s="89">
        <v>2545.9499999999998</v>
      </c>
      <c r="F18" s="96">
        <v>6160.35</v>
      </c>
      <c r="G18" s="96">
        <v>1540.09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14000</v>
      </c>
      <c r="AC18" s="90">
        <v>6000</v>
      </c>
      <c r="AD18" s="20">
        <f t="shared" si="0"/>
        <v>27798.2</v>
      </c>
      <c r="AE18" s="21">
        <f t="shared" si="0"/>
        <v>10086.040000000001</v>
      </c>
      <c r="AF18" s="22">
        <f t="shared" si="1"/>
        <v>37884.240000000005</v>
      </c>
    </row>
    <row r="19" spans="1:32" ht="17.25" customHeight="1">
      <c r="A19" s="30">
        <v>16</v>
      </c>
      <c r="B19" s="171" t="s">
        <v>9586</v>
      </c>
      <c r="C19" s="172" t="s">
        <v>9587</v>
      </c>
      <c r="D19" s="88">
        <v>720</v>
      </c>
      <c r="E19" s="89">
        <v>70</v>
      </c>
      <c r="F19" s="96">
        <v>9624</v>
      </c>
      <c r="G19" s="96">
        <v>2406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17500</v>
      </c>
      <c r="AC19" s="90">
        <v>7500</v>
      </c>
      <c r="AD19" s="20">
        <f t="shared" si="0"/>
        <v>27844</v>
      </c>
      <c r="AE19" s="21">
        <f t="shared" si="0"/>
        <v>9976</v>
      </c>
      <c r="AF19" s="22">
        <f t="shared" si="1"/>
        <v>37820</v>
      </c>
    </row>
    <row r="20" spans="1:32" ht="17.25" customHeight="1">
      <c r="A20" s="30">
        <v>17</v>
      </c>
      <c r="B20" s="171" t="s">
        <v>9588</v>
      </c>
      <c r="C20" s="172" t="s">
        <v>9589</v>
      </c>
      <c r="D20" s="88"/>
      <c r="E20" s="89">
        <v>12837.52</v>
      </c>
      <c r="F20" s="96">
        <v>9303</v>
      </c>
      <c r="G20" s="96">
        <v>3987</v>
      </c>
      <c r="H20" s="9"/>
      <c r="I20" s="10"/>
      <c r="J20" s="40"/>
      <c r="K20" s="8"/>
      <c r="L20" s="8"/>
      <c r="M20" s="8"/>
      <c r="N20" s="8"/>
      <c r="O20" s="8"/>
      <c r="P20" s="8">
        <v>33700</v>
      </c>
      <c r="Q20" s="11">
        <v>3350</v>
      </c>
      <c r="R20" s="12">
        <v>4928.63</v>
      </c>
      <c r="S20" s="8">
        <v>6858</v>
      </c>
      <c r="T20" s="8"/>
      <c r="U20" s="90"/>
      <c r="V20" s="12"/>
      <c r="W20" s="8"/>
      <c r="X20" s="8">
        <v>12000</v>
      </c>
      <c r="Y20" s="90">
        <v>3000</v>
      </c>
      <c r="Z20" s="12"/>
      <c r="AA20" s="8"/>
      <c r="AB20" s="8">
        <v>17500</v>
      </c>
      <c r="AC20" s="90">
        <v>7500</v>
      </c>
      <c r="AD20" s="20">
        <f t="shared" si="0"/>
        <v>77431.63</v>
      </c>
      <c r="AE20" s="21">
        <f t="shared" si="0"/>
        <v>37532.520000000004</v>
      </c>
      <c r="AF20" s="22">
        <f t="shared" si="1"/>
        <v>114964.15000000001</v>
      </c>
    </row>
    <row r="21" spans="1:32" ht="17.25" customHeight="1">
      <c r="A21" s="30">
        <v>18</v>
      </c>
      <c r="B21" s="171" t="s">
        <v>9590</v>
      </c>
      <c r="C21" s="172" t="s">
        <v>9591</v>
      </c>
      <c r="D21" s="88">
        <v>155.62</v>
      </c>
      <c r="E21" s="89">
        <v>0.23</v>
      </c>
      <c r="F21" s="96">
        <v>6522</v>
      </c>
      <c r="G21" s="96">
        <v>4348</v>
      </c>
      <c r="H21" s="9"/>
      <c r="I21" s="10"/>
      <c r="J21" s="40"/>
      <c r="K21" s="8"/>
      <c r="L21" s="8"/>
      <c r="M21" s="8"/>
      <c r="N21" s="8"/>
      <c r="O21" s="8"/>
      <c r="P21" s="8">
        <v>41200</v>
      </c>
      <c r="Q21" s="11">
        <v>3400</v>
      </c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17550</v>
      </c>
      <c r="AC21" s="90">
        <v>6000</v>
      </c>
      <c r="AD21" s="20">
        <f t="shared" si="0"/>
        <v>65427.62</v>
      </c>
      <c r="AE21" s="21">
        <f t="shared" si="0"/>
        <v>13748.23</v>
      </c>
      <c r="AF21" s="22">
        <f t="shared" si="1"/>
        <v>79175.850000000006</v>
      </c>
    </row>
    <row r="22" spans="1:32" ht="17.25" customHeight="1">
      <c r="A22" s="30">
        <v>19</v>
      </c>
      <c r="B22" s="171" t="s">
        <v>9592</v>
      </c>
      <c r="C22" s="172" t="s">
        <v>9593</v>
      </c>
      <c r="D22" s="88">
        <v>1293.2</v>
      </c>
      <c r="E22" s="89">
        <v>449.16</v>
      </c>
      <c r="F22" s="96">
        <v>10024</v>
      </c>
      <c r="G22" s="96">
        <v>4296</v>
      </c>
      <c r="H22" s="9"/>
      <c r="I22" s="10"/>
      <c r="J22" s="40"/>
      <c r="K22" s="8"/>
      <c r="L22" s="8"/>
      <c r="M22" s="8"/>
      <c r="N22" s="8"/>
      <c r="O22" s="8"/>
      <c r="P22" s="8">
        <v>34100</v>
      </c>
      <c r="Q22" s="11">
        <v>2500</v>
      </c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>
        <v>4114</v>
      </c>
      <c r="AC22" s="90"/>
      <c r="AD22" s="20">
        <f t="shared" si="0"/>
        <v>49531.199999999997</v>
      </c>
      <c r="AE22" s="21">
        <f t="shared" si="0"/>
        <v>7245.16</v>
      </c>
      <c r="AF22" s="22">
        <f t="shared" si="1"/>
        <v>56776.36</v>
      </c>
    </row>
    <row r="23" spans="1:32" ht="17.25" customHeight="1">
      <c r="A23" s="30">
        <v>20</v>
      </c>
      <c r="B23" s="171" t="s">
        <v>9594</v>
      </c>
      <c r="C23" s="172" t="s">
        <v>9595</v>
      </c>
      <c r="D23" s="88"/>
      <c r="E23" s="89"/>
      <c r="F23" s="96">
        <v>5440</v>
      </c>
      <c r="G23" s="96">
        <v>1360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5440</v>
      </c>
      <c r="AE23" s="21">
        <f t="shared" si="0"/>
        <v>1360</v>
      </c>
      <c r="AF23" s="22">
        <f t="shared" si="1"/>
        <v>6800</v>
      </c>
    </row>
    <row r="24" spans="1:32" ht="17.25" customHeight="1">
      <c r="A24" s="30">
        <v>21</v>
      </c>
      <c r="B24" s="171" t="s">
        <v>9596</v>
      </c>
      <c r="C24" s="172" t="s">
        <v>9597</v>
      </c>
      <c r="D24" s="88"/>
      <c r="E24" s="89"/>
      <c r="F24" s="96">
        <v>5536</v>
      </c>
      <c r="G24" s="96">
        <v>1384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5536</v>
      </c>
      <c r="AE24" s="21">
        <f t="shared" si="0"/>
        <v>1384</v>
      </c>
      <c r="AF24" s="22">
        <f t="shared" si="1"/>
        <v>6920</v>
      </c>
    </row>
    <row r="25" spans="1:32" ht="17.25" customHeight="1">
      <c r="A25" s="30">
        <v>22</v>
      </c>
      <c r="B25" s="171" t="s">
        <v>9598</v>
      </c>
      <c r="C25" s="172" t="s">
        <v>9599</v>
      </c>
      <c r="D25" s="88"/>
      <c r="E25" s="89"/>
      <c r="F25" s="96">
        <v>10920</v>
      </c>
      <c r="G25" s="96">
        <v>2730</v>
      </c>
      <c r="H25" s="9"/>
      <c r="I25" s="10"/>
      <c r="J25" s="40"/>
      <c r="K25" s="8"/>
      <c r="L25" s="8"/>
      <c r="M25" s="8"/>
      <c r="N25" s="8"/>
      <c r="O25" s="8"/>
      <c r="P25" s="8">
        <v>17920</v>
      </c>
      <c r="Q25" s="11">
        <v>2080</v>
      </c>
      <c r="R25" s="12"/>
      <c r="S25" s="8"/>
      <c r="T25" s="8"/>
      <c r="U25" s="90"/>
      <c r="V25" s="12"/>
      <c r="W25" s="8"/>
      <c r="X25" s="8">
        <v>12000</v>
      </c>
      <c r="Y25" s="90">
        <v>3000</v>
      </c>
      <c r="Z25" s="12"/>
      <c r="AA25" s="8"/>
      <c r="AB25" s="8">
        <v>21000</v>
      </c>
      <c r="AC25" s="90">
        <v>9000</v>
      </c>
      <c r="AD25" s="20">
        <f t="shared" si="0"/>
        <v>61840</v>
      </c>
      <c r="AE25" s="21">
        <f t="shared" si="0"/>
        <v>16810</v>
      </c>
      <c r="AF25" s="22">
        <f t="shared" si="1"/>
        <v>78650</v>
      </c>
    </row>
    <row r="26" spans="1:32" ht="17.25" customHeight="1">
      <c r="A26" s="30">
        <v>23</v>
      </c>
      <c r="B26" s="171" t="s">
        <v>9600</v>
      </c>
      <c r="C26" s="172" t="s">
        <v>9601</v>
      </c>
      <c r="D26" s="88"/>
      <c r="E26" s="89"/>
      <c r="F26" s="96">
        <v>1308</v>
      </c>
      <c r="G26" s="96">
        <v>5232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1308</v>
      </c>
      <c r="AE26" s="21">
        <f t="shared" si="0"/>
        <v>5232</v>
      </c>
      <c r="AF26" s="22">
        <f t="shared" si="1"/>
        <v>6540</v>
      </c>
    </row>
    <row r="27" spans="1:32" ht="17.25" customHeight="1">
      <c r="A27" s="30">
        <v>24</v>
      </c>
      <c r="B27" s="171" t="s">
        <v>9602</v>
      </c>
      <c r="C27" s="172" t="s">
        <v>9603</v>
      </c>
      <c r="D27" s="88">
        <v>9163.2800000000007</v>
      </c>
      <c r="E27" s="89">
        <v>1711.66</v>
      </c>
      <c r="F27" s="96">
        <v>12408</v>
      </c>
      <c r="G27" s="96">
        <v>8272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12000</v>
      </c>
      <c r="Y27" s="90">
        <v>3000</v>
      </c>
      <c r="Z27" s="12"/>
      <c r="AA27" s="8"/>
      <c r="AB27" s="8"/>
      <c r="AC27" s="90"/>
      <c r="AD27" s="20">
        <f t="shared" si="0"/>
        <v>33571.279999999999</v>
      </c>
      <c r="AE27" s="21">
        <f t="shared" si="0"/>
        <v>12983.66</v>
      </c>
      <c r="AF27" s="22">
        <f t="shared" si="1"/>
        <v>46554.94</v>
      </c>
    </row>
    <row r="28" spans="1:32" ht="17.25" customHeight="1">
      <c r="A28" s="30">
        <v>25</v>
      </c>
      <c r="B28" s="171" t="s">
        <v>9604</v>
      </c>
      <c r="C28" s="172" t="s">
        <v>9605</v>
      </c>
      <c r="D28" s="88"/>
      <c r="E28" s="89">
        <v>10.68</v>
      </c>
      <c r="F28" s="96">
        <v>4664</v>
      </c>
      <c r="G28" s="96">
        <v>6996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4664</v>
      </c>
      <c r="AE28" s="21">
        <f t="shared" si="0"/>
        <v>7006.68</v>
      </c>
      <c r="AF28" s="22">
        <f t="shared" si="1"/>
        <v>11670.68</v>
      </c>
    </row>
    <row r="29" spans="1:32" ht="17.25" customHeight="1">
      <c r="A29" s="30">
        <v>26</v>
      </c>
      <c r="B29" s="171" t="s">
        <v>9606</v>
      </c>
      <c r="C29" s="172" t="s">
        <v>9607</v>
      </c>
      <c r="D29" s="88">
        <v>1673.15</v>
      </c>
      <c r="E29" s="89">
        <v>13.55</v>
      </c>
      <c r="F29" s="96">
        <v>5312</v>
      </c>
      <c r="G29" s="96">
        <v>1328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/>
      <c r="AC29" s="90"/>
      <c r="AD29" s="20">
        <f t="shared" si="0"/>
        <v>6985.15</v>
      </c>
      <c r="AE29" s="21">
        <f t="shared" si="0"/>
        <v>1341.55</v>
      </c>
      <c r="AF29" s="22">
        <f t="shared" si="1"/>
        <v>8326.6999999999989</v>
      </c>
    </row>
    <row r="30" spans="1:32" ht="17.25" customHeight="1">
      <c r="A30" s="30">
        <v>27</v>
      </c>
      <c r="B30" s="171" t="s">
        <v>9608</v>
      </c>
      <c r="C30" s="172" t="s">
        <v>9609</v>
      </c>
      <c r="D30" s="88">
        <v>34.6</v>
      </c>
      <c r="E30" s="89">
        <v>0.13</v>
      </c>
      <c r="F30" s="96">
        <v>13472</v>
      </c>
      <c r="G30" s="96">
        <v>3368</v>
      </c>
      <c r="H30" s="9"/>
      <c r="I30" s="10"/>
      <c r="J30" s="40"/>
      <c r="K30" s="8"/>
      <c r="L30" s="8"/>
      <c r="M30" s="8"/>
      <c r="N30" s="8"/>
      <c r="O30" s="8"/>
      <c r="P30" s="8">
        <v>32850</v>
      </c>
      <c r="Q30" s="11">
        <v>3750</v>
      </c>
      <c r="R30" s="12"/>
      <c r="S30" s="8"/>
      <c r="T30" s="8"/>
      <c r="U30" s="90"/>
      <c r="V30" s="12"/>
      <c r="W30" s="8"/>
      <c r="X30" s="8">
        <v>12000</v>
      </c>
      <c r="Y30" s="90">
        <v>3000</v>
      </c>
      <c r="Z30" s="12"/>
      <c r="AA30" s="8"/>
      <c r="AB30" s="8">
        <v>21000</v>
      </c>
      <c r="AC30" s="90">
        <v>9000</v>
      </c>
      <c r="AD30" s="20">
        <f t="shared" si="0"/>
        <v>79356.600000000006</v>
      </c>
      <c r="AE30" s="21">
        <f t="shared" si="0"/>
        <v>19118.13</v>
      </c>
      <c r="AF30" s="22">
        <f t="shared" si="1"/>
        <v>98474.73000000001</v>
      </c>
    </row>
    <row r="31" spans="1:32" ht="17.25" customHeight="1">
      <c r="A31" s="30">
        <v>28</v>
      </c>
      <c r="B31" s="171" t="s">
        <v>9610</v>
      </c>
      <c r="C31" s="172" t="s">
        <v>9611</v>
      </c>
      <c r="D31" s="88"/>
      <c r="E31" s="89">
        <v>5869.78</v>
      </c>
      <c r="F31" s="96">
        <v>12208</v>
      </c>
      <c r="G31" s="96">
        <v>3052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>
        <v>3174.5</v>
      </c>
      <c r="T31" s="8"/>
      <c r="U31" s="90"/>
      <c r="V31" s="12">
        <v>12311.13</v>
      </c>
      <c r="W31" s="8">
        <v>3000</v>
      </c>
      <c r="X31" s="8"/>
      <c r="Y31" s="90"/>
      <c r="Z31" s="12"/>
      <c r="AA31" s="8"/>
      <c r="AB31" s="8"/>
      <c r="AC31" s="90"/>
      <c r="AD31" s="20">
        <f t="shared" si="0"/>
        <v>24519.129999999997</v>
      </c>
      <c r="AE31" s="21">
        <f t="shared" si="0"/>
        <v>15096.279999999999</v>
      </c>
      <c r="AF31" s="22">
        <f t="shared" si="1"/>
        <v>39615.409999999996</v>
      </c>
    </row>
    <row r="32" spans="1:32" ht="17.25" customHeight="1">
      <c r="A32" s="30">
        <v>29</v>
      </c>
      <c r="B32" s="171" t="s">
        <v>9612</v>
      </c>
      <c r="C32" s="172" t="s">
        <v>9613</v>
      </c>
      <c r="D32" s="88"/>
      <c r="E32" s="89"/>
      <c r="F32" s="96">
        <v>3822</v>
      </c>
      <c r="G32" s="96">
        <v>2548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/>
      <c r="AC32" s="90"/>
      <c r="AD32" s="20">
        <f t="shared" si="0"/>
        <v>3822</v>
      </c>
      <c r="AE32" s="21">
        <f t="shared" si="0"/>
        <v>2548</v>
      </c>
      <c r="AF32" s="22">
        <f t="shared" si="1"/>
        <v>6370</v>
      </c>
    </row>
    <row r="33" spans="1:32" ht="17.25" customHeight="1">
      <c r="A33" s="30">
        <v>30</v>
      </c>
      <c r="B33" s="171" t="s">
        <v>9614</v>
      </c>
      <c r="C33" s="172" t="s">
        <v>9615</v>
      </c>
      <c r="D33" s="88"/>
      <c r="E33" s="89">
        <v>156</v>
      </c>
      <c r="F33" s="96">
        <v>11448</v>
      </c>
      <c r="G33" s="96">
        <v>2862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>
        <v>24913</v>
      </c>
      <c r="AC33" s="90">
        <v>9000</v>
      </c>
      <c r="AD33" s="20">
        <f t="shared" si="0"/>
        <v>36361</v>
      </c>
      <c r="AE33" s="21">
        <f t="shared" si="0"/>
        <v>12018</v>
      </c>
      <c r="AF33" s="22">
        <f t="shared" si="1"/>
        <v>48379</v>
      </c>
    </row>
    <row r="34" spans="1:32" ht="17.25" customHeight="1">
      <c r="A34" s="30">
        <v>31</v>
      </c>
      <c r="B34" s="171" t="s">
        <v>9616</v>
      </c>
      <c r="C34" s="172" t="s">
        <v>9617</v>
      </c>
      <c r="D34" s="88"/>
      <c r="E34" s="89">
        <v>5882.57</v>
      </c>
      <c r="F34" s="96">
        <v>6895.66</v>
      </c>
      <c r="G34" s="96">
        <v>1723.92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/>
      <c r="AC34" s="90"/>
      <c r="AD34" s="20">
        <f t="shared" si="0"/>
        <v>6895.66</v>
      </c>
      <c r="AE34" s="21">
        <f t="shared" si="0"/>
        <v>7606.49</v>
      </c>
      <c r="AF34" s="22">
        <f t="shared" si="1"/>
        <v>14502.15</v>
      </c>
    </row>
    <row r="35" spans="1:32" ht="17.25" customHeight="1">
      <c r="A35" s="30">
        <v>32</v>
      </c>
      <c r="B35" s="171" t="s">
        <v>9618</v>
      </c>
      <c r="C35" s="172" t="s">
        <v>9619</v>
      </c>
      <c r="D35" s="88">
        <v>802.25</v>
      </c>
      <c r="E35" s="89">
        <v>23.51</v>
      </c>
      <c r="F35" s="96">
        <v>6056</v>
      </c>
      <c r="G35" s="96">
        <v>1514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>
        <v>10500</v>
      </c>
      <c r="AC35" s="90">
        <v>4500</v>
      </c>
      <c r="AD35" s="20">
        <f t="shared" si="0"/>
        <v>17358.25</v>
      </c>
      <c r="AE35" s="21">
        <f t="shared" si="0"/>
        <v>6037.51</v>
      </c>
      <c r="AF35" s="22">
        <f t="shared" si="1"/>
        <v>23395.760000000002</v>
      </c>
    </row>
    <row r="36" spans="1:32" ht="17.25" customHeight="1">
      <c r="A36" s="30">
        <v>33</v>
      </c>
      <c r="B36" s="171" t="s">
        <v>9620</v>
      </c>
      <c r="C36" s="172" t="s">
        <v>9621</v>
      </c>
      <c r="D36" s="88"/>
      <c r="E36" s="89">
        <v>585.52</v>
      </c>
      <c r="F36" s="96">
        <v>5536</v>
      </c>
      <c r="G36" s="96">
        <v>1384</v>
      </c>
      <c r="H36" s="9"/>
      <c r="I36" s="10"/>
      <c r="J36" s="40"/>
      <c r="K36" s="8"/>
      <c r="L36" s="8"/>
      <c r="M36" s="8"/>
      <c r="N36" s="8">
        <v>26600</v>
      </c>
      <c r="O36" s="8">
        <v>7100</v>
      </c>
      <c r="P36" s="8"/>
      <c r="Q36" s="11"/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32136</v>
      </c>
      <c r="AE36" s="21">
        <f t="shared" si="0"/>
        <v>9069.52</v>
      </c>
      <c r="AF36" s="22">
        <f t="shared" si="1"/>
        <v>41205.520000000004</v>
      </c>
    </row>
    <row r="37" spans="1:32" ht="17.25" customHeight="1">
      <c r="A37" s="30">
        <v>34</v>
      </c>
      <c r="B37" s="171" t="s">
        <v>9622</v>
      </c>
      <c r="C37" s="172" t="s">
        <v>9623</v>
      </c>
      <c r="D37" s="88"/>
      <c r="E37" s="89">
        <v>90.44</v>
      </c>
      <c r="F37" s="96">
        <v>9163</v>
      </c>
      <c r="G37" s="96">
        <v>3927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>
        <v>12000</v>
      </c>
      <c r="Y37" s="90">
        <v>3000</v>
      </c>
      <c r="Z37" s="12"/>
      <c r="AA37" s="8"/>
      <c r="AB37" s="8">
        <v>21000</v>
      </c>
      <c r="AC37" s="90">
        <v>9000</v>
      </c>
      <c r="AD37" s="20">
        <f t="shared" si="0"/>
        <v>42163</v>
      </c>
      <c r="AE37" s="21">
        <f t="shared" si="0"/>
        <v>16017.44</v>
      </c>
      <c r="AF37" s="22">
        <f t="shared" si="1"/>
        <v>58180.44</v>
      </c>
    </row>
    <row r="38" spans="1:32" ht="17.25" customHeight="1">
      <c r="A38" s="30">
        <v>35</v>
      </c>
      <c r="B38" s="171" t="s">
        <v>9624</v>
      </c>
      <c r="C38" s="172" t="s">
        <v>9625</v>
      </c>
      <c r="D38" s="88"/>
      <c r="E38" s="89"/>
      <c r="F38" s="96">
        <v>5792</v>
      </c>
      <c r="G38" s="96">
        <v>1448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>
        <v>10000</v>
      </c>
      <c r="Y38" s="90">
        <v>2500</v>
      </c>
      <c r="Z38" s="12"/>
      <c r="AA38" s="8"/>
      <c r="AB38" s="8"/>
      <c r="AC38" s="90"/>
      <c r="AD38" s="20">
        <f t="shared" si="0"/>
        <v>15792</v>
      </c>
      <c r="AE38" s="21">
        <f t="shared" si="0"/>
        <v>3948</v>
      </c>
      <c r="AF38" s="22">
        <f t="shared" si="1"/>
        <v>19740</v>
      </c>
    </row>
    <row r="39" spans="1:32" ht="17.25" customHeight="1">
      <c r="A39" s="30">
        <v>36</v>
      </c>
      <c r="B39" s="171" t="s">
        <v>9626</v>
      </c>
      <c r="C39" s="172" t="s">
        <v>9627</v>
      </c>
      <c r="D39" s="88"/>
      <c r="E39" s="89">
        <v>2408.67</v>
      </c>
      <c r="F39" s="96">
        <v>7005</v>
      </c>
      <c r="G39" s="96">
        <v>7005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>
        <v>21000</v>
      </c>
      <c r="AC39" s="90">
        <v>9000</v>
      </c>
      <c r="AD39" s="20">
        <f t="shared" si="0"/>
        <v>28005</v>
      </c>
      <c r="AE39" s="21">
        <f t="shared" si="0"/>
        <v>18413.669999999998</v>
      </c>
      <c r="AF39" s="22">
        <f t="shared" si="1"/>
        <v>46418.67</v>
      </c>
    </row>
    <row r="40" spans="1:32" ht="17.25" customHeight="1">
      <c r="A40" s="30">
        <v>37</v>
      </c>
      <c r="B40" s="171" t="s">
        <v>9628</v>
      </c>
      <c r="C40" s="172" t="s">
        <v>9629</v>
      </c>
      <c r="D40" s="88">
        <v>978.85</v>
      </c>
      <c r="E40" s="89"/>
      <c r="F40" s="96">
        <v>7485</v>
      </c>
      <c r="G40" s="96">
        <v>7485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8463.85</v>
      </c>
      <c r="AE40" s="21">
        <f t="shared" si="0"/>
        <v>7485</v>
      </c>
      <c r="AF40" s="22">
        <f t="shared" si="1"/>
        <v>15948.85</v>
      </c>
    </row>
    <row r="41" spans="1:32" ht="17.25" customHeight="1">
      <c r="A41" s="30">
        <v>38</v>
      </c>
      <c r="B41" s="171" t="s">
        <v>9630</v>
      </c>
      <c r="C41" s="172" t="s">
        <v>9631</v>
      </c>
      <c r="D41" s="88">
        <v>440.65</v>
      </c>
      <c r="E41" s="89"/>
      <c r="F41" s="96">
        <v>10384</v>
      </c>
      <c r="G41" s="96">
        <v>2596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>
        <v>12000</v>
      </c>
      <c r="Y41" s="90">
        <v>3000</v>
      </c>
      <c r="Z41" s="12"/>
      <c r="AA41" s="8"/>
      <c r="AB41" s="8"/>
      <c r="AC41" s="90"/>
      <c r="AD41" s="20">
        <f t="shared" si="0"/>
        <v>22824.65</v>
      </c>
      <c r="AE41" s="21">
        <f t="shared" si="0"/>
        <v>5596</v>
      </c>
      <c r="AF41" s="22">
        <f t="shared" si="1"/>
        <v>28420.65</v>
      </c>
    </row>
    <row r="42" spans="1:32" ht="17.25" customHeight="1">
      <c r="A42" s="30">
        <v>39</v>
      </c>
      <c r="B42" s="171" t="s">
        <v>9632</v>
      </c>
      <c r="C42" s="172" t="s">
        <v>9633</v>
      </c>
      <c r="D42" s="88">
        <v>71.569999999999993</v>
      </c>
      <c r="E42" s="89"/>
      <c r="F42" s="96">
        <v>3832</v>
      </c>
      <c r="G42" s="96">
        <v>958</v>
      </c>
      <c r="H42" s="9"/>
      <c r="I42" s="10"/>
      <c r="J42" s="40"/>
      <c r="K42" s="8"/>
      <c r="L42" s="8"/>
      <c r="M42" s="8"/>
      <c r="N42" s="8"/>
      <c r="O42" s="8"/>
      <c r="P42" s="8">
        <v>24350</v>
      </c>
      <c r="Q42" s="11">
        <v>1950</v>
      </c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/>
      <c r="AC42" s="90"/>
      <c r="AD42" s="20">
        <f t="shared" si="0"/>
        <v>28253.57</v>
      </c>
      <c r="AE42" s="21">
        <f t="shared" si="0"/>
        <v>2908</v>
      </c>
      <c r="AF42" s="22">
        <f t="shared" si="1"/>
        <v>31161.57</v>
      </c>
    </row>
    <row r="43" spans="1:32" ht="17.25" customHeight="1">
      <c r="A43" s="30">
        <v>40</v>
      </c>
      <c r="B43" s="171" t="s">
        <v>9634</v>
      </c>
      <c r="C43" s="172" t="s">
        <v>9635</v>
      </c>
      <c r="D43" s="88"/>
      <c r="E43" s="89">
        <v>3454.85</v>
      </c>
      <c r="F43" s="96">
        <v>7136</v>
      </c>
      <c r="G43" s="96">
        <v>1784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>
        <v>10000</v>
      </c>
      <c r="Y43" s="90">
        <v>2500</v>
      </c>
      <c r="Z43" s="12"/>
      <c r="AA43" s="8"/>
      <c r="AB43" s="8"/>
      <c r="AC43" s="90"/>
      <c r="AD43" s="20">
        <f t="shared" si="0"/>
        <v>17136</v>
      </c>
      <c r="AE43" s="21">
        <f t="shared" si="0"/>
        <v>7738.85</v>
      </c>
      <c r="AF43" s="22">
        <f t="shared" si="1"/>
        <v>24874.85</v>
      </c>
    </row>
    <row r="44" spans="1:32" ht="17.25" customHeight="1">
      <c r="A44" s="30">
        <v>41</v>
      </c>
      <c r="B44" s="171" t="s">
        <v>9636</v>
      </c>
      <c r="C44" s="172" t="s">
        <v>9637</v>
      </c>
      <c r="D44" s="88"/>
      <c r="E44" s="89"/>
      <c r="F44" s="96">
        <v>6512</v>
      </c>
      <c r="G44" s="96">
        <v>1628</v>
      </c>
      <c r="H44" s="9"/>
      <c r="I44" s="10"/>
      <c r="J44" s="40"/>
      <c r="K44" s="8"/>
      <c r="L44" s="8"/>
      <c r="M44" s="8"/>
      <c r="N44" s="8"/>
      <c r="O44" s="8"/>
      <c r="P44" s="8">
        <v>15900</v>
      </c>
      <c r="Q44" s="11">
        <v>3150</v>
      </c>
      <c r="R44" s="12"/>
      <c r="S44" s="8"/>
      <c r="T44" s="8"/>
      <c r="U44" s="90"/>
      <c r="V44" s="12"/>
      <c r="W44" s="8"/>
      <c r="X44" s="8"/>
      <c r="Y44" s="90"/>
      <c r="Z44" s="12"/>
      <c r="AA44" s="8"/>
      <c r="AB44" s="8"/>
      <c r="AC44" s="90"/>
      <c r="AD44" s="20">
        <f t="shared" si="0"/>
        <v>22412</v>
      </c>
      <c r="AE44" s="21">
        <f t="shared" si="0"/>
        <v>4778</v>
      </c>
      <c r="AF44" s="22">
        <f t="shared" si="1"/>
        <v>27190</v>
      </c>
    </row>
    <row r="45" spans="1:32" ht="17.25" customHeight="1">
      <c r="A45" s="30">
        <v>42</v>
      </c>
      <c r="B45" s="171" t="s">
        <v>9638</v>
      </c>
      <c r="C45" s="172" t="s">
        <v>9639</v>
      </c>
      <c r="D45" s="88">
        <v>47.57</v>
      </c>
      <c r="E45" s="89"/>
      <c r="F45" s="96">
        <v>8296</v>
      </c>
      <c r="G45" s="96">
        <v>2074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>
        <v>2879</v>
      </c>
      <c r="T45" s="8"/>
      <c r="U45" s="90"/>
      <c r="V45" s="12"/>
      <c r="W45" s="8"/>
      <c r="X45" s="8">
        <v>10000</v>
      </c>
      <c r="Y45" s="90">
        <v>2500</v>
      </c>
      <c r="Z45" s="12"/>
      <c r="AA45" s="8"/>
      <c r="AB45" s="8">
        <v>17079</v>
      </c>
      <c r="AC45" s="90">
        <v>6000</v>
      </c>
      <c r="AD45" s="20">
        <f t="shared" si="0"/>
        <v>35422.57</v>
      </c>
      <c r="AE45" s="21">
        <f t="shared" si="0"/>
        <v>13453</v>
      </c>
      <c r="AF45" s="22">
        <f t="shared" si="1"/>
        <v>48875.57</v>
      </c>
    </row>
    <row r="46" spans="1:32" ht="17.25" customHeight="1">
      <c r="A46" s="30">
        <v>43</v>
      </c>
      <c r="B46" s="171" t="s">
        <v>9640</v>
      </c>
      <c r="C46" s="172" t="s">
        <v>9641</v>
      </c>
      <c r="D46" s="88"/>
      <c r="E46" s="89">
        <v>1270</v>
      </c>
      <c r="F46" s="96">
        <v>7056</v>
      </c>
      <c r="G46" s="96">
        <v>1764</v>
      </c>
      <c r="H46" s="9"/>
      <c r="I46" s="10"/>
      <c r="J46" s="40"/>
      <c r="K46" s="8"/>
      <c r="L46" s="8"/>
      <c r="M46" s="8"/>
      <c r="N46" s="8"/>
      <c r="O46" s="8"/>
      <c r="P46" s="8">
        <v>21200</v>
      </c>
      <c r="Q46" s="11">
        <v>3200</v>
      </c>
      <c r="R46" s="12">
        <v>32.25</v>
      </c>
      <c r="S46" s="8">
        <v>5450</v>
      </c>
      <c r="T46" s="8"/>
      <c r="U46" s="90"/>
      <c r="V46" s="12"/>
      <c r="W46" s="8"/>
      <c r="X46" s="8"/>
      <c r="Y46" s="90"/>
      <c r="Z46" s="12"/>
      <c r="AA46" s="8"/>
      <c r="AB46" s="8">
        <v>16593</v>
      </c>
      <c r="AC46" s="90">
        <v>6000</v>
      </c>
      <c r="AD46" s="20">
        <f t="shared" si="0"/>
        <v>44881.25</v>
      </c>
      <c r="AE46" s="21">
        <f t="shared" si="0"/>
        <v>17684</v>
      </c>
      <c r="AF46" s="22">
        <f t="shared" si="1"/>
        <v>62565.25</v>
      </c>
    </row>
    <row r="47" spans="1:32" ht="17.25" customHeight="1">
      <c r="A47" s="30">
        <v>44</v>
      </c>
      <c r="B47" s="171" t="s">
        <v>9642</v>
      </c>
      <c r="C47" s="172" t="s">
        <v>9643</v>
      </c>
      <c r="D47" s="88">
        <v>2555.71</v>
      </c>
      <c r="E47" s="89">
        <v>368.53</v>
      </c>
      <c r="F47" s="96">
        <v>7248</v>
      </c>
      <c r="G47" s="96">
        <v>1812</v>
      </c>
      <c r="H47" s="9"/>
      <c r="I47" s="10"/>
      <c r="J47" s="40"/>
      <c r="K47" s="8"/>
      <c r="L47" s="8"/>
      <c r="M47" s="8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/>
      <c r="AC47" s="90"/>
      <c r="AD47" s="20">
        <f t="shared" si="0"/>
        <v>9803.7099999999991</v>
      </c>
      <c r="AE47" s="21">
        <f t="shared" si="0"/>
        <v>2180.5299999999997</v>
      </c>
      <c r="AF47" s="22">
        <f t="shared" si="1"/>
        <v>11984.239999999998</v>
      </c>
    </row>
    <row r="48" spans="1:32" ht="17.25" customHeight="1">
      <c r="A48" s="30">
        <v>45</v>
      </c>
      <c r="B48" s="171" t="s">
        <v>9644</v>
      </c>
      <c r="C48" s="172" t="s">
        <v>9645</v>
      </c>
      <c r="D48" s="88">
        <v>1663.29</v>
      </c>
      <c r="E48" s="89">
        <v>1073.57</v>
      </c>
      <c r="F48" s="96">
        <v>9456</v>
      </c>
      <c r="G48" s="96">
        <v>2364</v>
      </c>
      <c r="H48" s="9"/>
      <c r="I48" s="10"/>
      <c r="J48" s="40"/>
      <c r="K48" s="8"/>
      <c r="L48" s="8"/>
      <c r="M48" s="8"/>
      <c r="N48" s="8"/>
      <c r="O48" s="8"/>
      <c r="P48" s="8">
        <v>30400</v>
      </c>
      <c r="Q48" s="11">
        <v>7550</v>
      </c>
      <c r="R48" s="12"/>
      <c r="S48" s="8"/>
      <c r="T48" s="8"/>
      <c r="U48" s="90"/>
      <c r="V48" s="12"/>
      <c r="W48" s="8"/>
      <c r="X48" s="8">
        <v>12000</v>
      </c>
      <c r="Y48" s="90">
        <v>3000</v>
      </c>
      <c r="Z48" s="12"/>
      <c r="AA48" s="8"/>
      <c r="AB48" s="8">
        <v>17500</v>
      </c>
      <c r="AC48" s="90">
        <v>7500</v>
      </c>
      <c r="AD48" s="20">
        <f t="shared" si="0"/>
        <v>71019.290000000008</v>
      </c>
      <c r="AE48" s="21">
        <f t="shared" si="0"/>
        <v>21487.57</v>
      </c>
      <c r="AF48" s="22">
        <f t="shared" si="1"/>
        <v>92506.860000000015</v>
      </c>
    </row>
    <row r="49" spans="1:32" ht="17.25" customHeight="1">
      <c r="A49" s="30">
        <v>46</v>
      </c>
      <c r="B49" s="171" t="s">
        <v>9646</v>
      </c>
      <c r="C49" s="172" t="s">
        <v>9647</v>
      </c>
      <c r="D49" s="88"/>
      <c r="E49" s="89"/>
      <c r="F49" s="96">
        <v>2110</v>
      </c>
      <c r="G49" s="96">
        <v>8440</v>
      </c>
      <c r="H49" s="9"/>
      <c r="I49" s="10"/>
      <c r="J49" s="40"/>
      <c r="K49" s="8"/>
      <c r="L49" s="8"/>
      <c r="M49" s="8"/>
      <c r="N49" s="8"/>
      <c r="O49" s="8"/>
      <c r="P49" s="8">
        <v>18100</v>
      </c>
      <c r="Q49" s="11">
        <v>4850</v>
      </c>
      <c r="R49" s="12"/>
      <c r="S49" s="8"/>
      <c r="T49" s="8"/>
      <c r="U49" s="90"/>
      <c r="V49" s="12"/>
      <c r="W49" s="8"/>
      <c r="X49" s="8">
        <v>12000</v>
      </c>
      <c r="Y49" s="90">
        <v>3000</v>
      </c>
      <c r="Z49" s="12"/>
      <c r="AA49" s="8"/>
      <c r="AB49" s="8">
        <v>14000</v>
      </c>
      <c r="AC49" s="90">
        <v>6000</v>
      </c>
      <c r="AD49" s="20">
        <f t="shared" si="0"/>
        <v>46210</v>
      </c>
      <c r="AE49" s="21">
        <f t="shared" si="0"/>
        <v>22290</v>
      </c>
      <c r="AF49" s="22">
        <f t="shared" si="1"/>
        <v>68500</v>
      </c>
    </row>
    <row r="50" spans="1:32" ht="17.25" customHeight="1">
      <c r="A50" s="30">
        <v>47</v>
      </c>
      <c r="B50" s="171" t="s">
        <v>9648</v>
      </c>
      <c r="C50" s="172" t="s">
        <v>9649</v>
      </c>
      <c r="D50" s="88"/>
      <c r="E50" s="89"/>
      <c r="F50" s="96">
        <v>12688</v>
      </c>
      <c r="G50" s="96">
        <v>3172</v>
      </c>
      <c r="H50" s="9"/>
      <c r="I50" s="10"/>
      <c r="J50" s="40"/>
      <c r="K50" s="8"/>
      <c r="L50" s="8"/>
      <c r="M50" s="8"/>
      <c r="N50" s="8"/>
      <c r="O50" s="8"/>
      <c r="P50" s="8"/>
      <c r="Q50" s="11"/>
      <c r="R50" s="12"/>
      <c r="S50" s="8">
        <v>1.22</v>
      </c>
      <c r="T50" s="8"/>
      <c r="U50" s="90"/>
      <c r="V50" s="12"/>
      <c r="W50" s="8"/>
      <c r="X50" s="8">
        <v>12000</v>
      </c>
      <c r="Y50" s="90">
        <v>3000</v>
      </c>
      <c r="Z50" s="12"/>
      <c r="AA50" s="8"/>
      <c r="AB50" s="8">
        <v>21000</v>
      </c>
      <c r="AC50" s="90">
        <v>9000</v>
      </c>
      <c r="AD50" s="20">
        <f t="shared" si="0"/>
        <v>45688</v>
      </c>
      <c r="AE50" s="21">
        <f t="shared" si="0"/>
        <v>15173.22</v>
      </c>
      <c r="AF50" s="22">
        <f t="shared" si="1"/>
        <v>60861.22</v>
      </c>
    </row>
    <row r="51" spans="1:32" ht="17.25" customHeight="1">
      <c r="A51" s="30">
        <v>48</v>
      </c>
      <c r="B51" s="171" t="s">
        <v>9650</v>
      </c>
      <c r="C51" s="172" t="s">
        <v>9651</v>
      </c>
      <c r="D51" s="88">
        <v>448.3</v>
      </c>
      <c r="E51" s="89">
        <v>40</v>
      </c>
      <c r="F51" s="96">
        <v>5256</v>
      </c>
      <c r="G51" s="96">
        <v>1314</v>
      </c>
      <c r="H51" s="9"/>
      <c r="I51" s="10"/>
      <c r="J51" s="40"/>
      <c r="K51" s="8"/>
      <c r="L51" s="8"/>
      <c r="M51" s="8"/>
      <c r="N51" s="8"/>
      <c r="O51" s="8"/>
      <c r="P51" s="8"/>
      <c r="Q51" s="11"/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/>
      <c r="AC51" s="90"/>
      <c r="AD51" s="20">
        <f t="shared" si="0"/>
        <v>5704.3</v>
      </c>
      <c r="AE51" s="21">
        <f t="shared" si="0"/>
        <v>1354</v>
      </c>
      <c r="AF51" s="22">
        <f t="shared" si="1"/>
        <v>7058.3</v>
      </c>
    </row>
    <row r="52" spans="1:32" ht="17.25" customHeight="1">
      <c r="A52" s="30">
        <v>49</v>
      </c>
      <c r="B52" s="171" t="s">
        <v>9652</v>
      </c>
      <c r="C52" s="172" t="s">
        <v>9653</v>
      </c>
      <c r="D52" s="88">
        <v>52.35</v>
      </c>
      <c r="E52" s="89"/>
      <c r="F52" s="96">
        <v>8288</v>
      </c>
      <c r="G52" s="96">
        <v>2072</v>
      </c>
      <c r="H52" s="9"/>
      <c r="I52" s="10"/>
      <c r="J52" s="40"/>
      <c r="K52" s="8"/>
      <c r="L52" s="8"/>
      <c r="M52" s="8"/>
      <c r="N52" s="8"/>
      <c r="O52" s="8"/>
      <c r="P52" s="8"/>
      <c r="Q52" s="11"/>
      <c r="R52" s="12"/>
      <c r="S52" s="8"/>
      <c r="T52" s="8"/>
      <c r="U52" s="90"/>
      <c r="V52" s="12"/>
      <c r="W52" s="8"/>
      <c r="X52" s="8"/>
      <c r="Y52" s="90"/>
      <c r="Z52" s="12"/>
      <c r="AA52" s="8"/>
      <c r="AB52" s="8">
        <v>2539</v>
      </c>
      <c r="AC52" s="90"/>
      <c r="AD52" s="20">
        <f t="shared" si="0"/>
        <v>10879.35</v>
      </c>
      <c r="AE52" s="21">
        <f t="shared" si="0"/>
        <v>2072</v>
      </c>
      <c r="AF52" s="22">
        <f t="shared" si="1"/>
        <v>12951.35</v>
      </c>
    </row>
    <row r="53" spans="1:32" ht="17.25" customHeight="1">
      <c r="A53" s="30">
        <v>50</v>
      </c>
      <c r="B53" s="171" t="s">
        <v>9654</v>
      </c>
      <c r="C53" s="172" t="s">
        <v>9655</v>
      </c>
      <c r="D53" s="88">
        <v>161.63999999999999</v>
      </c>
      <c r="E53" s="89">
        <v>10.91</v>
      </c>
      <c r="F53" s="96">
        <v>5772</v>
      </c>
      <c r="G53" s="96">
        <v>3848</v>
      </c>
      <c r="H53" s="9"/>
      <c r="I53" s="10"/>
      <c r="J53" s="40"/>
      <c r="K53" s="8"/>
      <c r="L53" s="8"/>
      <c r="M53" s="8"/>
      <c r="N53" s="8"/>
      <c r="O53" s="8"/>
      <c r="P53" s="8"/>
      <c r="Q53" s="11"/>
      <c r="R53" s="12"/>
      <c r="S53" s="8"/>
      <c r="T53" s="8"/>
      <c r="U53" s="90"/>
      <c r="V53" s="12"/>
      <c r="W53" s="8"/>
      <c r="X53" s="8">
        <v>10000</v>
      </c>
      <c r="Y53" s="90">
        <v>2500</v>
      </c>
      <c r="Z53" s="12"/>
      <c r="AA53" s="8"/>
      <c r="AB53" s="8"/>
      <c r="AC53" s="90"/>
      <c r="AD53" s="20">
        <f t="shared" si="0"/>
        <v>15933.64</v>
      </c>
      <c r="AE53" s="21">
        <f t="shared" si="0"/>
        <v>6358.91</v>
      </c>
      <c r="AF53" s="22">
        <f t="shared" si="1"/>
        <v>22292.55</v>
      </c>
    </row>
    <row r="54" spans="1:32" ht="17.25" customHeight="1">
      <c r="A54" s="30">
        <v>51</v>
      </c>
      <c r="B54" s="171" t="s">
        <v>9656</v>
      </c>
      <c r="C54" s="172" t="s">
        <v>9657</v>
      </c>
      <c r="D54" s="88"/>
      <c r="E54" s="89"/>
      <c r="F54" s="96">
        <v>8432</v>
      </c>
      <c r="G54" s="96">
        <v>2108</v>
      </c>
      <c r="H54" s="9"/>
      <c r="I54" s="10"/>
      <c r="J54" s="40">
        <v>13.73</v>
      </c>
      <c r="K54" s="8"/>
      <c r="L54" s="173">
        <v>69900.34</v>
      </c>
      <c r="M54" s="174">
        <v>6826.24</v>
      </c>
      <c r="N54" s="8"/>
      <c r="O54" s="8"/>
      <c r="P54" s="8">
        <v>24363.85</v>
      </c>
      <c r="Q54" s="11">
        <v>2083.12</v>
      </c>
      <c r="R54" s="12"/>
      <c r="S54" s="8"/>
      <c r="T54" s="8"/>
      <c r="U54" s="90"/>
      <c r="V54" s="12"/>
      <c r="W54" s="8"/>
      <c r="X54" s="8"/>
      <c r="Y54" s="90"/>
      <c r="Z54" s="12"/>
      <c r="AA54" s="8"/>
      <c r="AB54" s="8">
        <v>17001</v>
      </c>
      <c r="AC54" s="90">
        <v>6000</v>
      </c>
      <c r="AD54" s="20">
        <f t="shared" si="0"/>
        <v>119710.91999999998</v>
      </c>
      <c r="AE54" s="21">
        <f t="shared" si="0"/>
        <v>17017.36</v>
      </c>
      <c r="AF54" s="22">
        <f t="shared" si="1"/>
        <v>136728.27999999997</v>
      </c>
    </row>
    <row r="55" spans="1:32" ht="17.25" customHeight="1">
      <c r="A55" s="30">
        <v>52</v>
      </c>
      <c r="B55" s="171" t="s">
        <v>9658</v>
      </c>
      <c r="C55" s="172" t="s">
        <v>9659</v>
      </c>
      <c r="D55" s="88"/>
      <c r="E55" s="89">
        <v>1648.94</v>
      </c>
      <c r="F55" s="96">
        <v>13696</v>
      </c>
      <c r="G55" s="96">
        <v>3424</v>
      </c>
      <c r="H55" s="9"/>
      <c r="I55" s="10"/>
      <c r="J55" s="40"/>
      <c r="K55" s="8"/>
      <c r="L55" s="8"/>
      <c r="M55" s="8"/>
      <c r="N55" s="8">
        <v>26900</v>
      </c>
      <c r="O55" s="8">
        <v>12400</v>
      </c>
      <c r="P55" s="8"/>
      <c r="Q55" s="11"/>
      <c r="R55" s="12"/>
      <c r="S55" s="8"/>
      <c r="T55" s="8"/>
      <c r="U55" s="90"/>
      <c r="V55" s="12"/>
      <c r="W55" s="8"/>
      <c r="X55" s="8">
        <v>12000</v>
      </c>
      <c r="Y55" s="90">
        <v>3000</v>
      </c>
      <c r="Z55" s="12"/>
      <c r="AA55" s="8"/>
      <c r="AB55" s="8"/>
      <c r="AC55" s="90"/>
      <c r="AD55" s="20">
        <f t="shared" si="0"/>
        <v>52596</v>
      </c>
      <c r="AE55" s="21">
        <f t="shared" si="0"/>
        <v>20472.940000000002</v>
      </c>
      <c r="AF55" s="22">
        <f t="shared" si="1"/>
        <v>73068.94</v>
      </c>
    </row>
    <row r="56" spans="1:32" ht="17.25" customHeight="1">
      <c r="A56" s="30">
        <v>53</v>
      </c>
      <c r="B56" s="171" t="s">
        <v>9660</v>
      </c>
      <c r="C56" s="172" t="s">
        <v>9661</v>
      </c>
      <c r="D56" s="88">
        <v>1844.19</v>
      </c>
      <c r="E56" s="89">
        <v>5328.73</v>
      </c>
      <c r="F56" s="96">
        <v>9976</v>
      </c>
      <c r="G56" s="96">
        <v>2494</v>
      </c>
      <c r="H56" s="9"/>
      <c r="I56" s="10"/>
      <c r="J56" s="40"/>
      <c r="K56" s="8"/>
      <c r="L56" s="8"/>
      <c r="M56" s="8"/>
      <c r="N56" s="8"/>
      <c r="O56" s="8"/>
      <c r="P56" s="8"/>
      <c r="Q56" s="11"/>
      <c r="R56" s="12">
        <v>7.91</v>
      </c>
      <c r="S56" s="8">
        <v>3.39</v>
      </c>
      <c r="T56" s="8"/>
      <c r="U56" s="90"/>
      <c r="V56" s="12"/>
      <c r="W56" s="8"/>
      <c r="X56" s="8">
        <v>12000</v>
      </c>
      <c r="Y56" s="90">
        <v>3000</v>
      </c>
      <c r="Z56" s="12"/>
      <c r="AA56" s="8"/>
      <c r="AB56" s="8"/>
      <c r="AC56" s="90"/>
      <c r="AD56" s="20">
        <f t="shared" si="0"/>
        <v>23828.1</v>
      </c>
      <c r="AE56" s="21">
        <f t="shared" si="0"/>
        <v>10826.119999999999</v>
      </c>
      <c r="AF56" s="22">
        <f t="shared" si="1"/>
        <v>34654.22</v>
      </c>
    </row>
    <row r="57" spans="1:32" ht="17.25" customHeight="1">
      <c r="A57" s="30">
        <v>54</v>
      </c>
      <c r="B57" s="171" t="s">
        <v>9662</v>
      </c>
      <c r="C57" s="172" t="s">
        <v>9663</v>
      </c>
      <c r="D57" s="88"/>
      <c r="E57" s="89"/>
      <c r="F57" s="96">
        <v>10160</v>
      </c>
      <c r="G57" s="96">
        <v>2540</v>
      </c>
      <c r="H57" s="9"/>
      <c r="I57" s="10"/>
      <c r="J57" s="40"/>
      <c r="K57" s="8"/>
      <c r="L57" s="8"/>
      <c r="M57" s="8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>
        <v>12000</v>
      </c>
      <c r="Y57" s="90">
        <v>3000</v>
      </c>
      <c r="Z57" s="12"/>
      <c r="AA57" s="8"/>
      <c r="AB57" s="8"/>
      <c r="AC57" s="90"/>
      <c r="AD57" s="20">
        <f t="shared" si="0"/>
        <v>22160</v>
      </c>
      <c r="AE57" s="21">
        <f t="shared" si="0"/>
        <v>5540</v>
      </c>
      <c r="AF57" s="22">
        <f t="shared" si="1"/>
        <v>27700</v>
      </c>
    </row>
    <row r="58" spans="1:32" ht="17.25" customHeight="1">
      <c r="A58" s="30">
        <v>55</v>
      </c>
      <c r="B58" s="171" t="s">
        <v>9664</v>
      </c>
      <c r="C58" s="172" t="s">
        <v>9665</v>
      </c>
      <c r="D58" s="88"/>
      <c r="E58" s="89"/>
      <c r="F58" s="96">
        <v>7128</v>
      </c>
      <c r="G58" s="96">
        <v>792</v>
      </c>
      <c r="H58" s="9"/>
      <c r="I58" s="10"/>
      <c r="J58" s="40"/>
      <c r="K58" s="8"/>
      <c r="L58" s="8"/>
      <c r="M58" s="8"/>
      <c r="N58" s="8"/>
      <c r="O58" s="8"/>
      <c r="P58" s="8"/>
      <c r="Q58" s="11"/>
      <c r="R58" s="12"/>
      <c r="S58" s="8"/>
      <c r="T58" s="8"/>
      <c r="U58" s="90"/>
      <c r="V58" s="12"/>
      <c r="W58" s="8"/>
      <c r="X58" s="8"/>
      <c r="Y58" s="90"/>
      <c r="Z58" s="12"/>
      <c r="AA58" s="8"/>
      <c r="AB58" s="8"/>
      <c r="AC58" s="90"/>
      <c r="AD58" s="20">
        <f t="shared" si="0"/>
        <v>7128</v>
      </c>
      <c r="AE58" s="21">
        <f t="shared" si="0"/>
        <v>792</v>
      </c>
      <c r="AF58" s="22">
        <f t="shared" si="1"/>
        <v>7920</v>
      </c>
    </row>
    <row r="59" spans="1:32" ht="17.25" customHeight="1">
      <c r="A59" s="30">
        <v>56</v>
      </c>
      <c r="B59" s="171" t="s">
        <v>9666</v>
      </c>
      <c r="C59" s="172" t="s">
        <v>9667</v>
      </c>
      <c r="D59" s="88"/>
      <c r="E59" s="89"/>
      <c r="F59" s="96">
        <v>14032</v>
      </c>
      <c r="G59" s="96">
        <v>3508</v>
      </c>
      <c r="H59" s="9"/>
      <c r="I59" s="10"/>
      <c r="J59" s="40"/>
      <c r="K59" s="8"/>
      <c r="L59" s="8"/>
      <c r="M59" s="8"/>
      <c r="N59" s="8"/>
      <c r="O59" s="8"/>
      <c r="P59" s="8"/>
      <c r="Q59" s="11"/>
      <c r="R59" s="12"/>
      <c r="S59" s="8"/>
      <c r="T59" s="8"/>
      <c r="U59" s="90"/>
      <c r="V59" s="12"/>
      <c r="W59" s="8"/>
      <c r="X59" s="8">
        <v>12000</v>
      </c>
      <c r="Y59" s="90">
        <v>3000</v>
      </c>
      <c r="Z59" s="12"/>
      <c r="AA59" s="8"/>
      <c r="AB59" s="8"/>
      <c r="AC59" s="90"/>
      <c r="AD59" s="20">
        <f t="shared" si="0"/>
        <v>26032</v>
      </c>
      <c r="AE59" s="21">
        <f t="shared" si="0"/>
        <v>6508</v>
      </c>
      <c r="AF59" s="22">
        <f t="shared" si="1"/>
        <v>32540</v>
      </c>
    </row>
    <row r="60" spans="1:32" ht="17.25" customHeight="1">
      <c r="A60" s="30">
        <v>57</v>
      </c>
      <c r="B60" s="171" t="s">
        <v>9668</v>
      </c>
      <c r="C60" s="172" t="s">
        <v>9669</v>
      </c>
      <c r="D60" s="88"/>
      <c r="E60" s="89">
        <v>183.02</v>
      </c>
      <c r="F60" s="96">
        <v>9024</v>
      </c>
      <c r="G60" s="96">
        <v>2256</v>
      </c>
      <c r="H60" s="9"/>
      <c r="I60" s="10"/>
      <c r="J60" s="40"/>
      <c r="K60" s="8"/>
      <c r="L60" s="8"/>
      <c r="M60" s="8"/>
      <c r="N60" s="8"/>
      <c r="O60" s="8"/>
      <c r="P60" s="8">
        <v>3000</v>
      </c>
      <c r="Q60" s="11">
        <v>1000</v>
      </c>
      <c r="R60" s="12"/>
      <c r="S60" s="8"/>
      <c r="T60" s="8"/>
      <c r="U60" s="90"/>
      <c r="V60" s="12"/>
      <c r="W60" s="8"/>
      <c r="X60" s="8">
        <v>12000</v>
      </c>
      <c r="Y60" s="90">
        <v>3000</v>
      </c>
      <c r="Z60" s="12"/>
      <c r="AA60" s="8"/>
      <c r="AB60" s="8">
        <v>14000</v>
      </c>
      <c r="AC60" s="90">
        <v>6000</v>
      </c>
      <c r="AD60" s="20">
        <f t="shared" si="0"/>
        <v>38024</v>
      </c>
      <c r="AE60" s="21">
        <f t="shared" si="0"/>
        <v>12439.02</v>
      </c>
      <c r="AF60" s="22">
        <f t="shared" si="1"/>
        <v>50463.020000000004</v>
      </c>
    </row>
    <row r="61" spans="1:32" ht="17.25" customHeight="1">
      <c r="A61" s="30">
        <v>58</v>
      </c>
      <c r="B61" s="171" t="s">
        <v>9670</v>
      </c>
      <c r="C61" s="172" t="s">
        <v>9671</v>
      </c>
      <c r="D61" s="88">
        <v>256.95</v>
      </c>
      <c r="E61" s="89"/>
      <c r="F61" s="96">
        <v>3700</v>
      </c>
      <c r="G61" s="96">
        <v>3700</v>
      </c>
      <c r="H61" s="9"/>
      <c r="I61" s="10"/>
      <c r="J61" s="40"/>
      <c r="K61" s="8"/>
      <c r="L61" s="8"/>
      <c r="M61" s="8"/>
      <c r="N61" s="8"/>
      <c r="O61" s="8"/>
      <c r="P61" s="8"/>
      <c r="Q61" s="11"/>
      <c r="R61" s="12">
        <v>4992.2700000000004</v>
      </c>
      <c r="S61" s="8"/>
      <c r="T61" s="8"/>
      <c r="U61" s="90"/>
      <c r="V61" s="12"/>
      <c r="W61" s="8"/>
      <c r="X61" s="8">
        <v>10000</v>
      </c>
      <c r="Y61" s="90">
        <v>2500</v>
      </c>
      <c r="Z61" s="12"/>
      <c r="AA61" s="8"/>
      <c r="AB61" s="8"/>
      <c r="AC61" s="90"/>
      <c r="AD61" s="20">
        <f t="shared" si="0"/>
        <v>18949.22</v>
      </c>
      <c r="AE61" s="21">
        <f t="shared" si="0"/>
        <v>6200</v>
      </c>
      <c r="AF61" s="22">
        <f t="shared" si="1"/>
        <v>25149.22</v>
      </c>
    </row>
    <row r="62" spans="1:32" ht="17.25" customHeight="1">
      <c r="A62" s="30">
        <v>59</v>
      </c>
      <c r="B62" s="171" t="s">
        <v>9672</v>
      </c>
      <c r="C62" s="172" t="s">
        <v>9673</v>
      </c>
      <c r="D62" s="88"/>
      <c r="E62" s="89"/>
      <c r="F62" s="96">
        <v>4365</v>
      </c>
      <c r="G62" s="96">
        <v>4365</v>
      </c>
      <c r="H62" s="9"/>
      <c r="I62" s="10"/>
      <c r="J62" s="40"/>
      <c r="K62" s="8"/>
      <c r="L62" s="8"/>
      <c r="M62" s="8"/>
      <c r="N62" s="8"/>
      <c r="O62" s="8"/>
      <c r="P62" s="8"/>
      <c r="Q62" s="11"/>
      <c r="R62" s="12"/>
      <c r="S62" s="8"/>
      <c r="T62" s="8"/>
      <c r="U62" s="90"/>
      <c r="V62" s="12"/>
      <c r="W62" s="8"/>
      <c r="X62" s="8"/>
      <c r="Y62" s="90"/>
      <c r="Z62" s="12"/>
      <c r="AA62" s="8"/>
      <c r="AB62" s="8"/>
      <c r="AC62" s="90"/>
      <c r="AD62" s="20">
        <f t="shared" si="0"/>
        <v>4365</v>
      </c>
      <c r="AE62" s="21">
        <f t="shared" si="0"/>
        <v>4365</v>
      </c>
      <c r="AF62" s="22">
        <f t="shared" si="1"/>
        <v>8730</v>
      </c>
    </row>
    <row r="63" spans="1:32" ht="17.25" customHeight="1">
      <c r="A63" s="30">
        <v>60</v>
      </c>
      <c r="B63" s="171" t="s">
        <v>9674</v>
      </c>
      <c r="C63" s="172" t="s">
        <v>9675</v>
      </c>
      <c r="D63" s="88"/>
      <c r="E63" s="89"/>
      <c r="F63" s="96">
        <v>10032</v>
      </c>
      <c r="G63" s="96">
        <v>2508</v>
      </c>
      <c r="H63" s="9"/>
      <c r="I63" s="10"/>
      <c r="J63" s="40"/>
      <c r="K63" s="154"/>
      <c r="L63" s="154"/>
      <c r="M63" s="154"/>
      <c r="N63" s="154"/>
      <c r="O63" s="154"/>
      <c r="P63" s="8">
        <v>15700</v>
      </c>
      <c r="Q63" s="11">
        <v>4000</v>
      </c>
      <c r="R63" s="12"/>
      <c r="S63" s="8">
        <v>652.36</v>
      </c>
      <c r="T63" s="8"/>
      <c r="U63" s="90"/>
      <c r="V63" s="12"/>
      <c r="W63" s="8"/>
      <c r="X63" s="8"/>
      <c r="Y63" s="90"/>
      <c r="Z63" s="12"/>
      <c r="AA63" s="8"/>
      <c r="AB63" s="8">
        <v>17500</v>
      </c>
      <c r="AC63" s="90">
        <v>7500</v>
      </c>
      <c r="AD63" s="20">
        <f t="shared" si="0"/>
        <v>43232</v>
      </c>
      <c r="AE63" s="21">
        <f t="shared" si="0"/>
        <v>14660.36</v>
      </c>
      <c r="AF63" s="22">
        <f t="shared" si="1"/>
        <v>57892.36</v>
      </c>
    </row>
    <row r="64" spans="1:32" ht="17.25" customHeight="1">
      <c r="A64" s="30">
        <v>61</v>
      </c>
      <c r="B64" s="171" t="s">
        <v>9676</v>
      </c>
      <c r="C64" s="172" t="s">
        <v>9677</v>
      </c>
      <c r="D64" s="88">
        <v>418.62</v>
      </c>
      <c r="E64" s="89"/>
      <c r="F64" s="96">
        <v>9048</v>
      </c>
      <c r="G64" s="96">
        <v>2262</v>
      </c>
      <c r="H64" s="9"/>
      <c r="I64" s="10"/>
      <c r="J64" s="40"/>
      <c r="K64" s="8"/>
      <c r="L64" s="8"/>
      <c r="M64" s="8"/>
      <c r="N64" s="8"/>
      <c r="O64" s="8"/>
      <c r="P64" s="8"/>
      <c r="Q64" s="11"/>
      <c r="R64" s="12"/>
      <c r="S64" s="8"/>
      <c r="T64" s="8"/>
      <c r="U64" s="90"/>
      <c r="V64" s="12"/>
      <c r="W64" s="8"/>
      <c r="X64" s="8"/>
      <c r="Y64" s="90"/>
      <c r="Z64" s="12"/>
      <c r="AA64" s="8"/>
      <c r="AB64" s="8"/>
      <c r="AC64" s="90"/>
      <c r="AD64" s="20">
        <f t="shared" si="0"/>
        <v>9466.6200000000008</v>
      </c>
      <c r="AE64" s="21">
        <f t="shared" si="0"/>
        <v>2262</v>
      </c>
      <c r="AF64" s="22">
        <f t="shared" si="1"/>
        <v>11728.62</v>
      </c>
    </row>
    <row r="65" spans="1:32" ht="17.25" customHeight="1" thickBot="1">
      <c r="A65" s="30">
        <v>62</v>
      </c>
      <c r="B65" s="171" t="s">
        <v>9678</v>
      </c>
      <c r="C65" s="172" t="s">
        <v>9679</v>
      </c>
      <c r="D65" s="88">
        <v>6000</v>
      </c>
      <c r="E65" s="89">
        <v>11.17</v>
      </c>
      <c r="F65" s="96">
        <v>6024</v>
      </c>
      <c r="G65" s="96">
        <v>1506</v>
      </c>
      <c r="H65" s="9"/>
      <c r="I65" s="10"/>
      <c r="J65" s="40"/>
      <c r="K65" s="8"/>
      <c r="L65" s="8"/>
      <c r="M65" s="8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>
        <v>10000</v>
      </c>
      <c r="Y65" s="90">
        <v>2500</v>
      </c>
      <c r="Z65" s="12"/>
      <c r="AA65" s="8"/>
      <c r="AB65" s="8"/>
      <c r="AC65" s="90"/>
      <c r="AD65" s="20">
        <f t="shared" si="0"/>
        <v>22024</v>
      </c>
      <c r="AE65" s="21">
        <f t="shared" si="0"/>
        <v>4017.17</v>
      </c>
      <c r="AF65" s="22">
        <f t="shared" si="1"/>
        <v>26041.17</v>
      </c>
    </row>
    <row r="66" spans="1:32" s="48" customFormat="1" ht="27.75" customHeight="1" thickTop="1" thickBot="1">
      <c r="A66" s="214"/>
      <c r="B66" s="301" t="s">
        <v>15</v>
      </c>
      <c r="C66" s="302"/>
      <c r="D66" s="42">
        <f t="shared" ref="D66:AF66" si="2">SUM(D4:D65)</f>
        <v>73945.449999999983</v>
      </c>
      <c r="E66" s="43">
        <f t="shared" si="2"/>
        <v>58174.68</v>
      </c>
      <c r="F66" s="43">
        <f t="shared" si="2"/>
        <v>483704.28</v>
      </c>
      <c r="G66" s="43">
        <f t="shared" si="2"/>
        <v>175311.08000000002</v>
      </c>
      <c r="H66" s="43">
        <f t="shared" si="2"/>
        <v>0</v>
      </c>
      <c r="I66" s="46">
        <f t="shared" si="2"/>
        <v>0</v>
      </c>
      <c r="J66" s="42">
        <f t="shared" si="2"/>
        <v>13.73</v>
      </c>
      <c r="K66" s="43">
        <f t="shared" si="2"/>
        <v>0</v>
      </c>
      <c r="L66" s="43">
        <f t="shared" si="2"/>
        <v>69900.34</v>
      </c>
      <c r="M66" s="43">
        <f t="shared" si="2"/>
        <v>6826.24</v>
      </c>
      <c r="N66" s="43">
        <f t="shared" si="2"/>
        <v>53500</v>
      </c>
      <c r="O66" s="43">
        <f t="shared" si="2"/>
        <v>19500</v>
      </c>
      <c r="P66" s="43">
        <f t="shared" si="2"/>
        <v>434821.88</v>
      </c>
      <c r="Q66" s="46">
        <f t="shared" si="2"/>
        <v>67425.09</v>
      </c>
      <c r="R66" s="42">
        <f t="shared" si="2"/>
        <v>25059.88</v>
      </c>
      <c r="S66" s="43">
        <f t="shared" si="2"/>
        <v>30464.04</v>
      </c>
      <c r="T66" s="43">
        <f t="shared" si="2"/>
        <v>0</v>
      </c>
      <c r="U66" s="44">
        <f t="shared" si="2"/>
        <v>0</v>
      </c>
      <c r="V66" s="42">
        <f t="shared" ref="V66:AC66" si="3">SUM(V4:V65)</f>
        <v>12311.13</v>
      </c>
      <c r="W66" s="43">
        <f t="shared" si="3"/>
        <v>3000</v>
      </c>
      <c r="X66" s="43">
        <f t="shared" si="3"/>
        <v>294000</v>
      </c>
      <c r="Y66" s="44">
        <f t="shared" si="3"/>
        <v>73500</v>
      </c>
      <c r="Z66" s="42">
        <f t="shared" si="3"/>
        <v>0</v>
      </c>
      <c r="AA66" s="43">
        <f t="shared" si="3"/>
        <v>0</v>
      </c>
      <c r="AB66" s="43">
        <f t="shared" si="3"/>
        <v>439617</v>
      </c>
      <c r="AC66" s="44">
        <f t="shared" si="3"/>
        <v>175500</v>
      </c>
      <c r="AD66" s="49">
        <f t="shared" si="2"/>
        <v>1886873.6900000002</v>
      </c>
      <c r="AE66" s="50">
        <f t="shared" si="2"/>
        <v>609701.13</v>
      </c>
      <c r="AF66" s="51">
        <f t="shared" si="2"/>
        <v>2496574.8200000003</v>
      </c>
    </row>
    <row r="67" spans="1:32" ht="8.25" customHeight="1" thickTop="1">
      <c r="A67" s="2"/>
      <c r="B67" s="3"/>
      <c r="C67" s="4"/>
      <c r="D67" s="5"/>
      <c r="E67" s="5"/>
      <c r="F67" s="5"/>
      <c r="G67" s="5"/>
      <c r="H67" s="6"/>
      <c r="I67" s="6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>
      <c r="L68" s="307" t="s">
        <v>381</v>
      </c>
      <c r="M68" s="307"/>
    </row>
    <row r="69" spans="1:32">
      <c r="L69" s="307"/>
      <c r="M69" s="307"/>
    </row>
    <row r="70" spans="1:32">
      <c r="L70" s="307"/>
      <c r="M70" s="307"/>
    </row>
  </sheetData>
  <mergeCells count="8">
    <mergeCell ref="V2:Y2"/>
    <mergeCell ref="Z2:AC2"/>
    <mergeCell ref="AD2:AE2"/>
    <mergeCell ref="B66:C66"/>
    <mergeCell ref="L68:M70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86.xml><?xml version="1.0" encoding="utf-8"?>
<worksheet xmlns="http://schemas.openxmlformats.org/spreadsheetml/2006/main" xmlns:r="http://schemas.openxmlformats.org/officeDocument/2006/relationships">
  <dimension ref="A1:AF77"/>
  <sheetViews>
    <sheetView workbookViewId="0">
      <selection activeCell="B21" sqref="B21"/>
    </sheetView>
  </sheetViews>
  <sheetFormatPr defaultRowHeight="15"/>
  <cols>
    <col min="1" max="1" width="4.7109375" style="1" customWidth="1"/>
    <col min="2" max="2" width="56.85546875" style="1" customWidth="1"/>
    <col min="3" max="3" width="16.7109375" style="1" customWidth="1"/>
    <col min="4" max="9" width="13.7109375" style="1" customWidth="1"/>
    <col min="10" max="10" width="14.42578125" style="1" customWidth="1"/>
    <col min="11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A1" s="1" t="s">
        <v>2798</v>
      </c>
      <c r="B1" s="1" t="s">
        <v>14</v>
      </c>
    </row>
    <row r="2" spans="1:32" ht="21.95" customHeight="1" thickTop="1" thickBot="1">
      <c r="B2" s="1" t="s">
        <v>9680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9681</v>
      </c>
      <c r="C4" s="172" t="s">
        <v>9682</v>
      </c>
      <c r="D4" s="82"/>
      <c r="E4" s="83"/>
      <c r="F4" s="96">
        <v>8896</v>
      </c>
      <c r="G4" s="96">
        <v>2224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>
        <v>12000</v>
      </c>
      <c r="Y4" s="84">
        <v>3000</v>
      </c>
      <c r="Z4" s="19"/>
      <c r="AA4" s="17"/>
      <c r="AB4" s="17"/>
      <c r="AC4" s="84"/>
      <c r="AD4" s="20">
        <f>SUM(D4,H4,J4,P4,R4,T4,X4,AB4)</f>
        <v>12000</v>
      </c>
      <c r="AE4" s="21">
        <f>SUM(E4,I4,K4,Q4,S4,U4,Y4,AC4)</f>
        <v>3000</v>
      </c>
      <c r="AF4" s="22">
        <f>AD4+AE4</f>
        <v>15000</v>
      </c>
    </row>
    <row r="5" spans="1:32" ht="17.25" customHeight="1">
      <c r="A5" s="30">
        <v>2</v>
      </c>
      <c r="B5" s="171" t="s">
        <v>9683</v>
      </c>
      <c r="C5" s="172" t="s">
        <v>9684</v>
      </c>
      <c r="D5" s="88">
        <v>384</v>
      </c>
      <c r="E5" s="89"/>
      <c r="F5" s="96">
        <v>13064</v>
      </c>
      <c r="G5" s="96">
        <v>3266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>
        <v>7951.86</v>
      </c>
      <c r="S5" s="8">
        <v>2617</v>
      </c>
      <c r="T5" s="8"/>
      <c r="U5" s="90"/>
      <c r="V5" s="12"/>
      <c r="W5" s="8"/>
      <c r="X5" s="8">
        <v>12000</v>
      </c>
      <c r="Y5" s="90">
        <v>3000</v>
      </c>
      <c r="Z5" s="12"/>
      <c r="AA5" s="8"/>
      <c r="AB5" s="8">
        <v>21000</v>
      </c>
      <c r="AC5" s="90">
        <v>9000</v>
      </c>
      <c r="AD5" s="20">
        <f t="shared" ref="AD5:AE72" si="0">SUM(D5,H5,J5,P5,R5,T5,X5,AB5)</f>
        <v>41335.86</v>
      </c>
      <c r="AE5" s="21">
        <f t="shared" si="0"/>
        <v>14617</v>
      </c>
      <c r="AF5" s="22">
        <f t="shared" ref="AF5:AF72" si="1">AD5+AE5</f>
        <v>55952.86</v>
      </c>
    </row>
    <row r="6" spans="1:32" ht="17.25" customHeight="1">
      <c r="A6" s="30">
        <v>3</v>
      </c>
      <c r="B6" s="171" t="s">
        <v>9685</v>
      </c>
      <c r="C6" s="172" t="s">
        <v>9686</v>
      </c>
      <c r="D6" s="88">
        <v>4661.22</v>
      </c>
      <c r="E6" s="89">
        <v>3581.22</v>
      </c>
      <c r="F6" s="96">
        <v>3424</v>
      </c>
      <c r="G6" s="96">
        <v>856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 t="s">
        <v>9687</v>
      </c>
      <c r="S6" s="8"/>
      <c r="T6" s="8"/>
      <c r="U6" s="90"/>
      <c r="V6" s="12"/>
      <c r="W6" s="8"/>
      <c r="X6" s="8"/>
      <c r="Y6" s="90"/>
      <c r="Z6" s="12"/>
      <c r="AA6" s="8"/>
      <c r="AB6" s="8">
        <v>7000</v>
      </c>
      <c r="AC6" s="90">
        <v>3000</v>
      </c>
      <c r="AD6" s="20">
        <f t="shared" si="0"/>
        <v>11661.220000000001</v>
      </c>
      <c r="AE6" s="21">
        <f t="shared" si="0"/>
        <v>6581.2199999999993</v>
      </c>
      <c r="AF6" s="22">
        <f t="shared" si="1"/>
        <v>18242.440000000002</v>
      </c>
    </row>
    <row r="7" spans="1:32" ht="17.25" customHeight="1">
      <c r="A7" s="30">
        <v>4</v>
      </c>
      <c r="B7" s="171" t="s">
        <v>9688</v>
      </c>
      <c r="C7" s="172" t="s">
        <v>9689</v>
      </c>
      <c r="D7" s="88">
        <v>92.01</v>
      </c>
      <c r="E7" s="89">
        <v>61.34</v>
      </c>
      <c r="F7" s="96">
        <v>2550</v>
      </c>
      <c r="G7" s="96">
        <v>2550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92.01</v>
      </c>
      <c r="AE7" s="21">
        <f t="shared" si="0"/>
        <v>61.34</v>
      </c>
      <c r="AF7" s="22">
        <f t="shared" si="1"/>
        <v>153.35000000000002</v>
      </c>
    </row>
    <row r="8" spans="1:32" ht="17.25" customHeight="1">
      <c r="A8" s="30">
        <v>5</v>
      </c>
      <c r="B8" s="171" t="s">
        <v>9690</v>
      </c>
      <c r="C8" s="172" t="s">
        <v>9691</v>
      </c>
      <c r="D8" s="88">
        <v>2079.2399999999998</v>
      </c>
      <c r="E8" s="89">
        <v>543.72</v>
      </c>
      <c r="F8" s="96">
        <v>2132.34</v>
      </c>
      <c r="G8" s="96">
        <v>533.09</v>
      </c>
      <c r="H8" s="9"/>
      <c r="I8" s="10"/>
      <c r="J8" s="40"/>
      <c r="K8" s="8"/>
      <c r="L8" s="8"/>
      <c r="M8" s="8"/>
      <c r="N8" s="8"/>
      <c r="O8" s="8"/>
      <c r="P8" s="8">
        <v>3000</v>
      </c>
      <c r="Q8" s="11">
        <v>1000</v>
      </c>
      <c r="R8" s="12"/>
      <c r="S8" s="8"/>
      <c r="T8" s="8"/>
      <c r="U8" s="90"/>
      <c r="V8" s="12"/>
      <c r="W8" s="8"/>
      <c r="X8" s="8">
        <v>8000</v>
      </c>
      <c r="Y8" s="90">
        <v>2000</v>
      </c>
      <c r="Z8" s="12"/>
      <c r="AA8" s="8"/>
      <c r="AB8" s="8"/>
      <c r="AC8" s="90"/>
      <c r="AD8" s="20">
        <f t="shared" si="0"/>
        <v>13079.24</v>
      </c>
      <c r="AE8" s="21">
        <f t="shared" si="0"/>
        <v>3543.7200000000003</v>
      </c>
      <c r="AF8" s="22">
        <f t="shared" si="1"/>
        <v>16622.96</v>
      </c>
    </row>
    <row r="9" spans="1:32" ht="17.25" customHeight="1">
      <c r="A9" s="30">
        <v>6</v>
      </c>
      <c r="B9" s="171" t="s">
        <v>9692</v>
      </c>
      <c r="C9" s="172" t="s">
        <v>9693</v>
      </c>
      <c r="D9" s="88">
        <v>672.05</v>
      </c>
      <c r="E9" s="89">
        <v>12535.65</v>
      </c>
      <c r="F9" s="96">
        <v>11008.43</v>
      </c>
      <c r="G9" s="96">
        <v>2752.11</v>
      </c>
      <c r="H9" s="9"/>
      <c r="I9" s="10"/>
      <c r="J9" s="40">
        <v>60809.38</v>
      </c>
      <c r="K9" s="8">
        <v>7000</v>
      </c>
      <c r="L9" s="8"/>
      <c r="M9" s="8"/>
      <c r="N9" s="8"/>
      <c r="O9" s="8"/>
      <c r="P9" s="8">
        <v>33350</v>
      </c>
      <c r="Q9" s="11">
        <v>2350</v>
      </c>
      <c r="R9" s="12">
        <v>14275.02</v>
      </c>
      <c r="S9" s="8">
        <v>5304.77</v>
      </c>
      <c r="T9" s="8"/>
      <c r="U9" s="90"/>
      <c r="V9" s="12"/>
      <c r="W9" s="8"/>
      <c r="X9" s="8">
        <v>12000</v>
      </c>
      <c r="Y9" s="90">
        <v>3000</v>
      </c>
      <c r="Z9" s="12"/>
      <c r="AA9" s="8"/>
      <c r="AB9" s="8">
        <v>17500</v>
      </c>
      <c r="AC9" s="90">
        <v>7500</v>
      </c>
      <c r="AD9" s="20">
        <f t="shared" si="0"/>
        <v>138606.45000000001</v>
      </c>
      <c r="AE9" s="21">
        <f t="shared" si="0"/>
        <v>37690.42</v>
      </c>
      <c r="AF9" s="22">
        <f t="shared" si="1"/>
        <v>176296.87</v>
      </c>
    </row>
    <row r="10" spans="1:32" ht="17.25" customHeight="1">
      <c r="A10" s="30">
        <v>7</v>
      </c>
      <c r="B10" s="171" t="s">
        <v>9694</v>
      </c>
      <c r="C10" s="172" t="s">
        <v>9695</v>
      </c>
      <c r="D10" s="88"/>
      <c r="E10" s="89">
        <v>942.82</v>
      </c>
      <c r="F10" s="96">
        <v>3232</v>
      </c>
      <c r="G10" s="96">
        <v>808</v>
      </c>
      <c r="H10" s="9"/>
      <c r="I10" s="10"/>
      <c r="J10" s="40">
        <v>8171.28</v>
      </c>
      <c r="K10" s="8">
        <v>2631.49</v>
      </c>
      <c r="L10" s="173">
        <v>11382.18</v>
      </c>
      <c r="M10" s="174">
        <v>914.23</v>
      </c>
      <c r="N10" s="8"/>
      <c r="O10" s="8"/>
      <c r="P10" s="8">
        <v>17400</v>
      </c>
      <c r="Q10" s="11">
        <v>1750</v>
      </c>
      <c r="R10" s="12">
        <v>2244.3000000000002</v>
      </c>
      <c r="S10" s="8">
        <v>500.43</v>
      </c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27815.579999999998</v>
      </c>
      <c r="AE10" s="21">
        <f t="shared" si="0"/>
        <v>5824.74</v>
      </c>
      <c r="AF10" s="22">
        <f t="shared" si="1"/>
        <v>33640.32</v>
      </c>
    </row>
    <row r="11" spans="1:32" ht="17.25" customHeight="1">
      <c r="A11" s="30">
        <v>8</v>
      </c>
      <c r="B11" s="171" t="s">
        <v>9696</v>
      </c>
      <c r="C11" s="172" t="s">
        <v>9697</v>
      </c>
      <c r="D11" s="88">
        <v>3070.65</v>
      </c>
      <c r="E11" s="89">
        <v>7162.06</v>
      </c>
      <c r="F11" s="96">
        <v>1052.3900000000001</v>
      </c>
      <c r="G11" s="96">
        <v>263.10000000000002</v>
      </c>
      <c r="H11" s="9"/>
      <c r="I11" s="10"/>
      <c r="J11" s="40"/>
      <c r="K11" s="8"/>
      <c r="L11" s="8"/>
      <c r="M11" s="11"/>
      <c r="N11" s="8"/>
      <c r="O11" s="8"/>
      <c r="P11" s="8">
        <v>14400</v>
      </c>
      <c r="Q11" s="11">
        <v>2900</v>
      </c>
      <c r="R11" s="12">
        <v>2731.66</v>
      </c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20202.310000000001</v>
      </c>
      <c r="AE11" s="21">
        <f t="shared" si="0"/>
        <v>10062.060000000001</v>
      </c>
      <c r="AF11" s="22">
        <f t="shared" si="1"/>
        <v>30264.370000000003</v>
      </c>
    </row>
    <row r="12" spans="1:32" ht="17.25" customHeight="1">
      <c r="A12" s="30">
        <v>9</v>
      </c>
      <c r="B12" s="171" t="s">
        <v>9698</v>
      </c>
      <c r="C12" s="172" t="s">
        <v>9699</v>
      </c>
      <c r="D12" s="88">
        <v>14292.1</v>
      </c>
      <c r="E12" s="89">
        <v>13234.03</v>
      </c>
      <c r="F12" s="96">
        <v>0</v>
      </c>
      <c r="G12" s="96">
        <v>0</v>
      </c>
      <c r="H12" s="9"/>
      <c r="I12" s="10"/>
      <c r="J12" s="40"/>
      <c r="K12" s="8"/>
      <c r="L12" s="8"/>
      <c r="M12" s="11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>
        <v>10000</v>
      </c>
      <c r="Y12" s="90">
        <v>2500</v>
      </c>
      <c r="Z12" s="12"/>
      <c r="AA12" s="8"/>
      <c r="AB12" s="8">
        <v>14000</v>
      </c>
      <c r="AC12" s="90">
        <v>6000</v>
      </c>
      <c r="AD12" s="20">
        <f t="shared" si="0"/>
        <v>38292.1</v>
      </c>
      <c r="AE12" s="21">
        <f t="shared" si="0"/>
        <v>21734.03</v>
      </c>
      <c r="AF12" s="22">
        <f t="shared" si="1"/>
        <v>60026.13</v>
      </c>
    </row>
    <row r="13" spans="1:32" ht="17.25" customHeight="1">
      <c r="A13" s="30">
        <v>10</v>
      </c>
      <c r="B13" s="171" t="s">
        <v>9700</v>
      </c>
      <c r="C13" s="172" t="s">
        <v>9701</v>
      </c>
      <c r="D13" s="88">
        <v>1367.03</v>
      </c>
      <c r="E13" s="89">
        <v>1036.83</v>
      </c>
      <c r="F13" s="96">
        <v>5024</v>
      </c>
      <c r="G13" s="96">
        <v>1256</v>
      </c>
      <c r="H13" s="9"/>
      <c r="I13" s="10"/>
      <c r="J13" s="40">
        <v>40556.959999999999</v>
      </c>
      <c r="K13" s="8">
        <v>5448.57</v>
      </c>
      <c r="L13" s="8"/>
      <c r="M13" s="11"/>
      <c r="N13" s="8"/>
      <c r="O13" s="8"/>
      <c r="P13" s="8">
        <v>3000</v>
      </c>
      <c r="Q13" s="11">
        <v>1000</v>
      </c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12"/>
      <c r="AA13" s="8"/>
      <c r="AB13" s="8"/>
      <c r="AC13" s="90"/>
      <c r="AD13" s="20">
        <f t="shared" si="0"/>
        <v>54923.99</v>
      </c>
      <c r="AE13" s="21">
        <f t="shared" si="0"/>
        <v>9985.4</v>
      </c>
      <c r="AF13" s="22">
        <f t="shared" si="1"/>
        <v>64909.39</v>
      </c>
    </row>
    <row r="14" spans="1:32" ht="17.25" customHeight="1">
      <c r="A14" s="30">
        <v>11</v>
      </c>
      <c r="B14" s="171" t="s">
        <v>9702</v>
      </c>
      <c r="C14" s="172" t="s">
        <v>9703</v>
      </c>
      <c r="D14" s="88">
        <v>28.93</v>
      </c>
      <c r="E14" s="89">
        <v>180.64</v>
      </c>
      <c r="F14" s="96">
        <v>3072</v>
      </c>
      <c r="G14" s="96">
        <v>768</v>
      </c>
      <c r="H14" s="9"/>
      <c r="I14" s="10"/>
      <c r="J14" s="40"/>
      <c r="K14" s="8"/>
      <c r="L14" s="8"/>
      <c r="M14" s="11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28.93</v>
      </c>
      <c r="AE14" s="21">
        <f t="shared" si="0"/>
        <v>180.64</v>
      </c>
      <c r="AF14" s="22">
        <f t="shared" si="1"/>
        <v>209.57</v>
      </c>
    </row>
    <row r="15" spans="1:32" ht="17.25" customHeight="1">
      <c r="A15" s="30">
        <v>12</v>
      </c>
      <c r="B15" s="171" t="s">
        <v>9704</v>
      </c>
      <c r="C15" s="172" t="s">
        <v>9705</v>
      </c>
      <c r="D15" s="88"/>
      <c r="E15" s="89">
        <v>5.54</v>
      </c>
      <c r="F15" s="96">
        <v>3512</v>
      </c>
      <c r="G15" s="96">
        <v>878</v>
      </c>
      <c r="H15" s="9"/>
      <c r="I15" s="10"/>
      <c r="J15" s="40"/>
      <c r="K15" s="8"/>
      <c r="L15" s="8"/>
      <c r="M15" s="11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0</v>
      </c>
      <c r="AE15" s="21">
        <f t="shared" si="0"/>
        <v>5.54</v>
      </c>
      <c r="AF15" s="22">
        <f t="shared" si="1"/>
        <v>5.54</v>
      </c>
    </row>
    <row r="16" spans="1:32" ht="17.25" customHeight="1">
      <c r="A16" s="30">
        <v>13</v>
      </c>
      <c r="B16" s="171" t="s">
        <v>9706</v>
      </c>
      <c r="C16" s="172" t="s">
        <v>9707</v>
      </c>
      <c r="D16" s="88">
        <v>62.84</v>
      </c>
      <c r="E16" s="89">
        <v>5.76</v>
      </c>
      <c r="F16" s="96">
        <v>7344</v>
      </c>
      <c r="G16" s="96">
        <v>1836</v>
      </c>
      <c r="H16" s="9"/>
      <c r="I16" s="10"/>
      <c r="J16" s="40"/>
      <c r="K16" s="8"/>
      <c r="L16" s="8"/>
      <c r="M16" s="11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62.84</v>
      </c>
      <c r="AE16" s="21">
        <f t="shared" si="0"/>
        <v>5.76</v>
      </c>
      <c r="AF16" s="22">
        <f t="shared" si="1"/>
        <v>68.600000000000009</v>
      </c>
    </row>
    <row r="17" spans="1:32" ht="17.25" customHeight="1">
      <c r="A17" s="30">
        <v>14</v>
      </c>
      <c r="B17" s="171" t="s">
        <v>9708</v>
      </c>
      <c r="C17" s="172" t="s">
        <v>9709</v>
      </c>
      <c r="D17" s="88"/>
      <c r="E17" s="89">
        <v>1897.67</v>
      </c>
      <c r="F17" s="96">
        <v>8944</v>
      </c>
      <c r="G17" s="96">
        <v>2236</v>
      </c>
      <c r="H17" s="9"/>
      <c r="I17" s="10"/>
      <c r="J17" s="40">
        <v>2370.38</v>
      </c>
      <c r="K17" s="8">
        <v>1500</v>
      </c>
      <c r="L17" s="8"/>
      <c r="M17" s="11"/>
      <c r="N17" s="8"/>
      <c r="O17" s="8"/>
      <c r="P17" s="8">
        <v>15550</v>
      </c>
      <c r="Q17" s="11">
        <v>2000</v>
      </c>
      <c r="R17" s="12">
        <v>237.21</v>
      </c>
      <c r="S17" s="8">
        <v>1398</v>
      </c>
      <c r="T17" s="8"/>
      <c r="U17" s="90"/>
      <c r="V17" s="12"/>
      <c r="W17" s="8"/>
      <c r="X17" s="8">
        <v>12000</v>
      </c>
      <c r="Y17" s="90">
        <v>3000</v>
      </c>
      <c r="Z17" s="12"/>
      <c r="AA17" s="8"/>
      <c r="AB17" s="8"/>
      <c r="AC17" s="90"/>
      <c r="AD17" s="20">
        <f t="shared" si="0"/>
        <v>30157.59</v>
      </c>
      <c r="AE17" s="21">
        <f t="shared" si="0"/>
        <v>9795.67</v>
      </c>
      <c r="AF17" s="22">
        <f t="shared" si="1"/>
        <v>39953.26</v>
      </c>
    </row>
    <row r="18" spans="1:32" ht="17.25" customHeight="1">
      <c r="A18" s="30">
        <v>15</v>
      </c>
      <c r="B18" s="171" t="s">
        <v>9710</v>
      </c>
      <c r="C18" s="172" t="s">
        <v>9711</v>
      </c>
      <c r="D18" s="88">
        <v>11104</v>
      </c>
      <c r="E18" s="89">
        <v>2776</v>
      </c>
      <c r="F18" s="96">
        <v>260.58</v>
      </c>
      <c r="G18" s="96">
        <v>1042.29</v>
      </c>
      <c r="H18" s="9"/>
      <c r="I18" s="10"/>
      <c r="J18" s="40"/>
      <c r="K18" s="8"/>
      <c r="L18" s="8"/>
      <c r="M18" s="11"/>
      <c r="N18" s="8">
        <v>25200</v>
      </c>
      <c r="O18" s="8">
        <v>5000</v>
      </c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10500</v>
      </c>
      <c r="AC18" s="90">
        <v>4500</v>
      </c>
      <c r="AD18" s="20">
        <f t="shared" si="0"/>
        <v>21604</v>
      </c>
      <c r="AE18" s="21">
        <f t="shared" si="0"/>
        <v>7276</v>
      </c>
      <c r="AF18" s="22">
        <f t="shared" si="1"/>
        <v>28880</v>
      </c>
    </row>
    <row r="19" spans="1:32" ht="17.25" customHeight="1">
      <c r="A19" s="30">
        <v>16</v>
      </c>
      <c r="B19" s="171" t="s">
        <v>9712</v>
      </c>
      <c r="C19" s="172" t="s">
        <v>9713</v>
      </c>
      <c r="D19" s="88"/>
      <c r="E19" s="89"/>
      <c r="F19" s="96">
        <v>14112</v>
      </c>
      <c r="G19" s="96">
        <v>3528</v>
      </c>
      <c r="H19" s="9"/>
      <c r="I19" s="10"/>
      <c r="J19" s="40"/>
      <c r="K19" s="8"/>
      <c r="L19" s="8"/>
      <c r="M19" s="11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>
        <v>12000</v>
      </c>
      <c r="Y19" s="90">
        <v>3000</v>
      </c>
      <c r="Z19" s="12"/>
      <c r="AA19" s="8"/>
      <c r="AB19" s="8"/>
      <c r="AC19" s="90"/>
      <c r="AD19" s="20">
        <f t="shared" si="0"/>
        <v>12000</v>
      </c>
      <c r="AE19" s="21">
        <f t="shared" si="0"/>
        <v>3000</v>
      </c>
      <c r="AF19" s="22">
        <f t="shared" si="1"/>
        <v>15000</v>
      </c>
    </row>
    <row r="20" spans="1:32" ht="17.25" customHeight="1">
      <c r="A20" s="30">
        <v>17</v>
      </c>
      <c r="B20" s="171" t="s">
        <v>9714</v>
      </c>
      <c r="C20" s="172" t="s">
        <v>9715</v>
      </c>
      <c r="D20" s="88"/>
      <c r="E20" s="89"/>
      <c r="F20" s="96">
        <v>10872</v>
      </c>
      <c r="G20" s="96">
        <v>2718</v>
      </c>
      <c r="H20" s="9"/>
      <c r="I20" s="10"/>
      <c r="J20" s="40"/>
      <c r="K20" s="8"/>
      <c r="L20" s="8"/>
      <c r="M20" s="11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>
        <v>12000</v>
      </c>
      <c r="Y20" s="90">
        <v>3000</v>
      </c>
      <c r="Z20" s="12"/>
      <c r="AA20" s="8"/>
      <c r="AB20" s="8"/>
      <c r="AC20" s="90"/>
      <c r="AD20" s="20">
        <f t="shared" si="0"/>
        <v>12000</v>
      </c>
      <c r="AE20" s="21">
        <f t="shared" si="0"/>
        <v>3000</v>
      </c>
      <c r="AF20" s="22">
        <f t="shared" si="1"/>
        <v>15000</v>
      </c>
    </row>
    <row r="21" spans="1:32" ht="17.25" customHeight="1">
      <c r="A21" s="30">
        <v>18</v>
      </c>
      <c r="B21" s="171" t="s">
        <v>9716</v>
      </c>
      <c r="C21" s="172" t="s">
        <v>9717</v>
      </c>
      <c r="D21" s="88">
        <v>10</v>
      </c>
      <c r="E21" s="89">
        <v>66.64</v>
      </c>
      <c r="F21" s="96">
        <v>6128</v>
      </c>
      <c r="G21" s="96">
        <v>1532</v>
      </c>
      <c r="H21" s="9"/>
      <c r="I21" s="10"/>
      <c r="J21" s="40"/>
      <c r="K21" s="8"/>
      <c r="L21" s="8"/>
      <c r="M21" s="11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10</v>
      </c>
      <c r="AE21" s="21">
        <f t="shared" si="0"/>
        <v>66.64</v>
      </c>
      <c r="AF21" s="22">
        <f t="shared" si="1"/>
        <v>76.64</v>
      </c>
    </row>
    <row r="22" spans="1:32" ht="17.25" customHeight="1">
      <c r="A22" s="30">
        <v>19</v>
      </c>
      <c r="B22" s="171" t="s">
        <v>9718</v>
      </c>
      <c r="C22" s="172" t="s">
        <v>9719</v>
      </c>
      <c r="D22" s="88">
        <v>20543.150000000001</v>
      </c>
      <c r="E22" s="89">
        <v>13915.84</v>
      </c>
      <c r="F22" s="96">
        <v>0</v>
      </c>
      <c r="G22" s="96">
        <v>0</v>
      </c>
      <c r="H22" s="9"/>
      <c r="I22" s="10"/>
      <c r="J22" s="40">
        <v>50596.87</v>
      </c>
      <c r="K22" s="8">
        <v>18084.82</v>
      </c>
      <c r="L22" s="8"/>
      <c r="M22" s="11"/>
      <c r="N22" s="8"/>
      <c r="O22" s="8"/>
      <c r="P22" s="8">
        <v>15100</v>
      </c>
      <c r="Q22" s="11">
        <v>2000</v>
      </c>
      <c r="R22" s="12"/>
      <c r="S22" s="8"/>
      <c r="T22" s="8"/>
      <c r="U22" s="90"/>
      <c r="V22" s="12"/>
      <c r="W22" s="8"/>
      <c r="X22" s="8">
        <v>10000</v>
      </c>
      <c r="Y22" s="90">
        <v>2500</v>
      </c>
      <c r="Z22" s="12"/>
      <c r="AA22" s="8"/>
      <c r="AB22" s="8">
        <v>14000</v>
      </c>
      <c r="AC22" s="90">
        <v>6000</v>
      </c>
      <c r="AD22" s="20">
        <f t="shared" si="0"/>
        <v>110240.02</v>
      </c>
      <c r="AE22" s="21">
        <f t="shared" si="0"/>
        <v>42500.66</v>
      </c>
      <c r="AF22" s="22">
        <f t="shared" si="1"/>
        <v>152740.68</v>
      </c>
    </row>
    <row r="23" spans="1:32" ht="17.25" customHeight="1">
      <c r="A23" s="30">
        <v>20</v>
      </c>
      <c r="B23" s="171" t="s">
        <v>9720</v>
      </c>
      <c r="C23" s="172" t="s">
        <v>9721</v>
      </c>
      <c r="D23" s="88">
        <v>145.08000000000001</v>
      </c>
      <c r="E23" s="89"/>
      <c r="F23" s="96">
        <v>6896</v>
      </c>
      <c r="G23" s="96">
        <v>1724</v>
      </c>
      <c r="H23" s="9"/>
      <c r="I23" s="10"/>
      <c r="J23" s="40"/>
      <c r="K23" s="8"/>
      <c r="L23" s="8"/>
      <c r="M23" s="11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>
        <v>10000</v>
      </c>
      <c r="Y23" s="90">
        <v>2500</v>
      </c>
      <c r="Z23" s="12"/>
      <c r="AA23" s="8"/>
      <c r="AB23" s="8">
        <v>17500</v>
      </c>
      <c r="AC23" s="90">
        <v>7500</v>
      </c>
      <c r="AD23" s="20">
        <f t="shared" si="0"/>
        <v>27645.08</v>
      </c>
      <c r="AE23" s="21">
        <f t="shared" si="0"/>
        <v>10000</v>
      </c>
      <c r="AF23" s="22">
        <f t="shared" si="1"/>
        <v>37645.08</v>
      </c>
    </row>
    <row r="24" spans="1:32" ht="17.25" customHeight="1">
      <c r="A24" s="30">
        <v>21</v>
      </c>
      <c r="B24" s="171" t="s">
        <v>9722</v>
      </c>
      <c r="C24" s="172" t="s">
        <v>9723</v>
      </c>
      <c r="D24" s="88">
        <v>4807.17</v>
      </c>
      <c r="E24" s="89">
        <v>927.81</v>
      </c>
      <c r="F24" s="96">
        <v>7350</v>
      </c>
      <c r="G24" s="96">
        <v>4900</v>
      </c>
      <c r="H24" s="9"/>
      <c r="I24" s="10"/>
      <c r="J24" s="40"/>
      <c r="K24" s="8"/>
      <c r="L24" s="8"/>
      <c r="M24" s="11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17500</v>
      </c>
      <c r="AC24" s="90">
        <v>7500</v>
      </c>
      <c r="AD24" s="20">
        <f t="shared" si="0"/>
        <v>22307.17</v>
      </c>
      <c r="AE24" s="21">
        <f t="shared" si="0"/>
        <v>8427.81</v>
      </c>
      <c r="AF24" s="22">
        <f t="shared" si="1"/>
        <v>30734.979999999996</v>
      </c>
    </row>
    <row r="25" spans="1:32" ht="17.25" customHeight="1">
      <c r="A25" s="30">
        <v>22</v>
      </c>
      <c r="B25" s="171" t="s">
        <v>9724</v>
      </c>
      <c r="C25" s="172" t="s">
        <v>9725</v>
      </c>
      <c r="D25" s="88">
        <v>12670</v>
      </c>
      <c r="E25" s="89">
        <v>5430</v>
      </c>
      <c r="F25" s="96">
        <v>2943.14</v>
      </c>
      <c r="G25" s="96">
        <v>735.79</v>
      </c>
      <c r="H25" s="9"/>
      <c r="I25" s="10"/>
      <c r="J25" s="40"/>
      <c r="K25" s="8"/>
      <c r="L25" s="8"/>
      <c r="M25" s="11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>
        <v>10500</v>
      </c>
      <c r="AC25" s="90">
        <v>4500</v>
      </c>
      <c r="AD25" s="20">
        <f t="shared" si="0"/>
        <v>23170</v>
      </c>
      <c r="AE25" s="21">
        <f t="shared" si="0"/>
        <v>9930</v>
      </c>
      <c r="AF25" s="22">
        <f t="shared" si="1"/>
        <v>33100</v>
      </c>
    </row>
    <row r="26" spans="1:32" ht="17.25" customHeight="1">
      <c r="A26" s="30">
        <v>23</v>
      </c>
      <c r="B26" s="171" t="s">
        <v>9726</v>
      </c>
      <c r="C26" s="172" t="s">
        <v>9727</v>
      </c>
      <c r="D26" s="88"/>
      <c r="E26" s="89"/>
      <c r="F26" s="96">
        <v>7576</v>
      </c>
      <c r="G26" s="96">
        <v>1894</v>
      </c>
      <c r="H26" s="9"/>
      <c r="I26" s="10"/>
      <c r="J26" s="40"/>
      <c r="K26" s="8"/>
      <c r="L26" s="8"/>
      <c r="M26" s="11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0</v>
      </c>
      <c r="AE26" s="21">
        <f t="shared" si="0"/>
        <v>0</v>
      </c>
      <c r="AF26" s="22">
        <f t="shared" si="1"/>
        <v>0</v>
      </c>
    </row>
    <row r="27" spans="1:32" ht="17.25" customHeight="1">
      <c r="A27" s="30">
        <v>24</v>
      </c>
      <c r="B27" s="171" t="s">
        <v>9728</v>
      </c>
      <c r="C27" s="172" t="s">
        <v>9729</v>
      </c>
      <c r="D27" s="88">
        <v>0.16</v>
      </c>
      <c r="E27" s="89"/>
      <c r="F27" s="96">
        <v>8672</v>
      </c>
      <c r="G27" s="96">
        <v>2168</v>
      </c>
      <c r="H27" s="9"/>
      <c r="I27" s="10"/>
      <c r="J27" s="40"/>
      <c r="K27" s="8"/>
      <c r="L27" s="8"/>
      <c r="M27" s="11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0.16</v>
      </c>
      <c r="AE27" s="21">
        <f t="shared" si="0"/>
        <v>0</v>
      </c>
      <c r="AF27" s="22">
        <f t="shared" si="1"/>
        <v>0.16</v>
      </c>
    </row>
    <row r="28" spans="1:32" ht="17.25" customHeight="1">
      <c r="A28" s="30">
        <v>25</v>
      </c>
      <c r="B28" s="171" t="s">
        <v>9730</v>
      </c>
      <c r="C28" s="172" t="s">
        <v>9731</v>
      </c>
      <c r="D28" s="88">
        <v>6750.24</v>
      </c>
      <c r="E28" s="89">
        <v>11460.79</v>
      </c>
      <c r="F28" s="96">
        <v>11640</v>
      </c>
      <c r="G28" s="96">
        <v>2910</v>
      </c>
      <c r="H28" s="9"/>
      <c r="I28" s="10"/>
      <c r="J28" s="40"/>
      <c r="K28" s="8"/>
      <c r="L28" s="8"/>
      <c r="M28" s="11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>
        <v>12000</v>
      </c>
      <c r="Y28" s="90">
        <v>3000</v>
      </c>
      <c r="Z28" s="12"/>
      <c r="AA28" s="8"/>
      <c r="AB28" s="8"/>
      <c r="AC28" s="90"/>
      <c r="AD28" s="20">
        <f t="shared" si="0"/>
        <v>18750.239999999998</v>
      </c>
      <c r="AE28" s="21">
        <f t="shared" si="0"/>
        <v>14460.79</v>
      </c>
      <c r="AF28" s="22">
        <f t="shared" si="1"/>
        <v>33211.03</v>
      </c>
    </row>
    <row r="29" spans="1:32" ht="17.25" customHeight="1">
      <c r="A29" s="30">
        <v>26</v>
      </c>
      <c r="B29" s="171" t="s">
        <v>9732</v>
      </c>
      <c r="C29" s="172" t="s">
        <v>9733</v>
      </c>
      <c r="D29" s="88"/>
      <c r="E29" s="89">
        <v>1045</v>
      </c>
      <c r="F29" s="96">
        <v>12144</v>
      </c>
      <c r="G29" s="96">
        <v>3036</v>
      </c>
      <c r="H29" s="9"/>
      <c r="I29" s="10"/>
      <c r="J29" s="40">
        <v>29286.880000000001</v>
      </c>
      <c r="K29" s="8">
        <v>6047.12</v>
      </c>
      <c r="L29" s="8"/>
      <c r="M29" s="11"/>
      <c r="N29" s="8"/>
      <c r="O29" s="8"/>
      <c r="P29" s="8"/>
      <c r="Q29" s="11"/>
      <c r="R29" s="12">
        <v>11040</v>
      </c>
      <c r="S29" s="8">
        <v>3136.98</v>
      </c>
      <c r="T29" s="8"/>
      <c r="U29" s="90"/>
      <c r="V29" s="12"/>
      <c r="W29" s="8"/>
      <c r="X29" s="8">
        <v>12000</v>
      </c>
      <c r="Y29" s="90">
        <v>3000</v>
      </c>
      <c r="Z29" s="12"/>
      <c r="AA29" s="8"/>
      <c r="AB29" s="8"/>
      <c r="AC29" s="90"/>
      <c r="AD29" s="20">
        <f t="shared" si="0"/>
        <v>52326.880000000005</v>
      </c>
      <c r="AE29" s="21">
        <f t="shared" si="0"/>
        <v>13229.1</v>
      </c>
      <c r="AF29" s="22">
        <f t="shared" si="1"/>
        <v>65555.98000000001</v>
      </c>
    </row>
    <row r="30" spans="1:32" ht="17.25" customHeight="1">
      <c r="A30" s="30">
        <v>27</v>
      </c>
      <c r="B30" s="171" t="s">
        <v>9734</v>
      </c>
      <c r="C30" s="172" t="s">
        <v>9735</v>
      </c>
      <c r="D30" s="88">
        <v>128.21</v>
      </c>
      <c r="E30" s="89"/>
      <c r="F30" s="96">
        <v>6072</v>
      </c>
      <c r="G30" s="96">
        <v>1518</v>
      </c>
      <c r="H30" s="9"/>
      <c r="I30" s="10"/>
      <c r="J30" s="40"/>
      <c r="K30" s="8"/>
      <c r="L30" s="8"/>
      <c r="M30" s="11"/>
      <c r="N30" s="8"/>
      <c r="O30" s="8"/>
      <c r="P30" s="8">
        <v>14200</v>
      </c>
      <c r="Q30" s="11">
        <v>2050</v>
      </c>
      <c r="R30" s="12"/>
      <c r="S30" s="8"/>
      <c r="T30" s="8"/>
      <c r="U30" s="90"/>
      <c r="V30" s="12"/>
      <c r="W30" s="8"/>
      <c r="X30" s="8">
        <v>10000</v>
      </c>
      <c r="Y30" s="90">
        <v>2500</v>
      </c>
      <c r="Z30" s="12"/>
      <c r="AA30" s="8"/>
      <c r="AB30" s="8">
        <v>13150</v>
      </c>
      <c r="AC30" s="90">
        <v>4500</v>
      </c>
      <c r="AD30" s="20">
        <f t="shared" si="0"/>
        <v>37478.21</v>
      </c>
      <c r="AE30" s="21">
        <f t="shared" si="0"/>
        <v>9050</v>
      </c>
      <c r="AF30" s="22">
        <f t="shared" si="1"/>
        <v>46528.21</v>
      </c>
    </row>
    <row r="31" spans="1:32" ht="17.25" customHeight="1">
      <c r="A31" s="30">
        <v>28</v>
      </c>
      <c r="B31" s="171" t="s">
        <v>9736</v>
      </c>
      <c r="C31" s="172" t="s">
        <v>9737</v>
      </c>
      <c r="D31" s="88">
        <v>11676</v>
      </c>
      <c r="E31" s="89">
        <v>8818.92</v>
      </c>
      <c r="F31" s="96">
        <v>6480</v>
      </c>
      <c r="G31" s="96">
        <v>1620</v>
      </c>
      <c r="H31" s="9"/>
      <c r="I31" s="10"/>
      <c r="J31" s="40"/>
      <c r="K31" s="8"/>
      <c r="L31" s="8"/>
      <c r="M31" s="11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11676</v>
      </c>
      <c r="AE31" s="21">
        <f t="shared" si="0"/>
        <v>8818.92</v>
      </c>
      <c r="AF31" s="22">
        <f t="shared" si="1"/>
        <v>20494.919999999998</v>
      </c>
    </row>
    <row r="32" spans="1:32" ht="17.25" customHeight="1">
      <c r="A32" s="30">
        <v>29</v>
      </c>
      <c r="B32" s="171" t="s">
        <v>9738</v>
      </c>
      <c r="C32" s="172" t="s">
        <v>9739</v>
      </c>
      <c r="D32" s="88"/>
      <c r="E32" s="89">
        <v>1770</v>
      </c>
      <c r="F32" s="96">
        <v>6304</v>
      </c>
      <c r="G32" s="96">
        <v>1576</v>
      </c>
      <c r="H32" s="9"/>
      <c r="I32" s="10"/>
      <c r="J32" s="40">
        <v>72272.05</v>
      </c>
      <c r="K32" s="8">
        <v>3520</v>
      </c>
      <c r="L32" s="8"/>
      <c r="M32" s="11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>
        <v>14000</v>
      </c>
      <c r="AC32" s="90">
        <v>6000</v>
      </c>
      <c r="AD32" s="20">
        <f t="shared" si="0"/>
        <v>86272.05</v>
      </c>
      <c r="AE32" s="21">
        <f t="shared" si="0"/>
        <v>11290</v>
      </c>
      <c r="AF32" s="22">
        <f t="shared" si="1"/>
        <v>97562.05</v>
      </c>
    </row>
    <row r="33" spans="1:32" ht="17.25" customHeight="1">
      <c r="A33" s="30">
        <v>30</v>
      </c>
      <c r="B33" s="171" t="s">
        <v>9740</v>
      </c>
      <c r="C33" s="172" t="s">
        <v>9741</v>
      </c>
      <c r="D33" s="88">
        <v>156.33000000000001</v>
      </c>
      <c r="E33" s="89">
        <v>1.79</v>
      </c>
      <c r="F33" s="96">
        <v>4848</v>
      </c>
      <c r="G33" s="96">
        <v>1212</v>
      </c>
      <c r="H33" s="9"/>
      <c r="I33" s="10"/>
      <c r="J33" s="40">
        <v>30105.57</v>
      </c>
      <c r="K33" s="8">
        <v>4722.3</v>
      </c>
      <c r="L33" s="8"/>
      <c r="M33" s="11"/>
      <c r="N33" s="8"/>
      <c r="O33" s="8"/>
      <c r="P33" s="8"/>
      <c r="Q33" s="11"/>
      <c r="R33" s="12">
        <v>6185</v>
      </c>
      <c r="S33" s="8">
        <v>4815.3999999999996</v>
      </c>
      <c r="T33" s="8"/>
      <c r="U33" s="90"/>
      <c r="V33" s="12"/>
      <c r="W33" s="8"/>
      <c r="X33" s="8"/>
      <c r="Y33" s="90"/>
      <c r="Z33" s="12"/>
      <c r="AA33" s="8"/>
      <c r="AB33" s="8">
        <v>14000</v>
      </c>
      <c r="AC33" s="90">
        <v>6000</v>
      </c>
      <c r="AD33" s="20">
        <f t="shared" si="0"/>
        <v>50446.9</v>
      </c>
      <c r="AE33" s="21">
        <f t="shared" si="0"/>
        <v>15539.49</v>
      </c>
      <c r="AF33" s="22">
        <f t="shared" si="1"/>
        <v>65986.39</v>
      </c>
    </row>
    <row r="34" spans="1:32" ht="17.25" customHeight="1">
      <c r="A34" s="30">
        <v>31</v>
      </c>
      <c r="B34" s="171" t="s">
        <v>9742</v>
      </c>
      <c r="C34" s="172" t="s">
        <v>9743</v>
      </c>
      <c r="D34" s="88"/>
      <c r="E34" s="89">
        <v>160.75</v>
      </c>
      <c r="F34" s="96">
        <v>8200</v>
      </c>
      <c r="G34" s="96">
        <v>2050</v>
      </c>
      <c r="H34" s="9"/>
      <c r="I34" s="10"/>
      <c r="J34" s="40">
        <v>623.75</v>
      </c>
      <c r="K34" s="8">
        <v>130</v>
      </c>
      <c r="L34" s="173">
        <v>16383.74</v>
      </c>
      <c r="M34" s="174">
        <v>4796.3999999999996</v>
      </c>
      <c r="N34" s="8"/>
      <c r="O34" s="8"/>
      <c r="P34" s="8">
        <v>11830.07</v>
      </c>
      <c r="Q34" s="11">
        <v>1112.46</v>
      </c>
      <c r="R34" s="12">
        <v>13285</v>
      </c>
      <c r="S34" s="8">
        <v>8057.27</v>
      </c>
      <c r="T34" s="8"/>
      <c r="U34" s="90"/>
      <c r="V34" s="12"/>
      <c r="W34" s="8"/>
      <c r="X34" s="8"/>
      <c r="Y34" s="90"/>
      <c r="Z34" s="12"/>
      <c r="AA34" s="8"/>
      <c r="AB34" s="8">
        <v>14000</v>
      </c>
      <c r="AC34" s="90">
        <v>6000</v>
      </c>
      <c r="AD34" s="20">
        <f t="shared" si="0"/>
        <v>39738.82</v>
      </c>
      <c r="AE34" s="21">
        <f t="shared" si="0"/>
        <v>15460.48</v>
      </c>
      <c r="AF34" s="22">
        <f t="shared" si="1"/>
        <v>55199.3</v>
      </c>
    </row>
    <row r="35" spans="1:32" ht="17.25" customHeight="1">
      <c r="A35" s="30">
        <v>32</v>
      </c>
      <c r="B35" s="171" t="s">
        <v>9744</v>
      </c>
      <c r="C35" s="172" t="s">
        <v>9745</v>
      </c>
      <c r="D35" s="88"/>
      <c r="E35" s="89">
        <v>274.99</v>
      </c>
      <c r="F35" s="96">
        <v>12560</v>
      </c>
      <c r="G35" s="96">
        <v>3140</v>
      </c>
      <c r="H35" s="9"/>
      <c r="I35" s="10"/>
      <c r="J35" s="40">
        <v>93903.27</v>
      </c>
      <c r="K35" s="8">
        <v>5176.07</v>
      </c>
      <c r="L35" s="8"/>
      <c r="M35" s="11"/>
      <c r="N35" s="8"/>
      <c r="O35" s="8"/>
      <c r="P35" s="8"/>
      <c r="Q35" s="11"/>
      <c r="R35" s="12"/>
      <c r="S35" s="8">
        <v>1431.56</v>
      </c>
      <c r="T35" s="8"/>
      <c r="U35" s="90"/>
      <c r="V35" s="12"/>
      <c r="W35" s="8"/>
      <c r="X35" s="8">
        <v>12000</v>
      </c>
      <c r="Y35" s="90">
        <v>3000</v>
      </c>
      <c r="Z35" s="12"/>
      <c r="AA35" s="8"/>
      <c r="AB35" s="8">
        <v>21000</v>
      </c>
      <c r="AC35" s="90">
        <v>9000</v>
      </c>
      <c r="AD35" s="20">
        <f t="shared" si="0"/>
        <v>126903.27</v>
      </c>
      <c r="AE35" s="21">
        <f t="shared" si="0"/>
        <v>18882.62</v>
      </c>
      <c r="AF35" s="22">
        <f t="shared" si="1"/>
        <v>145785.89000000001</v>
      </c>
    </row>
    <row r="36" spans="1:32" ht="17.25" customHeight="1">
      <c r="A36" s="30">
        <v>33</v>
      </c>
      <c r="B36" s="171" t="s">
        <v>9746</v>
      </c>
      <c r="C36" s="172" t="s">
        <v>9747</v>
      </c>
      <c r="D36" s="97">
        <v>318.5</v>
      </c>
      <c r="E36" s="98"/>
      <c r="F36" s="96">
        <v>4808</v>
      </c>
      <c r="G36" s="96">
        <v>1202</v>
      </c>
      <c r="H36" s="13"/>
      <c r="I36" s="14"/>
      <c r="J36" s="40">
        <v>24782.14</v>
      </c>
      <c r="K36" s="8">
        <v>10130.1</v>
      </c>
      <c r="L36" s="8"/>
      <c r="M36" s="11"/>
      <c r="N36" s="8"/>
      <c r="O36" s="8"/>
      <c r="P36" s="8">
        <v>17700</v>
      </c>
      <c r="Q36" s="11">
        <v>1750</v>
      </c>
      <c r="R36" s="12"/>
      <c r="S36" s="8"/>
      <c r="T36" s="8"/>
      <c r="U36" s="90"/>
      <c r="V36" s="12"/>
      <c r="W36" s="8"/>
      <c r="X36" s="8"/>
      <c r="Y36" s="90"/>
      <c r="Z36" s="12"/>
      <c r="AA36" s="8"/>
      <c r="AB36" s="8"/>
      <c r="AC36" s="90"/>
      <c r="AD36" s="20">
        <f t="shared" si="0"/>
        <v>42800.639999999999</v>
      </c>
      <c r="AE36" s="21">
        <f t="shared" si="0"/>
        <v>11880.1</v>
      </c>
      <c r="AF36" s="22">
        <f t="shared" si="1"/>
        <v>54680.74</v>
      </c>
    </row>
    <row r="37" spans="1:32" ht="17.25" customHeight="1">
      <c r="A37" s="30">
        <v>34</v>
      </c>
      <c r="B37" s="171" t="s">
        <v>9748</v>
      </c>
      <c r="C37" s="172" t="s">
        <v>9749</v>
      </c>
      <c r="D37" s="88"/>
      <c r="E37" s="89">
        <v>124.34</v>
      </c>
      <c r="F37" s="96">
        <v>8568</v>
      </c>
      <c r="G37" s="96">
        <v>2142</v>
      </c>
      <c r="H37" s="9"/>
      <c r="I37" s="10"/>
      <c r="J37" s="40"/>
      <c r="K37" s="8"/>
      <c r="L37" s="8"/>
      <c r="M37" s="11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>
        <v>12000</v>
      </c>
      <c r="Y37" s="90">
        <v>3000</v>
      </c>
      <c r="Z37" s="12"/>
      <c r="AA37" s="8"/>
      <c r="AB37" s="8"/>
      <c r="AC37" s="90"/>
      <c r="AD37" s="20">
        <f t="shared" si="0"/>
        <v>12000</v>
      </c>
      <c r="AE37" s="21">
        <f t="shared" si="0"/>
        <v>3124.34</v>
      </c>
      <c r="AF37" s="22">
        <f t="shared" si="1"/>
        <v>15124.34</v>
      </c>
    </row>
    <row r="38" spans="1:32" ht="17.25" customHeight="1">
      <c r="A38" s="30">
        <v>35</v>
      </c>
      <c r="B38" s="171" t="s">
        <v>9750</v>
      </c>
      <c r="C38" s="172" t="s">
        <v>9751</v>
      </c>
      <c r="D38" s="88">
        <v>36.1</v>
      </c>
      <c r="E38" s="89"/>
      <c r="F38" s="96">
        <v>3180</v>
      </c>
      <c r="G38" s="96">
        <v>7420</v>
      </c>
      <c r="H38" s="9"/>
      <c r="I38" s="10"/>
      <c r="J38" s="40">
        <v>77663.88</v>
      </c>
      <c r="K38" s="8">
        <v>4896.55</v>
      </c>
      <c r="L38" s="8"/>
      <c r="M38" s="11"/>
      <c r="N38" s="8"/>
      <c r="O38" s="8"/>
      <c r="P38" s="8">
        <v>15200</v>
      </c>
      <c r="Q38" s="11">
        <v>2200</v>
      </c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92899.98000000001</v>
      </c>
      <c r="AE38" s="21">
        <f t="shared" si="0"/>
        <v>7096.55</v>
      </c>
      <c r="AF38" s="22">
        <f t="shared" si="1"/>
        <v>99996.530000000013</v>
      </c>
    </row>
    <row r="39" spans="1:32" ht="17.25" customHeight="1">
      <c r="A39" s="30">
        <v>36</v>
      </c>
      <c r="B39" s="171" t="s">
        <v>9752</v>
      </c>
      <c r="C39" s="172" t="s">
        <v>9753</v>
      </c>
      <c r="D39" s="88">
        <v>122.33</v>
      </c>
      <c r="E39" s="89">
        <v>0.22</v>
      </c>
      <c r="F39" s="96">
        <v>5032</v>
      </c>
      <c r="G39" s="96">
        <v>1258</v>
      </c>
      <c r="H39" s="9"/>
      <c r="I39" s="10"/>
      <c r="J39" s="40"/>
      <c r="K39" s="8"/>
      <c r="L39" s="8"/>
      <c r="M39" s="11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122.33</v>
      </c>
      <c r="AE39" s="21">
        <f t="shared" si="0"/>
        <v>0.22</v>
      </c>
      <c r="AF39" s="22">
        <f t="shared" si="1"/>
        <v>122.55</v>
      </c>
    </row>
    <row r="40" spans="1:32" ht="17.25" customHeight="1">
      <c r="A40" s="30">
        <v>37</v>
      </c>
      <c r="B40" s="171" t="s">
        <v>9754</v>
      </c>
      <c r="C40" s="172" t="s">
        <v>9755</v>
      </c>
      <c r="D40" s="88">
        <v>2226.6799999999998</v>
      </c>
      <c r="E40" s="89"/>
      <c r="F40" s="96">
        <v>8184</v>
      </c>
      <c r="G40" s="96">
        <v>2046</v>
      </c>
      <c r="H40" s="9"/>
      <c r="I40" s="10"/>
      <c r="J40" s="40"/>
      <c r="K40" s="8"/>
      <c r="L40" s="8"/>
      <c r="M40" s="11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>
        <v>10000</v>
      </c>
      <c r="Y40" s="90">
        <v>2500</v>
      </c>
      <c r="Z40" s="12"/>
      <c r="AA40" s="8"/>
      <c r="AB40" s="8">
        <v>14000</v>
      </c>
      <c r="AC40" s="90">
        <v>6000</v>
      </c>
      <c r="AD40" s="20">
        <f t="shared" si="0"/>
        <v>26226.68</v>
      </c>
      <c r="AE40" s="21">
        <f t="shared" si="0"/>
        <v>8500</v>
      </c>
      <c r="AF40" s="22">
        <f t="shared" si="1"/>
        <v>34726.68</v>
      </c>
    </row>
    <row r="41" spans="1:32" ht="17.25" customHeight="1">
      <c r="A41" s="30">
        <v>38</v>
      </c>
      <c r="B41" s="171" t="s">
        <v>9756</v>
      </c>
      <c r="C41" s="172" t="s">
        <v>9757</v>
      </c>
      <c r="D41" s="88">
        <v>543.99</v>
      </c>
      <c r="E41" s="89">
        <v>2769.9</v>
      </c>
      <c r="F41" s="96">
        <v>5112</v>
      </c>
      <c r="G41" s="96">
        <v>1278</v>
      </c>
      <c r="H41" s="9"/>
      <c r="I41" s="10"/>
      <c r="J41" s="40">
        <v>12051.98</v>
      </c>
      <c r="K41" s="8">
        <v>7390.06</v>
      </c>
      <c r="L41" s="8"/>
      <c r="M41" s="11"/>
      <c r="N41" s="8"/>
      <c r="O41" s="8"/>
      <c r="P41" s="8">
        <v>15000</v>
      </c>
      <c r="Q41" s="11">
        <v>2150</v>
      </c>
      <c r="R41" s="12"/>
      <c r="S41" s="8"/>
      <c r="T41" s="8"/>
      <c r="U41" s="90"/>
      <c r="V41" s="12">
        <v>1620</v>
      </c>
      <c r="W41" s="8">
        <v>0</v>
      </c>
      <c r="X41" s="8"/>
      <c r="Y41" s="90"/>
      <c r="Z41" s="12"/>
      <c r="AA41" s="8"/>
      <c r="AB41" s="8">
        <v>12508</v>
      </c>
      <c r="AC41" s="90">
        <v>4500</v>
      </c>
      <c r="AD41" s="20">
        <f t="shared" si="0"/>
        <v>40103.97</v>
      </c>
      <c r="AE41" s="21">
        <f t="shared" si="0"/>
        <v>16809.96</v>
      </c>
      <c r="AF41" s="22">
        <f t="shared" si="1"/>
        <v>56913.93</v>
      </c>
    </row>
    <row r="42" spans="1:32" ht="17.25" customHeight="1">
      <c r="A42" s="30">
        <v>39</v>
      </c>
      <c r="B42" s="171" t="s">
        <v>9758</v>
      </c>
      <c r="C42" s="172" t="s">
        <v>9759</v>
      </c>
      <c r="D42" s="88">
        <v>7.64</v>
      </c>
      <c r="E42" s="89"/>
      <c r="F42" s="96">
        <v>6984</v>
      </c>
      <c r="G42" s="96">
        <v>1746</v>
      </c>
      <c r="H42" s="9"/>
      <c r="I42" s="10"/>
      <c r="J42" s="40">
        <v>9212.24</v>
      </c>
      <c r="K42" s="8">
        <v>199.39</v>
      </c>
      <c r="L42" s="8"/>
      <c r="M42" s="11"/>
      <c r="N42" s="8"/>
      <c r="O42" s="8"/>
      <c r="P42" s="8">
        <v>17198.490000000002</v>
      </c>
      <c r="Q42" s="11">
        <v>2601.52</v>
      </c>
      <c r="R42" s="12">
        <v>18059.7</v>
      </c>
      <c r="S42" s="8">
        <v>5057.05</v>
      </c>
      <c r="T42" s="8"/>
      <c r="U42" s="90"/>
      <c r="V42" s="12"/>
      <c r="W42" s="8"/>
      <c r="X42" s="8"/>
      <c r="Y42" s="90"/>
      <c r="Z42" s="12"/>
      <c r="AA42" s="8"/>
      <c r="AB42" s="8">
        <v>16905</v>
      </c>
      <c r="AC42" s="90">
        <v>6000</v>
      </c>
      <c r="AD42" s="20">
        <f t="shared" si="0"/>
        <v>61383.070000000007</v>
      </c>
      <c r="AE42" s="21">
        <f t="shared" si="0"/>
        <v>13857.96</v>
      </c>
      <c r="AF42" s="22">
        <f t="shared" si="1"/>
        <v>75241.03</v>
      </c>
    </row>
    <row r="43" spans="1:32" ht="17.25" customHeight="1">
      <c r="A43" s="30">
        <v>40</v>
      </c>
      <c r="B43" s="171" t="s">
        <v>9760</v>
      </c>
      <c r="C43" s="172" t="s">
        <v>9761</v>
      </c>
      <c r="D43" s="88">
        <v>2630.6</v>
      </c>
      <c r="E43" s="89">
        <v>5852.07</v>
      </c>
      <c r="F43" s="96">
        <v>2898</v>
      </c>
      <c r="G43" s="96">
        <v>6762</v>
      </c>
      <c r="H43" s="9"/>
      <c r="I43" s="10"/>
      <c r="J43" s="40">
        <v>26525.65</v>
      </c>
      <c r="K43" s="8"/>
      <c r="L43" s="8"/>
      <c r="M43" s="11"/>
      <c r="N43" s="8"/>
      <c r="O43" s="8"/>
      <c r="P43" s="8">
        <v>14700</v>
      </c>
      <c r="Q43" s="11">
        <v>2250</v>
      </c>
      <c r="R43" s="12"/>
      <c r="S43" s="8"/>
      <c r="T43" s="8"/>
      <c r="U43" s="90"/>
      <c r="V43" s="12"/>
      <c r="W43" s="8"/>
      <c r="X43" s="8">
        <v>10000</v>
      </c>
      <c r="Y43" s="90">
        <v>2500</v>
      </c>
      <c r="Z43" s="12"/>
      <c r="AA43" s="8"/>
      <c r="AB43" s="8">
        <v>10500</v>
      </c>
      <c r="AC43" s="90">
        <v>4500</v>
      </c>
      <c r="AD43" s="20">
        <f t="shared" si="0"/>
        <v>64356.25</v>
      </c>
      <c r="AE43" s="21">
        <f t="shared" si="0"/>
        <v>15102.07</v>
      </c>
      <c r="AF43" s="22">
        <f t="shared" si="1"/>
        <v>79458.320000000007</v>
      </c>
    </row>
    <row r="44" spans="1:32" ht="17.25" customHeight="1">
      <c r="A44" s="30">
        <v>41</v>
      </c>
      <c r="B44" s="171" t="s">
        <v>9762</v>
      </c>
      <c r="C44" s="172" t="s">
        <v>9763</v>
      </c>
      <c r="D44" s="88"/>
      <c r="E44" s="89">
        <v>7824.61</v>
      </c>
      <c r="F44" s="96">
        <v>6880</v>
      </c>
      <c r="G44" s="96">
        <v>1720</v>
      </c>
      <c r="H44" s="9"/>
      <c r="I44" s="10"/>
      <c r="J44" s="40"/>
      <c r="K44" s="8"/>
      <c r="L44" s="8"/>
      <c r="M44" s="11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>
        <v>10000</v>
      </c>
      <c r="Y44" s="90">
        <v>2500</v>
      </c>
      <c r="Z44" s="12"/>
      <c r="AA44" s="8"/>
      <c r="AB44" s="8">
        <v>10500</v>
      </c>
      <c r="AC44" s="90">
        <v>4500</v>
      </c>
      <c r="AD44" s="20">
        <f t="shared" si="0"/>
        <v>20500</v>
      </c>
      <c r="AE44" s="21">
        <f t="shared" si="0"/>
        <v>14824.61</v>
      </c>
      <c r="AF44" s="22">
        <f t="shared" si="1"/>
        <v>35324.61</v>
      </c>
    </row>
    <row r="45" spans="1:32" ht="17.25" customHeight="1">
      <c r="A45" s="30">
        <v>42</v>
      </c>
      <c r="B45" s="171" t="s">
        <v>9764</v>
      </c>
      <c r="C45" s="172" t="s">
        <v>9765</v>
      </c>
      <c r="D45" s="88"/>
      <c r="E45" s="89"/>
      <c r="F45" s="96">
        <v>12408</v>
      </c>
      <c r="G45" s="96">
        <v>3102</v>
      </c>
      <c r="H45" s="9"/>
      <c r="I45" s="10"/>
      <c r="J45" s="40"/>
      <c r="K45" s="8">
        <v>2038</v>
      </c>
      <c r="L45" s="8"/>
      <c r="M45" s="11"/>
      <c r="N45" s="8"/>
      <c r="O45" s="8"/>
      <c r="P45" s="8">
        <v>18050</v>
      </c>
      <c r="Q45" s="11">
        <v>2850</v>
      </c>
      <c r="R45" s="12"/>
      <c r="S45" s="8"/>
      <c r="T45" s="8"/>
      <c r="U45" s="90"/>
      <c r="V45" s="12"/>
      <c r="W45" s="8"/>
      <c r="X45" s="8">
        <v>12000</v>
      </c>
      <c r="Y45" s="90">
        <v>3000</v>
      </c>
      <c r="Z45" s="12"/>
      <c r="AA45" s="8"/>
      <c r="AB45" s="8">
        <v>17500</v>
      </c>
      <c r="AC45" s="90">
        <v>7500</v>
      </c>
      <c r="AD45" s="20">
        <f t="shared" si="0"/>
        <v>47550</v>
      </c>
      <c r="AE45" s="21">
        <f t="shared" si="0"/>
        <v>15388</v>
      </c>
      <c r="AF45" s="22">
        <f t="shared" si="1"/>
        <v>62938</v>
      </c>
    </row>
    <row r="46" spans="1:32" ht="17.25" customHeight="1">
      <c r="A46" s="30">
        <v>43</v>
      </c>
      <c r="B46" s="171" t="s">
        <v>9766</v>
      </c>
      <c r="C46" s="172" t="s">
        <v>9767</v>
      </c>
      <c r="D46" s="88"/>
      <c r="E46" s="89"/>
      <c r="F46" s="96">
        <v>5536</v>
      </c>
      <c r="G46" s="96">
        <v>1384</v>
      </c>
      <c r="H46" s="9"/>
      <c r="I46" s="10"/>
      <c r="J46" s="40">
        <v>52015.78</v>
      </c>
      <c r="K46" s="8">
        <v>7543</v>
      </c>
      <c r="L46" s="8"/>
      <c r="M46" s="11"/>
      <c r="N46" s="8"/>
      <c r="O46" s="8"/>
      <c r="P46" s="8">
        <v>15850</v>
      </c>
      <c r="Q46" s="11">
        <v>3000</v>
      </c>
      <c r="R46" s="12">
        <v>128.74</v>
      </c>
      <c r="S46" s="8">
        <v>4600</v>
      </c>
      <c r="T46" s="8"/>
      <c r="U46" s="90"/>
      <c r="V46" s="12"/>
      <c r="W46" s="8"/>
      <c r="X46" s="8"/>
      <c r="Y46" s="90"/>
      <c r="Z46" s="12"/>
      <c r="AA46" s="8"/>
      <c r="AB46" s="8">
        <v>10500</v>
      </c>
      <c r="AC46" s="90">
        <v>4500</v>
      </c>
      <c r="AD46" s="20">
        <f t="shared" si="0"/>
        <v>78494.52</v>
      </c>
      <c r="AE46" s="21">
        <f t="shared" si="0"/>
        <v>19643</v>
      </c>
      <c r="AF46" s="22">
        <f t="shared" si="1"/>
        <v>98137.52</v>
      </c>
    </row>
    <row r="47" spans="1:32" ht="17.25" customHeight="1">
      <c r="A47" s="30">
        <v>44</v>
      </c>
      <c r="B47" s="171" t="s">
        <v>9768</v>
      </c>
      <c r="C47" s="172" t="s">
        <v>9769</v>
      </c>
      <c r="D47" s="88"/>
      <c r="E47" s="89"/>
      <c r="F47" s="96">
        <v>2664</v>
      </c>
      <c r="G47" s="96">
        <v>666</v>
      </c>
      <c r="H47" s="9"/>
      <c r="I47" s="10"/>
      <c r="J47" s="40">
        <v>20729.91</v>
      </c>
      <c r="K47" s="8">
        <v>6500</v>
      </c>
      <c r="L47" s="8"/>
      <c r="M47" s="11"/>
      <c r="N47" s="8"/>
      <c r="O47" s="8"/>
      <c r="P47" s="8"/>
      <c r="Q47" s="11"/>
      <c r="R47" s="12"/>
      <c r="S47" s="8"/>
      <c r="T47" s="8"/>
      <c r="U47" s="90"/>
      <c r="V47" s="12"/>
      <c r="W47" s="8"/>
      <c r="X47" s="8"/>
      <c r="Y47" s="90"/>
      <c r="Z47" s="12"/>
      <c r="AA47" s="8"/>
      <c r="AB47" s="8"/>
      <c r="AC47" s="90"/>
      <c r="AD47" s="20">
        <f t="shared" si="0"/>
        <v>20729.91</v>
      </c>
      <c r="AE47" s="21">
        <f t="shared" si="0"/>
        <v>6500</v>
      </c>
      <c r="AF47" s="22">
        <f t="shared" si="1"/>
        <v>27229.91</v>
      </c>
    </row>
    <row r="48" spans="1:32" ht="17.25" customHeight="1">
      <c r="A48" s="30">
        <v>45</v>
      </c>
      <c r="B48" s="171" t="s">
        <v>9770</v>
      </c>
      <c r="C48" s="172" t="s">
        <v>9771</v>
      </c>
      <c r="D48" s="88">
        <v>0.53</v>
      </c>
      <c r="E48" s="89"/>
      <c r="F48" s="96">
        <v>12280</v>
      </c>
      <c r="G48" s="96">
        <v>3070</v>
      </c>
      <c r="H48" s="9"/>
      <c r="I48" s="10"/>
      <c r="J48" s="40"/>
      <c r="K48" s="8"/>
      <c r="L48" s="8"/>
      <c r="M48" s="11"/>
      <c r="N48" s="8"/>
      <c r="O48" s="8"/>
      <c r="P48" s="8"/>
      <c r="Q48" s="11"/>
      <c r="R48" s="12"/>
      <c r="S48" s="8">
        <v>2360</v>
      </c>
      <c r="T48" s="8"/>
      <c r="U48" s="90"/>
      <c r="V48" s="12"/>
      <c r="W48" s="8"/>
      <c r="X48" s="8">
        <v>12000</v>
      </c>
      <c r="Y48" s="90">
        <v>3000</v>
      </c>
      <c r="Z48" s="12"/>
      <c r="AA48" s="8"/>
      <c r="AB48" s="8"/>
      <c r="AC48" s="90"/>
      <c r="AD48" s="20">
        <f t="shared" si="0"/>
        <v>12000.53</v>
      </c>
      <c r="AE48" s="21">
        <f t="shared" si="0"/>
        <v>5360</v>
      </c>
      <c r="AF48" s="22">
        <f t="shared" si="1"/>
        <v>17360.53</v>
      </c>
    </row>
    <row r="49" spans="1:32" ht="17.25" customHeight="1">
      <c r="A49" s="30">
        <v>46</v>
      </c>
      <c r="B49" s="171" t="s">
        <v>9772</v>
      </c>
      <c r="C49" s="172" t="s">
        <v>9773</v>
      </c>
      <c r="D49" s="88">
        <v>95.19</v>
      </c>
      <c r="E49" s="89">
        <v>230.33</v>
      </c>
      <c r="F49" s="96">
        <v>3984</v>
      </c>
      <c r="G49" s="96">
        <v>996</v>
      </c>
      <c r="H49" s="9"/>
      <c r="I49" s="10"/>
      <c r="J49" s="40">
        <v>69655.55</v>
      </c>
      <c r="K49" s="8">
        <v>889.41</v>
      </c>
      <c r="L49" s="8"/>
      <c r="M49" s="11"/>
      <c r="N49" s="8"/>
      <c r="O49" s="8"/>
      <c r="P49" s="8"/>
      <c r="Q49" s="11"/>
      <c r="R49" s="12">
        <v>28545.22</v>
      </c>
      <c r="S49" s="8">
        <v>6003</v>
      </c>
      <c r="T49" s="8"/>
      <c r="U49" s="90"/>
      <c r="V49" s="12"/>
      <c r="W49" s="8"/>
      <c r="X49" s="8"/>
      <c r="Y49" s="90"/>
      <c r="Z49" s="12"/>
      <c r="AA49" s="8"/>
      <c r="AB49" s="8">
        <v>10500</v>
      </c>
      <c r="AC49" s="90">
        <v>4500</v>
      </c>
      <c r="AD49" s="20">
        <f t="shared" si="0"/>
        <v>108795.96</v>
      </c>
      <c r="AE49" s="21">
        <f t="shared" si="0"/>
        <v>11622.74</v>
      </c>
      <c r="AF49" s="22">
        <f t="shared" si="1"/>
        <v>120418.70000000001</v>
      </c>
    </row>
    <row r="50" spans="1:32" ht="17.25" customHeight="1">
      <c r="A50" s="30">
        <v>47</v>
      </c>
      <c r="B50" s="171" t="s">
        <v>9774</v>
      </c>
      <c r="C50" s="172" t="s">
        <v>9775</v>
      </c>
      <c r="D50" s="88">
        <v>51.24</v>
      </c>
      <c r="E50" s="89"/>
      <c r="F50" s="96">
        <v>2975</v>
      </c>
      <c r="G50" s="96">
        <v>1275</v>
      </c>
      <c r="H50" s="9"/>
      <c r="I50" s="10"/>
      <c r="J50" s="40"/>
      <c r="K50" s="8"/>
      <c r="L50" s="8"/>
      <c r="M50" s="11"/>
      <c r="N50" s="8"/>
      <c r="O50" s="8"/>
      <c r="P50" s="8"/>
      <c r="Q50" s="11"/>
      <c r="R50" s="12"/>
      <c r="S50" s="8"/>
      <c r="T50" s="8"/>
      <c r="U50" s="90"/>
      <c r="V50" s="12"/>
      <c r="W50" s="8"/>
      <c r="X50" s="8"/>
      <c r="Y50" s="90"/>
      <c r="Z50" s="12"/>
      <c r="AA50" s="8"/>
      <c r="AB50" s="8"/>
      <c r="AC50" s="90"/>
      <c r="AD50" s="20">
        <f t="shared" si="0"/>
        <v>51.24</v>
      </c>
      <c r="AE50" s="21">
        <f t="shared" si="0"/>
        <v>0</v>
      </c>
      <c r="AF50" s="22">
        <f t="shared" si="1"/>
        <v>51.24</v>
      </c>
    </row>
    <row r="51" spans="1:32" ht="17.25" customHeight="1">
      <c r="A51" s="30">
        <v>48</v>
      </c>
      <c r="B51" s="171" t="s">
        <v>9776</v>
      </c>
      <c r="C51" s="172" t="s">
        <v>9777</v>
      </c>
      <c r="D51" s="88">
        <v>160</v>
      </c>
      <c r="E51" s="89"/>
      <c r="F51" s="96">
        <v>4512</v>
      </c>
      <c r="G51" s="96">
        <v>1128</v>
      </c>
      <c r="H51" s="9"/>
      <c r="I51" s="10"/>
      <c r="J51" s="40"/>
      <c r="K51" s="8"/>
      <c r="L51" s="8"/>
      <c r="M51" s="11"/>
      <c r="N51" s="8"/>
      <c r="O51" s="8"/>
      <c r="P51" s="8">
        <v>3000</v>
      </c>
      <c r="Q51" s="11">
        <v>1000</v>
      </c>
      <c r="R51" s="12"/>
      <c r="S51" s="8"/>
      <c r="T51" s="8"/>
      <c r="U51" s="90"/>
      <c r="V51" s="12"/>
      <c r="W51" s="8"/>
      <c r="X51" s="8"/>
      <c r="Y51" s="90"/>
      <c r="Z51" s="12"/>
      <c r="AA51" s="8"/>
      <c r="AB51" s="8"/>
      <c r="AC51" s="90"/>
      <c r="AD51" s="20">
        <f t="shared" si="0"/>
        <v>3160</v>
      </c>
      <c r="AE51" s="21">
        <f t="shared" si="0"/>
        <v>1000</v>
      </c>
      <c r="AF51" s="22">
        <f t="shared" si="1"/>
        <v>4160</v>
      </c>
    </row>
    <row r="52" spans="1:32" ht="17.25" customHeight="1">
      <c r="A52" s="30">
        <v>49</v>
      </c>
      <c r="B52" s="171" t="s">
        <v>9778</v>
      </c>
      <c r="C52" s="172" t="s">
        <v>9779</v>
      </c>
      <c r="D52" s="88"/>
      <c r="E52" s="89">
        <v>28.86</v>
      </c>
      <c r="F52" s="96">
        <v>13352</v>
      </c>
      <c r="G52" s="96">
        <v>3338</v>
      </c>
      <c r="H52" s="9"/>
      <c r="I52" s="10"/>
      <c r="J52" s="40"/>
      <c r="K52" s="8">
        <v>1591.25</v>
      </c>
      <c r="L52" s="8"/>
      <c r="M52" s="11"/>
      <c r="N52" s="8"/>
      <c r="O52" s="8"/>
      <c r="P52" s="8">
        <v>12750</v>
      </c>
      <c r="Q52" s="11">
        <v>4600</v>
      </c>
      <c r="R52" s="12">
        <v>1327.15</v>
      </c>
      <c r="S52" s="8"/>
      <c r="T52" s="8"/>
      <c r="U52" s="90"/>
      <c r="V52" s="12"/>
      <c r="W52" s="8"/>
      <c r="X52" s="8">
        <v>12000</v>
      </c>
      <c r="Y52" s="90">
        <v>3000</v>
      </c>
      <c r="Z52" s="12"/>
      <c r="AA52" s="8"/>
      <c r="AB52" s="8">
        <v>22325</v>
      </c>
      <c r="AC52" s="90">
        <v>7500</v>
      </c>
      <c r="AD52" s="20">
        <f>SUM(D52,H52,J52,P52,R52,T52,X52,AB52)</f>
        <v>48402.15</v>
      </c>
      <c r="AE52" s="21">
        <f>SUM(E52,I52,K52,Q52,S52,U52,Y52,AC52)</f>
        <v>16720.11</v>
      </c>
      <c r="AF52" s="22">
        <f t="shared" si="1"/>
        <v>65122.26</v>
      </c>
    </row>
    <row r="53" spans="1:32" ht="17.25" customHeight="1">
      <c r="A53" s="30">
        <v>50</v>
      </c>
      <c r="B53" s="171" t="s">
        <v>9780</v>
      </c>
      <c r="C53" s="172" t="s">
        <v>9781</v>
      </c>
      <c r="D53" s="88">
        <v>555.23</v>
      </c>
      <c r="E53" s="89">
        <v>14359.27</v>
      </c>
      <c r="F53" s="96">
        <v>8606.06</v>
      </c>
      <c r="G53" s="96">
        <v>2151.52</v>
      </c>
      <c r="H53" s="9"/>
      <c r="I53" s="10"/>
      <c r="J53" s="40">
        <v>37176.97</v>
      </c>
      <c r="K53" s="8">
        <v>9342.85</v>
      </c>
      <c r="L53" s="8"/>
      <c r="M53" s="11"/>
      <c r="N53" s="8"/>
      <c r="O53" s="8"/>
      <c r="P53" s="8"/>
      <c r="Q53" s="11"/>
      <c r="R53" s="12">
        <v>17556.259999999998</v>
      </c>
      <c r="S53" s="8">
        <v>1526</v>
      </c>
      <c r="T53" s="8"/>
      <c r="U53" s="90"/>
      <c r="V53" s="12"/>
      <c r="W53" s="8"/>
      <c r="X53" s="8">
        <v>12000</v>
      </c>
      <c r="Y53" s="90">
        <v>3000</v>
      </c>
      <c r="Z53" s="12"/>
      <c r="AA53" s="8"/>
      <c r="AB53" s="8">
        <v>17500</v>
      </c>
      <c r="AC53" s="90">
        <v>7500</v>
      </c>
      <c r="AD53" s="20">
        <f>SUM(D53,H53,J53,P53,R53,T53,X53,AB53)</f>
        <v>84788.46</v>
      </c>
      <c r="AE53" s="21">
        <f>SUM(E53,I53,K53,Q53,S53,U53,Y53,AC53)</f>
        <v>35728.120000000003</v>
      </c>
      <c r="AF53" s="22">
        <f t="shared" si="1"/>
        <v>120516.58000000002</v>
      </c>
    </row>
    <row r="54" spans="1:32" ht="17.25" customHeight="1">
      <c r="A54" s="30">
        <v>51</v>
      </c>
      <c r="B54" s="171" t="s">
        <v>9782</v>
      </c>
      <c r="C54" s="172" t="s">
        <v>9783</v>
      </c>
      <c r="D54" s="88">
        <v>1729.3</v>
      </c>
      <c r="E54" s="89">
        <v>8347.82</v>
      </c>
      <c r="F54" s="96">
        <v>2671.85</v>
      </c>
      <c r="G54" s="96">
        <v>667.96</v>
      </c>
      <c r="H54" s="9"/>
      <c r="I54" s="10"/>
      <c r="J54" s="40">
        <v>19598.599999999999</v>
      </c>
      <c r="K54" s="8">
        <v>4449.25</v>
      </c>
      <c r="L54" s="8"/>
      <c r="M54" s="11"/>
      <c r="N54" s="8"/>
      <c r="O54" s="8"/>
      <c r="P54" s="8"/>
      <c r="Q54" s="11"/>
      <c r="R54" s="12">
        <v>23100</v>
      </c>
      <c r="S54" s="8">
        <v>11754.08</v>
      </c>
      <c r="T54" s="8"/>
      <c r="U54" s="90"/>
      <c r="V54" s="12"/>
      <c r="W54" s="8"/>
      <c r="X54" s="8"/>
      <c r="Y54" s="90"/>
      <c r="Z54" s="12"/>
      <c r="AA54" s="8"/>
      <c r="AB54" s="8">
        <v>10500</v>
      </c>
      <c r="AC54" s="90">
        <v>4500</v>
      </c>
      <c r="AD54" s="20">
        <f t="shared" si="0"/>
        <v>54927.899999999994</v>
      </c>
      <c r="AE54" s="21">
        <f t="shared" si="0"/>
        <v>29051.15</v>
      </c>
      <c r="AF54" s="22">
        <f t="shared" si="1"/>
        <v>83979.049999999988</v>
      </c>
    </row>
    <row r="55" spans="1:32" ht="17.25" customHeight="1">
      <c r="A55" s="30">
        <v>52</v>
      </c>
      <c r="B55" s="171" t="s">
        <v>9784</v>
      </c>
      <c r="C55" s="172" t="s">
        <v>9785</v>
      </c>
      <c r="D55" s="88">
        <v>274.08999999999997</v>
      </c>
      <c r="E55" s="89">
        <v>1.91</v>
      </c>
      <c r="F55" s="96">
        <v>8448</v>
      </c>
      <c r="G55" s="96">
        <v>2112</v>
      </c>
      <c r="H55" s="9"/>
      <c r="I55" s="10"/>
      <c r="J55" s="40"/>
      <c r="K55" s="8"/>
      <c r="L55" s="8"/>
      <c r="M55" s="11"/>
      <c r="N55" s="8"/>
      <c r="O55" s="8"/>
      <c r="P55" s="8">
        <v>19450</v>
      </c>
      <c r="Q55" s="11">
        <v>6050</v>
      </c>
      <c r="R55" s="12"/>
      <c r="S55" s="8"/>
      <c r="T55" s="8"/>
      <c r="U55" s="90"/>
      <c r="V55" s="12"/>
      <c r="W55" s="8"/>
      <c r="X55" s="8">
        <v>12000</v>
      </c>
      <c r="Y55" s="90">
        <v>3000</v>
      </c>
      <c r="Z55" s="12"/>
      <c r="AA55" s="8"/>
      <c r="AB55" s="8">
        <v>10500</v>
      </c>
      <c r="AC55" s="90">
        <v>4500</v>
      </c>
      <c r="AD55" s="20">
        <f t="shared" si="0"/>
        <v>42224.09</v>
      </c>
      <c r="AE55" s="21">
        <f t="shared" si="0"/>
        <v>13551.91</v>
      </c>
      <c r="AF55" s="22">
        <f t="shared" si="1"/>
        <v>55776</v>
      </c>
    </row>
    <row r="56" spans="1:32" ht="17.25" customHeight="1">
      <c r="A56" s="30">
        <v>53</v>
      </c>
      <c r="B56" s="171" t="s">
        <v>9786</v>
      </c>
      <c r="C56" s="172" t="s">
        <v>9787</v>
      </c>
      <c r="D56" s="88"/>
      <c r="E56" s="89">
        <v>372.65</v>
      </c>
      <c r="F56" s="96">
        <v>5796</v>
      </c>
      <c r="G56" s="96">
        <v>3864</v>
      </c>
      <c r="H56" s="9"/>
      <c r="I56" s="10"/>
      <c r="J56" s="40"/>
      <c r="K56" s="8"/>
      <c r="L56" s="8"/>
      <c r="M56" s="11"/>
      <c r="N56" s="8"/>
      <c r="O56" s="8"/>
      <c r="P56" s="8"/>
      <c r="Q56" s="11"/>
      <c r="R56" s="12"/>
      <c r="S56" s="8"/>
      <c r="T56" s="8"/>
      <c r="U56" s="90"/>
      <c r="V56" s="12"/>
      <c r="W56" s="8"/>
      <c r="X56" s="8"/>
      <c r="Y56" s="90"/>
      <c r="Z56" s="12"/>
      <c r="AA56" s="8"/>
      <c r="AB56" s="8">
        <v>14000</v>
      </c>
      <c r="AC56" s="90">
        <v>6000</v>
      </c>
      <c r="AD56" s="20">
        <f t="shared" si="0"/>
        <v>14000</v>
      </c>
      <c r="AE56" s="21">
        <f t="shared" si="0"/>
        <v>6372.65</v>
      </c>
      <c r="AF56" s="22">
        <f t="shared" si="1"/>
        <v>20372.650000000001</v>
      </c>
    </row>
    <row r="57" spans="1:32" ht="17.25" customHeight="1">
      <c r="A57" s="30">
        <v>54</v>
      </c>
      <c r="B57" s="171" t="s">
        <v>9788</v>
      </c>
      <c r="C57" s="172" t="s">
        <v>9789</v>
      </c>
      <c r="D57" s="88">
        <v>186.51</v>
      </c>
      <c r="E57" s="89">
        <v>344.87</v>
      </c>
      <c r="F57" s="96">
        <v>4272</v>
      </c>
      <c r="G57" s="96">
        <v>6408</v>
      </c>
      <c r="H57" s="9"/>
      <c r="I57" s="10"/>
      <c r="J57" s="40"/>
      <c r="K57" s="8"/>
      <c r="L57" s="8"/>
      <c r="M57" s="11"/>
      <c r="N57" s="8"/>
      <c r="O57" s="8"/>
      <c r="P57" s="8"/>
      <c r="Q57" s="11"/>
      <c r="R57" s="12"/>
      <c r="S57" s="8"/>
      <c r="T57" s="8"/>
      <c r="U57" s="90"/>
      <c r="V57" s="12"/>
      <c r="W57" s="8"/>
      <c r="X57" s="8">
        <v>12000</v>
      </c>
      <c r="Y57" s="90">
        <v>3000</v>
      </c>
      <c r="Z57" s="12"/>
      <c r="AA57" s="8"/>
      <c r="AB57" s="8"/>
      <c r="AC57" s="90"/>
      <c r="AD57" s="20">
        <f t="shared" si="0"/>
        <v>12186.51</v>
      </c>
      <c r="AE57" s="21">
        <f t="shared" si="0"/>
        <v>3344.87</v>
      </c>
      <c r="AF57" s="22">
        <f t="shared" si="1"/>
        <v>15531.380000000001</v>
      </c>
    </row>
    <row r="58" spans="1:32" ht="17.25" customHeight="1">
      <c r="A58" s="30">
        <v>55</v>
      </c>
      <c r="B58" s="171" t="s">
        <v>9790</v>
      </c>
      <c r="C58" s="172" t="s">
        <v>9791</v>
      </c>
      <c r="D58" s="88">
        <v>878.97</v>
      </c>
      <c r="E58" s="89">
        <v>1032.43</v>
      </c>
      <c r="F58" s="96">
        <v>5820</v>
      </c>
      <c r="G58" s="96">
        <v>5820</v>
      </c>
      <c r="H58" s="9"/>
      <c r="I58" s="10"/>
      <c r="J58" s="40">
        <v>93413.34</v>
      </c>
      <c r="K58" s="8">
        <v>1420</v>
      </c>
      <c r="L58" s="8"/>
      <c r="M58" s="11"/>
      <c r="N58" s="8"/>
      <c r="O58" s="8"/>
      <c r="P58" s="8"/>
      <c r="Q58" s="11"/>
      <c r="R58" s="12">
        <v>4120.63</v>
      </c>
      <c r="S58" s="8">
        <v>2411.8200000000002</v>
      </c>
      <c r="T58" s="8"/>
      <c r="U58" s="90"/>
      <c r="V58" s="12"/>
      <c r="W58" s="8"/>
      <c r="X58" s="8"/>
      <c r="Y58" s="90"/>
      <c r="Z58" s="12"/>
      <c r="AA58" s="8"/>
      <c r="AB58" s="8">
        <v>20651</v>
      </c>
      <c r="AC58" s="90">
        <v>7500</v>
      </c>
      <c r="AD58" s="20">
        <f t="shared" si="0"/>
        <v>119063.94</v>
      </c>
      <c r="AE58" s="21">
        <f t="shared" si="0"/>
        <v>12364.25</v>
      </c>
      <c r="AF58" s="22">
        <f t="shared" si="1"/>
        <v>131428.19</v>
      </c>
    </row>
    <row r="59" spans="1:32" ht="17.25" customHeight="1">
      <c r="A59" s="30">
        <v>56</v>
      </c>
      <c r="B59" s="171" t="s">
        <v>9792</v>
      </c>
      <c r="C59" s="172" t="s">
        <v>9793</v>
      </c>
      <c r="D59" s="88">
        <v>2767.01</v>
      </c>
      <c r="E59" s="89">
        <v>4225.91</v>
      </c>
      <c r="F59" s="96">
        <v>1564.52</v>
      </c>
      <c r="G59" s="96">
        <v>391.13</v>
      </c>
      <c r="H59" s="9"/>
      <c r="I59" s="10"/>
      <c r="J59" s="40">
        <v>35390.800000000003</v>
      </c>
      <c r="K59" s="8">
        <v>1225.8499999999999</v>
      </c>
      <c r="L59" s="173">
        <v>441.21</v>
      </c>
      <c r="M59" s="174">
        <v>73.540000000000006</v>
      </c>
      <c r="N59" s="8"/>
      <c r="O59" s="8"/>
      <c r="P59" s="8">
        <v>47743</v>
      </c>
      <c r="Q59" s="11">
        <v>4250</v>
      </c>
      <c r="R59" s="12"/>
      <c r="S59" s="8"/>
      <c r="T59" s="8"/>
      <c r="U59" s="90"/>
      <c r="V59" s="12"/>
      <c r="W59" s="8"/>
      <c r="X59" s="8"/>
      <c r="Y59" s="90"/>
      <c r="Z59" s="12"/>
      <c r="AA59" s="8"/>
      <c r="AB59" s="8"/>
      <c r="AC59" s="90"/>
      <c r="AD59" s="20">
        <f t="shared" si="0"/>
        <v>85900.81</v>
      </c>
      <c r="AE59" s="21">
        <f t="shared" si="0"/>
        <v>9701.76</v>
      </c>
      <c r="AF59" s="22">
        <f t="shared" si="1"/>
        <v>95602.569999999992</v>
      </c>
    </row>
    <row r="60" spans="1:32" ht="17.25" customHeight="1">
      <c r="A60" s="30">
        <v>57</v>
      </c>
      <c r="B60" s="171" t="s">
        <v>9794</v>
      </c>
      <c r="C60" s="172" t="s">
        <v>9795</v>
      </c>
      <c r="D60" s="88"/>
      <c r="E60" s="89"/>
      <c r="F60" s="96">
        <v>554</v>
      </c>
      <c r="G60" s="96">
        <v>2216</v>
      </c>
      <c r="H60" s="9"/>
      <c r="I60" s="10"/>
      <c r="J60" s="40"/>
      <c r="K60" s="8"/>
      <c r="L60" s="8"/>
      <c r="M60" s="11"/>
      <c r="N60" s="8"/>
      <c r="O60" s="8"/>
      <c r="P60" s="8"/>
      <c r="Q60" s="11"/>
      <c r="R60" s="12"/>
      <c r="S60" s="8"/>
      <c r="T60" s="8"/>
      <c r="U60" s="90"/>
      <c r="V60" s="12"/>
      <c r="W60" s="8"/>
      <c r="X60" s="8"/>
      <c r="Y60" s="90"/>
      <c r="Z60" s="12"/>
      <c r="AA60" s="8"/>
      <c r="AB60" s="8"/>
      <c r="AC60" s="90"/>
      <c r="AD60" s="20">
        <f t="shared" si="0"/>
        <v>0</v>
      </c>
      <c r="AE60" s="21">
        <f t="shared" si="0"/>
        <v>0</v>
      </c>
      <c r="AF60" s="22">
        <f t="shared" si="1"/>
        <v>0</v>
      </c>
    </row>
    <row r="61" spans="1:32" ht="17.25" customHeight="1">
      <c r="A61" s="30">
        <v>58</v>
      </c>
      <c r="B61" s="171" t="s">
        <v>9796</v>
      </c>
      <c r="C61" s="172" t="s">
        <v>9797</v>
      </c>
      <c r="D61" s="88"/>
      <c r="E61" s="89"/>
      <c r="F61" s="96">
        <v>10848</v>
      </c>
      <c r="G61" s="96">
        <v>2712</v>
      </c>
      <c r="H61" s="9"/>
      <c r="I61" s="10"/>
      <c r="J61" s="40">
        <v>13799.98</v>
      </c>
      <c r="K61" s="8">
        <v>2512.2800000000002</v>
      </c>
      <c r="L61" s="173">
        <v>9242.85</v>
      </c>
      <c r="M61" s="174">
        <v>2619.09</v>
      </c>
      <c r="N61" s="8"/>
      <c r="O61" s="8"/>
      <c r="P61" s="8">
        <v>12005.45</v>
      </c>
      <c r="Q61" s="11">
        <v>2994.24</v>
      </c>
      <c r="R61" s="12"/>
      <c r="S61" s="8"/>
      <c r="T61" s="8"/>
      <c r="U61" s="90"/>
      <c r="V61" s="12"/>
      <c r="W61" s="8"/>
      <c r="X61" s="8">
        <v>12000</v>
      </c>
      <c r="Y61" s="90">
        <v>3000</v>
      </c>
      <c r="Z61" s="12"/>
      <c r="AA61" s="8"/>
      <c r="AB61" s="8">
        <v>17076</v>
      </c>
      <c r="AC61" s="90">
        <v>6000</v>
      </c>
      <c r="AD61" s="20">
        <f t="shared" si="0"/>
        <v>54881.43</v>
      </c>
      <c r="AE61" s="21">
        <f t="shared" si="0"/>
        <v>14506.52</v>
      </c>
      <c r="AF61" s="22">
        <f t="shared" si="1"/>
        <v>69387.95</v>
      </c>
    </row>
    <row r="62" spans="1:32" ht="17.25" customHeight="1">
      <c r="A62" s="30">
        <v>59</v>
      </c>
      <c r="B62" s="171" t="s">
        <v>9798</v>
      </c>
      <c r="C62" s="172" t="s">
        <v>9799</v>
      </c>
      <c r="D62" s="88">
        <v>926.39</v>
      </c>
      <c r="E62" s="89"/>
      <c r="F62" s="96">
        <v>8272</v>
      </c>
      <c r="G62" s="96">
        <v>2068</v>
      </c>
      <c r="H62" s="9"/>
      <c r="I62" s="10"/>
      <c r="J62" s="40">
        <v>11305.01</v>
      </c>
      <c r="K62" s="8">
        <v>2412.8000000000002</v>
      </c>
      <c r="L62" s="173">
        <v>9123.24</v>
      </c>
      <c r="M62" s="174">
        <v>1523.3</v>
      </c>
      <c r="N62" s="8"/>
      <c r="O62" s="8"/>
      <c r="P62" s="8">
        <v>22550</v>
      </c>
      <c r="Q62" s="11">
        <v>2200</v>
      </c>
      <c r="R62" s="12">
        <v>2439.79</v>
      </c>
      <c r="S62" s="8"/>
      <c r="T62" s="8"/>
      <c r="U62" s="90"/>
      <c r="V62" s="12"/>
      <c r="W62" s="8"/>
      <c r="X62" s="8">
        <v>10000</v>
      </c>
      <c r="Y62" s="90">
        <v>2500</v>
      </c>
      <c r="Z62" s="12"/>
      <c r="AA62" s="8"/>
      <c r="AB62" s="8">
        <v>14000</v>
      </c>
      <c r="AC62" s="90">
        <v>6000</v>
      </c>
      <c r="AD62" s="20">
        <f t="shared" si="0"/>
        <v>61221.19</v>
      </c>
      <c r="AE62" s="21">
        <f t="shared" si="0"/>
        <v>13112.8</v>
      </c>
      <c r="AF62" s="22">
        <f t="shared" si="1"/>
        <v>74333.990000000005</v>
      </c>
    </row>
    <row r="63" spans="1:32" ht="17.25" customHeight="1">
      <c r="A63" s="30">
        <v>60</v>
      </c>
      <c r="B63" s="171" t="s">
        <v>9800</v>
      </c>
      <c r="C63" s="172" t="s">
        <v>9801</v>
      </c>
      <c r="D63" s="88">
        <v>1081.46</v>
      </c>
      <c r="E63" s="89">
        <v>835.24</v>
      </c>
      <c r="F63" s="96">
        <v>11912</v>
      </c>
      <c r="G63" s="96">
        <v>2978</v>
      </c>
      <c r="H63" s="9"/>
      <c r="I63" s="10"/>
      <c r="J63" s="40">
        <v>87874.78</v>
      </c>
      <c r="K63" s="8"/>
      <c r="L63" s="8"/>
      <c r="M63" s="11"/>
      <c r="N63" s="8"/>
      <c r="O63" s="8"/>
      <c r="P63" s="8">
        <v>14000</v>
      </c>
      <c r="Q63" s="11">
        <v>1950</v>
      </c>
      <c r="R63" s="12"/>
      <c r="S63" s="8"/>
      <c r="T63" s="8"/>
      <c r="U63" s="90"/>
      <c r="V63" s="12"/>
      <c r="W63" s="8"/>
      <c r="X63" s="8">
        <v>12000</v>
      </c>
      <c r="Y63" s="90">
        <v>3000</v>
      </c>
      <c r="Z63" s="12"/>
      <c r="AA63" s="8"/>
      <c r="AB63" s="8">
        <v>17500</v>
      </c>
      <c r="AC63" s="90">
        <v>7500</v>
      </c>
      <c r="AD63" s="20">
        <f t="shared" si="0"/>
        <v>132456.24</v>
      </c>
      <c r="AE63" s="21">
        <f t="shared" si="0"/>
        <v>13285.24</v>
      </c>
      <c r="AF63" s="22">
        <f t="shared" si="1"/>
        <v>145741.47999999998</v>
      </c>
    </row>
    <row r="64" spans="1:32" ht="17.25" customHeight="1">
      <c r="A64" s="30">
        <v>61</v>
      </c>
      <c r="B64" s="171" t="s">
        <v>9802</v>
      </c>
      <c r="C64" s="172" t="s">
        <v>9803</v>
      </c>
      <c r="D64" s="88">
        <v>22153.14</v>
      </c>
      <c r="E64" s="89">
        <v>14022.21</v>
      </c>
      <c r="F64" s="96">
        <v>5497.69</v>
      </c>
      <c r="G64" s="96">
        <v>1374.42</v>
      </c>
      <c r="H64" s="9"/>
      <c r="I64" s="10"/>
      <c r="J64" s="40"/>
      <c r="K64" s="8"/>
      <c r="L64" s="8"/>
      <c r="M64" s="11"/>
      <c r="N64" s="8"/>
      <c r="O64" s="8"/>
      <c r="P64" s="8">
        <v>29250</v>
      </c>
      <c r="Q64" s="11">
        <v>9200</v>
      </c>
      <c r="R64" s="12"/>
      <c r="S64" s="8"/>
      <c r="T64" s="8"/>
      <c r="U64" s="90"/>
      <c r="V64" s="12"/>
      <c r="W64" s="8"/>
      <c r="X64" s="8">
        <v>12000</v>
      </c>
      <c r="Y64" s="90">
        <v>3000</v>
      </c>
      <c r="Z64" s="12"/>
      <c r="AA64" s="8"/>
      <c r="AB64" s="8">
        <v>34000</v>
      </c>
      <c r="AC64" s="90">
        <v>12000</v>
      </c>
      <c r="AD64" s="20">
        <f t="shared" si="0"/>
        <v>97403.14</v>
      </c>
      <c r="AE64" s="21">
        <f t="shared" si="0"/>
        <v>38222.21</v>
      </c>
      <c r="AF64" s="22">
        <f t="shared" si="1"/>
        <v>135625.35</v>
      </c>
    </row>
    <row r="65" spans="1:32" ht="17.25" customHeight="1">
      <c r="A65" s="30">
        <v>62</v>
      </c>
      <c r="B65" s="171" t="s">
        <v>9804</v>
      </c>
      <c r="C65" s="172" t="s">
        <v>9805</v>
      </c>
      <c r="D65" s="88"/>
      <c r="E65" s="89">
        <v>24.49</v>
      </c>
      <c r="F65" s="96">
        <v>11616</v>
      </c>
      <c r="G65" s="96">
        <v>2904</v>
      </c>
      <c r="H65" s="9"/>
      <c r="I65" s="10"/>
      <c r="J65" s="40"/>
      <c r="K65" s="8"/>
      <c r="L65" s="8"/>
      <c r="M65" s="11"/>
      <c r="N65" s="8"/>
      <c r="O65" s="8"/>
      <c r="P65" s="8"/>
      <c r="Q65" s="11"/>
      <c r="R65" s="12"/>
      <c r="S65" s="8"/>
      <c r="T65" s="8"/>
      <c r="U65" s="90"/>
      <c r="V65" s="12"/>
      <c r="W65" s="8"/>
      <c r="X65" s="8">
        <v>12000</v>
      </c>
      <c r="Y65" s="90">
        <v>3000</v>
      </c>
      <c r="Z65" s="12"/>
      <c r="AA65" s="8"/>
      <c r="AB65" s="8"/>
      <c r="AC65" s="90"/>
      <c r="AD65" s="20">
        <f t="shared" si="0"/>
        <v>12000</v>
      </c>
      <c r="AE65" s="21">
        <f t="shared" si="0"/>
        <v>3024.49</v>
      </c>
      <c r="AF65" s="22">
        <f t="shared" si="1"/>
        <v>15024.49</v>
      </c>
    </row>
    <row r="66" spans="1:32" ht="17.25" customHeight="1">
      <c r="A66" s="30">
        <v>63</v>
      </c>
      <c r="B66" s="171" t="s">
        <v>9806</v>
      </c>
      <c r="C66" s="172" t="s">
        <v>9807</v>
      </c>
      <c r="D66" s="88"/>
      <c r="E66" s="89">
        <v>118.4</v>
      </c>
      <c r="F66" s="96">
        <v>8592</v>
      </c>
      <c r="G66" s="96">
        <v>2148</v>
      </c>
      <c r="H66" s="9"/>
      <c r="I66" s="10"/>
      <c r="J66" s="40"/>
      <c r="K66" s="8"/>
      <c r="L66" s="8"/>
      <c r="M66" s="11"/>
      <c r="N66" s="8"/>
      <c r="O66" s="8"/>
      <c r="P66" s="8"/>
      <c r="Q66" s="11"/>
      <c r="R66" s="12"/>
      <c r="S66" s="8"/>
      <c r="T66" s="8"/>
      <c r="U66" s="90"/>
      <c r="V66" s="12"/>
      <c r="W66" s="8"/>
      <c r="X66" s="8"/>
      <c r="Y66" s="90"/>
      <c r="Z66" s="12"/>
      <c r="AA66" s="8"/>
      <c r="AB66" s="8"/>
      <c r="AC66" s="90"/>
      <c r="AD66" s="20">
        <f t="shared" si="0"/>
        <v>0</v>
      </c>
      <c r="AE66" s="21">
        <f t="shared" si="0"/>
        <v>118.4</v>
      </c>
      <c r="AF66" s="22">
        <f t="shared" si="1"/>
        <v>118.4</v>
      </c>
    </row>
    <row r="67" spans="1:32" ht="17.25" customHeight="1">
      <c r="A67" s="30">
        <v>64</v>
      </c>
      <c r="B67" s="171" t="s">
        <v>9808</v>
      </c>
      <c r="C67" s="172" t="s">
        <v>9809</v>
      </c>
      <c r="D67" s="88">
        <v>0.01</v>
      </c>
      <c r="E67" s="89">
        <v>549.4</v>
      </c>
      <c r="F67" s="96">
        <v>11295</v>
      </c>
      <c r="G67" s="96">
        <v>1255</v>
      </c>
      <c r="H67" s="9"/>
      <c r="I67" s="10"/>
      <c r="J67" s="40">
        <v>48809.71</v>
      </c>
      <c r="K67" s="8">
        <v>19572.400000000001</v>
      </c>
      <c r="L67" s="8"/>
      <c r="M67" s="11"/>
      <c r="N67" s="8"/>
      <c r="O67" s="8"/>
      <c r="P67" s="8">
        <v>25928.55</v>
      </c>
      <c r="Q67" s="11">
        <v>2621.46</v>
      </c>
      <c r="R67" s="12"/>
      <c r="S67" s="8">
        <v>527.36</v>
      </c>
      <c r="T67" s="8"/>
      <c r="U67" s="90"/>
      <c r="V67" s="12"/>
      <c r="W67" s="8"/>
      <c r="X67" s="8">
        <v>12000</v>
      </c>
      <c r="Y67" s="90">
        <v>3000</v>
      </c>
      <c r="Z67" s="12"/>
      <c r="AA67" s="8"/>
      <c r="AB67" s="8">
        <v>17361</v>
      </c>
      <c r="AC67" s="90">
        <v>6000</v>
      </c>
      <c r="AD67" s="20">
        <f t="shared" si="0"/>
        <v>104099.27</v>
      </c>
      <c r="AE67" s="21">
        <f t="shared" si="0"/>
        <v>32270.620000000003</v>
      </c>
      <c r="AF67" s="22">
        <f t="shared" si="1"/>
        <v>136369.89000000001</v>
      </c>
    </row>
    <row r="68" spans="1:32" ht="17.25" customHeight="1">
      <c r="A68" s="30">
        <v>65</v>
      </c>
      <c r="B68" s="171" t="s">
        <v>9810</v>
      </c>
      <c r="C68" s="172" t="s">
        <v>9811</v>
      </c>
      <c r="D68" s="88"/>
      <c r="E68" s="89">
        <v>20986.89</v>
      </c>
      <c r="F68" s="96">
        <v>11216</v>
      </c>
      <c r="G68" s="96">
        <v>2804</v>
      </c>
      <c r="H68" s="9"/>
      <c r="I68" s="10"/>
      <c r="J68" s="40">
        <v>2266.62</v>
      </c>
      <c r="K68" s="8"/>
      <c r="L68" s="8"/>
      <c r="M68" s="11"/>
      <c r="N68" s="8"/>
      <c r="O68" s="8"/>
      <c r="P68" s="8"/>
      <c r="Q68" s="11"/>
      <c r="R68" s="12"/>
      <c r="S68" s="8"/>
      <c r="T68" s="8"/>
      <c r="U68" s="90"/>
      <c r="V68" s="12"/>
      <c r="W68" s="8"/>
      <c r="X68" s="8">
        <v>12000</v>
      </c>
      <c r="Y68" s="90">
        <v>3000</v>
      </c>
      <c r="Z68" s="12"/>
      <c r="AA68" s="8"/>
      <c r="AB68" s="8"/>
      <c r="AC68" s="90"/>
      <c r="AD68" s="20">
        <f t="shared" si="0"/>
        <v>14266.619999999999</v>
      </c>
      <c r="AE68" s="21">
        <f t="shared" si="0"/>
        <v>23986.89</v>
      </c>
      <c r="AF68" s="22">
        <f t="shared" si="1"/>
        <v>38253.509999999995</v>
      </c>
    </row>
    <row r="69" spans="1:32" ht="17.25" customHeight="1">
      <c r="A69" s="30">
        <v>66</v>
      </c>
      <c r="B69" s="171" t="s">
        <v>9812</v>
      </c>
      <c r="C69" s="172" t="s">
        <v>9813</v>
      </c>
      <c r="D69" s="88"/>
      <c r="E69" s="89"/>
      <c r="F69" s="96">
        <v>10568</v>
      </c>
      <c r="G69" s="96">
        <v>2642</v>
      </c>
      <c r="H69" s="9"/>
      <c r="I69" s="10"/>
      <c r="J69" s="40"/>
      <c r="K69" s="8">
        <v>2000</v>
      </c>
      <c r="L69" s="173">
        <v>21242.42</v>
      </c>
      <c r="M69" s="174">
        <v>10223.200000000001</v>
      </c>
      <c r="N69" s="8"/>
      <c r="O69" s="8"/>
      <c r="P69" s="8">
        <v>14455.13</v>
      </c>
      <c r="Q69" s="11">
        <v>3493.02</v>
      </c>
      <c r="R69" s="12"/>
      <c r="S69" s="8"/>
      <c r="T69" s="8"/>
      <c r="U69" s="90"/>
      <c r="V69" s="12"/>
      <c r="W69" s="8"/>
      <c r="X69" s="8"/>
      <c r="Y69" s="90"/>
      <c r="Z69" s="12"/>
      <c r="AA69" s="8"/>
      <c r="AB69" s="8"/>
      <c r="AC69" s="90"/>
      <c r="AD69" s="20">
        <f t="shared" si="0"/>
        <v>14455.13</v>
      </c>
      <c r="AE69" s="21">
        <f t="shared" si="0"/>
        <v>5493.02</v>
      </c>
      <c r="AF69" s="22">
        <f t="shared" si="1"/>
        <v>19948.150000000001</v>
      </c>
    </row>
    <row r="70" spans="1:32" ht="17.25" customHeight="1">
      <c r="A70" s="30">
        <v>67</v>
      </c>
      <c r="B70" s="171" t="s">
        <v>9814</v>
      </c>
      <c r="C70" s="172" t="s">
        <v>9815</v>
      </c>
      <c r="D70" s="88">
        <v>647.62</v>
      </c>
      <c r="E70" s="89"/>
      <c r="F70" s="96">
        <v>14872</v>
      </c>
      <c r="G70" s="96">
        <v>3718</v>
      </c>
      <c r="H70" s="9"/>
      <c r="I70" s="10"/>
      <c r="J70" s="40"/>
      <c r="K70" s="8"/>
      <c r="L70" s="8"/>
      <c r="M70" s="11"/>
      <c r="N70" s="8"/>
      <c r="O70" s="8"/>
      <c r="P70" s="8">
        <v>3000</v>
      </c>
      <c r="Q70" s="11">
        <v>1000</v>
      </c>
      <c r="R70" s="12">
        <v>17288</v>
      </c>
      <c r="S70" s="8">
        <v>19350</v>
      </c>
      <c r="T70" s="8"/>
      <c r="U70" s="90"/>
      <c r="V70" s="12"/>
      <c r="W70" s="8"/>
      <c r="X70" s="8">
        <v>12000</v>
      </c>
      <c r="Y70" s="90">
        <v>3000</v>
      </c>
      <c r="Z70" s="12"/>
      <c r="AA70" s="8"/>
      <c r="AB70" s="8">
        <v>17500</v>
      </c>
      <c r="AC70" s="90">
        <v>7500</v>
      </c>
      <c r="AD70" s="20">
        <f t="shared" si="0"/>
        <v>50435.619999999995</v>
      </c>
      <c r="AE70" s="21">
        <f t="shared" si="0"/>
        <v>30850</v>
      </c>
      <c r="AF70" s="22">
        <f t="shared" si="1"/>
        <v>81285.62</v>
      </c>
    </row>
    <row r="71" spans="1:32" ht="17.25" customHeight="1">
      <c r="A71" s="30">
        <v>68</v>
      </c>
      <c r="B71" s="171" t="s">
        <v>9816</v>
      </c>
      <c r="C71" s="172" t="s">
        <v>9817</v>
      </c>
      <c r="D71" s="88">
        <v>6471.87</v>
      </c>
      <c r="E71" s="89">
        <v>1702.38</v>
      </c>
      <c r="F71" s="96">
        <v>8230</v>
      </c>
      <c r="G71" s="96">
        <v>8230</v>
      </c>
      <c r="H71" s="9"/>
      <c r="I71" s="10"/>
      <c r="J71" s="40">
        <v>22190.02</v>
      </c>
      <c r="K71" s="8">
        <v>4247.96</v>
      </c>
      <c r="L71" s="8"/>
      <c r="M71" s="11"/>
      <c r="N71" s="8">
        <v>14933.18</v>
      </c>
      <c r="O71" s="8">
        <v>2935.37</v>
      </c>
      <c r="P71" s="8"/>
      <c r="Q71" s="11"/>
      <c r="R71" s="12"/>
      <c r="S71" s="8"/>
      <c r="T71" s="8"/>
      <c r="U71" s="90"/>
      <c r="V71" s="12"/>
      <c r="W71" s="8"/>
      <c r="X71" s="8">
        <v>12000</v>
      </c>
      <c r="Y71" s="90">
        <v>3000</v>
      </c>
      <c r="Z71" s="12"/>
      <c r="AA71" s="8"/>
      <c r="AB71" s="8"/>
      <c r="AC71" s="90"/>
      <c r="AD71" s="20">
        <f t="shared" si="0"/>
        <v>40661.89</v>
      </c>
      <c r="AE71" s="21">
        <f t="shared" si="0"/>
        <v>8950.34</v>
      </c>
      <c r="AF71" s="22">
        <f t="shared" si="1"/>
        <v>49612.229999999996</v>
      </c>
    </row>
    <row r="72" spans="1:32" ht="17.25" customHeight="1" thickBot="1">
      <c r="A72" s="30">
        <v>69</v>
      </c>
      <c r="B72" s="171" t="s">
        <v>9818</v>
      </c>
      <c r="C72" s="172" t="s">
        <v>9819</v>
      </c>
      <c r="D72" s="88"/>
      <c r="E72" s="89"/>
      <c r="F72" s="96">
        <v>6072</v>
      </c>
      <c r="G72" s="96">
        <v>1518</v>
      </c>
      <c r="H72" s="9"/>
      <c r="I72" s="10"/>
      <c r="J72" s="40"/>
      <c r="K72" s="8">
        <v>3810</v>
      </c>
      <c r="L72" s="173">
        <v>28985.15</v>
      </c>
      <c r="M72" s="174">
        <v>2504.12</v>
      </c>
      <c r="N72" s="8"/>
      <c r="O72" s="8"/>
      <c r="P72" s="8">
        <v>2382.14</v>
      </c>
      <c r="Q72" s="11">
        <v>308.52999999999997</v>
      </c>
      <c r="R72" s="12"/>
      <c r="S72" s="8"/>
      <c r="T72" s="8"/>
      <c r="U72" s="90"/>
      <c r="V72" s="12"/>
      <c r="W72" s="8"/>
      <c r="X72" s="8">
        <v>10000</v>
      </c>
      <c r="Y72" s="90">
        <v>2500</v>
      </c>
      <c r="Z72" s="12"/>
      <c r="AA72" s="8"/>
      <c r="AB72" s="8">
        <v>10500</v>
      </c>
      <c r="AC72" s="90">
        <v>4500</v>
      </c>
      <c r="AD72" s="20">
        <f t="shared" si="0"/>
        <v>22882.14</v>
      </c>
      <c r="AE72" s="21">
        <f t="shared" si="0"/>
        <v>11118.529999999999</v>
      </c>
      <c r="AF72" s="22">
        <f t="shared" si="1"/>
        <v>34000.67</v>
      </c>
    </row>
    <row r="73" spans="1:32" s="48" customFormat="1" ht="27.75" customHeight="1" thickTop="1" thickBot="1">
      <c r="A73" s="214"/>
      <c r="B73" s="301" t="s">
        <v>15</v>
      </c>
      <c r="C73" s="302"/>
      <c r="D73" s="42">
        <f t="shared" ref="D73:AF73" si="2">SUM(D4:D72)</f>
        <v>138564.81000000003</v>
      </c>
      <c r="E73" s="43">
        <f t="shared" si="2"/>
        <v>171590.00999999995</v>
      </c>
      <c r="F73" s="43">
        <f t="shared" si="2"/>
        <v>472393</v>
      </c>
      <c r="G73" s="43">
        <f t="shared" si="2"/>
        <v>156045.41000000003</v>
      </c>
      <c r="H73" s="43">
        <f t="shared" si="2"/>
        <v>0</v>
      </c>
      <c r="I73" s="46">
        <f t="shared" si="2"/>
        <v>0</v>
      </c>
      <c r="J73" s="42">
        <f t="shared" si="2"/>
        <v>1053159.3500000001</v>
      </c>
      <c r="K73" s="43">
        <f t="shared" si="2"/>
        <v>146431.52000000002</v>
      </c>
      <c r="L73" s="43">
        <f t="shared" si="2"/>
        <v>96800.789999999979</v>
      </c>
      <c r="M73" s="43">
        <f t="shared" si="2"/>
        <v>22653.879999999997</v>
      </c>
      <c r="N73" s="43">
        <f t="shared" si="2"/>
        <v>40133.18</v>
      </c>
      <c r="O73" s="43">
        <f t="shared" si="2"/>
        <v>7935.37</v>
      </c>
      <c r="P73" s="43">
        <f t="shared" si="2"/>
        <v>448042.83</v>
      </c>
      <c r="Q73" s="46">
        <f t="shared" si="2"/>
        <v>72631.23</v>
      </c>
      <c r="R73" s="42">
        <f t="shared" si="2"/>
        <v>170515.54</v>
      </c>
      <c r="S73" s="43">
        <f t="shared" si="2"/>
        <v>80850.720000000001</v>
      </c>
      <c r="T73" s="43">
        <f t="shared" si="2"/>
        <v>0</v>
      </c>
      <c r="U73" s="44">
        <f t="shared" si="2"/>
        <v>0</v>
      </c>
      <c r="V73" s="42">
        <f t="shared" si="2"/>
        <v>1620</v>
      </c>
      <c r="W73" s="43">
        <f t="shared" si="2"/>
        <v>0</v>
      </c>
      <c r="X73" s="43">
        <f t="shared" si="2"/>
        <v>396000</v>
      </c>
      <c r="Y73" s="44">
        <f t="shared" si="2"/>
        <v>99000</v>
      </c>
      <c r="Z73" s="42">
        <f t="shared" si="2"/>
        <v>0</v>
      </c>
      <c r="AA73" s="43">
        <f t="shared" si="2"/>
        <v>0</v>
      </c>
      <c r="AB73" s="43">
        <f t="shared" si="2"/>
        <v>531976</v>
      </c>
      <c r="AC73" s="44">
        <f t="shared" si="2"/>
        <v>216000</v>
      </c>
      <c r="AD73" s="49">
        <f t="shared" si="2"/>
        <v>2738258.5300000003</v>
      </c>
      <c r="AE73" s="50">
        <f t="shared" si="2"/>
        <v>786503.4800000001</v>
      </c>
      <c r="AF73" s="51">
        <f t="shared" si="2"/>
        <v>3524762.01</v>
      </c>
    </row>
    <row r="74" spans="1:32" ht="6.75" customHeight="1" thickTop="1">
      <c r="A74" s="2"/>
      <c r="B74" s="3"/>
      <c r="C74" s="4"/>
      <c r="D74" s="5"/>
      <c r="E74" s="5"/>
      <c r="F74" s="5"/>
      <c r="G74" s="5"/>
      <c r="H74" s="6"/>
      <c r="I74" s="6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>
      <c r="L75" s="307" t="s">
        <v>381</v>
      </c>
      <c r="M75" s="307"/>
    </row>
    <row r="76" spans="1:32">
      <c r="L76" s="307"/>
      <c r="M76" s="307"/>
    </row>
    <row r="77" spans="1:32">
      <c r="L77" s="307"/>
      <c r="M77" s="307"/>
    </row>
  </sheetData>
  <mergeCells count="8">
    <mergeCell ref="V2:Y2"/>
    <mergeCell ref="Z2:AC2"/>
    <mergeCell ref="AD2:AE2"/>
    <mergeCell ref="B73:C73"/>
    <mergeCell ref="L75:M77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87.xml><?xml version="1.0" encoding="utf-8"?>
<worksheet xmlns="http://schemas.openxmlformats.org/spreadsheetml/2006/main" xmlns:r="http://schemas.openxmlformats.org/officeDocument/2006/relationships">
  <dimension ref="A1:AF44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45.5703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9820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9821</v>
      </c>
      <c r="C4" s="172" t="s">
        <v>9822</v>
      </c>
      <c r="D4" s="82">
        <v>1848.16</v>
      </c>
      <c r="E4" s="83"/>
      <c r="F4" s="96">
        <v>1696</v>
      </c>
      <c r="G4" s="96">
        <v>424</v>
      </c>
      <c r="H4" s="129"/>
      <c r="I4" s="53"/>
      <c r="J4" s="39"/>
      <c r="K4" s="17"/>
      <c r="L4" s="17"/>
      <c r="M4" s="17"/>
      <c r="N4" s="17"/>
      <c r="O4" s="17"/>
      <c r="P4" s="17">
        <v>13000</v>
      </c>
      <c r="Q4" s="18">
        <v>4100</v>
      </c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16544.16</v>
      </c>
      <c r="AE4" s="21">
        <f>SUM(E4,G4,I4,K4,M4,O4,Q4,S4,U4,W4,Y4,AA4,AC4)</f>
        <v>4524</v>
      </c>
      <c r="AF4" s="22">
        <f>AD4+AE4</f>
        <v>21068.16</v>
      </c>
    </row>
    <row r="5" spans="1:32" ht="17.25" customHeight="1">
      <c r="A5" s="30">
        <v>2</v>
      </c>
      <c r="B5" s="171" t="s">
        <v>9823</v>
      </c>
      <c r="C5" s="172" t="s">
        <v>9824</v>
      </c>
      <c r="D5" s="88"/>
      <c r="E5" s="89"/>
      <c r="F5" s="96">
        <v>6016</v>
      </c>
      <c r="G5" s="96">
        <v>1504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>
        <v>13378</v>
      </c>
      <c r="AC5" s="90">
        <v>4500</v>
      </c>
      <c r="AD5" s="20">
        <f t="shared" ref="AD5:AE39" si="0">SUM(D5,F5,H5,J5,L5,N5,P5,R5,T5,V5,X5,Z5,AB5)</f>
        <v>19394</v>
      </c>
      <c r="AE5" s="21">
        <f t="shared" si="0"/>
        <v>6004</v>
      </c>
      <c r="AF5" s="22">
        <f t="shared" ref="AF5:AF39" si="1">AD5+AE5</f>
        <v>25398</v>
      </c>
    </row>
    <row r="6" spans="1:32" ht="17.25" customHeight="1">
      <c r="A6" s="30">
        <v>3</v>
      </c>
      <c r="B6" s="171" t="s">
        <v>9825</v>
      </c>
      <c r="C6" s="172" t="s">
        <v>9826</v>
      </c>
      <c r="D6" s="88"/>
      <c r="E6" s="89"/>
      <c r="F6" s="96">
        <v>3952</v>
      </c>
      <c r="G6" s="96">
        <v>988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>
        <v>8000</v>
      </c>
      <c r="Y6" s="90">
        <v>2000</v>
      </c>
      <c r="Z6" s="12"/>
      <c r="AA6" s="8"/>
      <c r="AB6" s="8">
        <v>1765</v>
      </c>
      <c r="AC6" s="90"/>
      <c r="AD6" s="20">
        <f t="shared" si="0"/>
        <v>13717</v>
      </c>
      <c r="AE6" s="21">
        <f t="shared" si="0"/>
        <v>2988</v>
      </c>
      <c r="AF6" s="22">
        <f t="shared" si="1"/>
        <v>16705</v>
      </c>
    </row>
    <row r="7" spans="1:32" ht="17.25" customHeight="1">
      <c r="A7" s="30">
        <v>4</v>
      </c>
      <c r="B7" s="171" t="s">
        <v>9827</v>
      </c>
      <c r="C7" s="172" t="s">
        <v>9828</v>
      </c>
      <c r="D7" s="88">
        <v>471.98</v>
      </c>
      <c r="E7" s="89"/>
      <c r="F7" s="96">
        <v>1336</v>
      </c>
      <c r="G7" s="96">
        <v>334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8144</v>
      </c>
      <c r="AC7" s="90">
        <v>3000</v>
      </c>
      <c r="AD7" s="20">
        <f t="shared" si="0"/>
        <v>9951.98</v>
      </c>
      <c r="AE7" s="21">
        <f t="shared" si="0"/>
        <v>3334</v>
      </c>
      <c r="AF7" s="22">
        <f t="shared" si="1"/>
        <v>13285.98</v>
      </c>
    </row>
    <row r="8" spans="1:32" ht="17.25" customHeight="1">
      <c r="A8" s="30">
        <v>5</v>
      </c>
      <c r="B8" s="171" t="s">
        <v>9829</v>
      </c>
      <c r="C8" s="172" t="s">
        <v>9830</v>
      </c>
      <c r="D8" s="88">
        <v>2314.0300000000002</v>
      </c>
      <c r="E8" s="89">
        <v>1189.1500000000001</v>
      </c>
      <c r="F8" s="96">
        <v>7408</v>
      </c>
      <c r="G8" s="96">
        <v>1852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10000</v>
      </c>
      <c r="Y8" s="90">
        <v>2500</v>
      </c>
      <c r="Z8" s="12"/>
      <c r="AA8" s="8"/>
      <c r="AB8" s="8">
        <v>14000</v>
      </c>
      <c r="AC8" s="90">
        <v>6000</v>
      </c>
      <c r="AD8" s="20">
        <f t="shared" si="0"/>
        <v>33722.03</v>
      </c>
      <c r="AE8" s="21">
        <f t="shared" si="0"/>
        <v>11541.15</v>
      </c>
      <c r="AF8" s="22">
        <f t="shared" si="1"/>
        <v>45263.18</v>
      </c>
    </row>
    <row r="9" spans="1:32" ht="17.25" customHeight="1">
      <c r="A9" s="30">
        <v>6</v>
      </c>
      <c r="B9" s="171" t="s">
        <v>9831</v>
      </c>
      <c r="C9" s="172" t="s">
        <v>9832</v>
      </c>
      <c r="D9" s="88"/>
      <c r="E9" s="89"/>
      <c r="F9" s="96">
        <v>2064</v>
      </c>
      <c r="G9" s="96">
        <v>516</v>
      </c>
      <c r="H9" s="9"/>
      <c r="I9" s="10"/>
      <c r="J9" s="40"/>
      <c r="K9" s="8"/>
      <c r="L9" s="8"/>
      <c r="M9" s="8"/>
      <c r="N9" s="8"/>
      <c r="O9" s="8"/>
      <c r="P9" s="8">
        <v>18550</v>
      </c>
      <c r="Q9" s="11">
        <v>3750</v>
      </c>
      <c r="R9" s="12"/>
      <c r="S9" s="8"/>
      <c r="T9" s="8"/>
      <c r="U9" s="90"/>
      <c r="V9" s="12"/>
      <c r="W9" s="8"/>
      <c r="X9" s="8"/>
      <c r="Y9" s="90"/>
      <c r="Z9" s="12"/>
      <c r="AA9" s="8"/>
      <c r="AB9" s="8">
        <v>7000</v>
      </c>
      <c r="AC9" s="90">
        <v>3000</v>
      </c>
      <c r="AD9" s="20">
        <f t="shared" si="0"/>
        <v>27614</v>
      </c>
      <c r="AE9" s="21">
        <f t="shared" si="0"/>
        <v>7266</v>
      </c>
      <c r="AF9" s="22">
        <f t="shared" si="1"/>
        <v>34880</v>
      </c>
    </row>
    <row r="10" spans="1:32" ht="17.25" customHeight="1">
      <c r="A10" s="30">
        <v>7</v>
      </c>
      <c r="B10" s="171" t="s">
        <v>9833</v>
      </c>
      <c r="C10" s="172" t="s">
        <v>9834</v>
      </c>
      <c r="D10" s="88"/>
      <c r="E10" s="89"/>
      <c r="F10" s="96">
        <v>2656</v>
      </c>
      <c r="G10" s="96">
        <v>664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2656</v>
      </c>
      <c r="AE10" s="21">
        <f t="shared" si="0"/>
        <v>664</v>
      </c>
      <c r="AF10" s="22">
        <f t="shared" si="1"/>
        <v>3320</v>
      </c>
    </row>
    <row r="11" spans="1:32" ht="17.25" customHeight="1">
      <c r="A11" s="30">
        <v>8</v>
      </c>
      <c r="B11" s="171" t="s">
        <v>9835</v>
      </c>
      <c r="C11" s="172" t="s">
        <v>9836</v>
      </c>
      <c r="D11" s="97"/>
      <c r="E11" s="98"/>
      <c r="F11" s="96">
        <v>6104</v>
      </c>
      <c r="G11" s="96">
        <v>2616</v>
      </c>
      <c r="H11" s="13"/>
      <c r="I11" s="14"/>
      <c r="J11" s="40"/>
      <c r="K11" s="8"/>
      <c r="L11" s="8"/>
      <c r="M11" s="8"/>
      <c r="N11" s="8"/>
      <c r="O11" s="8"/>
      <c r="P11" s="8">
        <v>35350</v>
      </c>
      <c r="Q11" s="11">
        <v>2450</v>
      </c>
      <c r="R11" s="12"/>
      <c r="S11" s="8"/>
      <c r="T11" s="8"/>
      <c r="U11" s="90"/>
      <c r="V11" s="12"/>
      <c r="W11" s="8"/>
      <c r="X11" s="8">
        <v>10000</v>
      </c>
      <c r="Y11" s="90">
        <v>2500</v>
      </c>
      <c r="Z11" s="12"/>
      <c r="AA11" s="8"/>
      <c r="AB11" s="8">
        <v>14000</v>
      </c>
      <c r="AC11" s="90">
        <v>6000</v>
      </c>
      <c r="AD11" s="20">
        <f t="shared" si="0"/>
        <v>65454</v>
      </c>
      <c r="AE11" s="21">
        <f t="shared" si="0"/>
        <v>13566</v>
      </c>
      <c r="AF11" s="22">
        <f t="shared" si="1"/>
        <v>79020</v>
      </c>
    </row>
    <row r="12" spans="1:32" ht="17.25" customHeight="1">
      <c r="A12" s="30">
        <v>9</v>
      </c>
      <c r="B12" s="171" t="s">
        <v>9837</v>
      </c>
      <c r="C12" s="172" t="s">
        <v>9838</v>
      </c>
      <c r="D12" s="88">
        <v>431.5</v>
      </c>
      <c r="E12" s="89"/>
      <c r="F12" s="96">
        <v>6952</v>
      </c>
      <c r="G12" s="96">
        <v>1738</v>
      </c>
      <c r="H12" s="9"/>
      <c r="I12" s="10"/>
      <c r="J12" s="40"/>
      <c r="K12" s="8"/>
      <c r="L12" s="8"/>
      <c r="M12" s="8"/>
      <c r="N12" s="8"/>
      <c r="O12" s="8"/>
      <c r="P12" s="8">
        <v>20450</v>
      </c>
      <c r="Q12" s="11">
        <v>3400</v>
      </c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16914</v>
      </c>
      <c r="AC12" s="90">
        <v>6000</v>
      </c>
      <c r="AD12" s="20">
        <f t="shared" si="0"/>
        <v>44747.5</v>
      </c>
      <c r="AE12" s="21">
        <f t="shared" si="0"/>
        <v>11138</v>
      </c>
      <c r="AF12" s="22">
        <f t="shared" si="1"/>
        <v>55885.5</v>
      </c>
    </row>
    <row r="13" spans="1:32" ht="17.25" customHeight="1">
      <c r="A13" s="30">
        <v>10</v>
      </c>
      <c r="B13" s="171" t="s">
        <v>9839</v>
      </c>
      <c r="C13" s="172" t="s">
        <v>9840</v>
      </c>
      <c r="D13" s="88"/>
      <c r="E13" s="89"/>
      <c r="F13" s="96">
        <v>4440</v>
      </c>
      <c r="G13" s="96">
        <v>1110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>
        <v>10500</v>
      </c>
      <c r="AC13" s="90">
        <v>4500</v>
      </c>
      <c r="AD13" s="20">
        <f t="shared" si="0"/>
        <v>14940</v>
      </c>
      <c r="AE13" s="21">
        <f t="shared" si="0"/>
        <v>5610</v>
      </c>
      <c r="AF13" s="22">
        <f t="shared" si="1"/>
        <v>20550</v>
      </c>
    </row>
    <row r="14" spans="1:32" ht="17.25" customHeight="1">
      <c r="A14" s="30">
        <v>11</v>
      </c>
      <c r="B14" s="171" t="s">
        <v>9841</v>
      </c>
      <c r="C14" s="172" t="s">
        <v>9842</v>
      </c>
      <c r="D14" s="88"/>
      <c r="E14" s="89"/>
      <c r="F14" s="96">
        <v>5088</v>
      </c>
      <c r="G14" s="96">
        <v>1272</v>
      </c>
      <c r="H14" s="9"/>
      <c r="I14" s="10"/>
      <c r="J14" s="40"/>
      <c r="K14" s="8"/>
      <c r="L14" s="8"/>
      <c r="M14" s="8"/>
      <c r="N14" s="8"/>
      <c r="O14" s="8"/>
      <c r="P14" s="8">
        <v>29511.47</v>
      </c>
      <c r="Q14" s="11">
        <v>3188.53</v>
      </c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>
        <v>12943</v>
      </c>
      <c r="AC14" s="90">
        <v>4500</v>
      </c>
      <c r="AD14" s="20">
        <f t="shared" si="0"/>
        <v>47542.47</v>
      </c>
      <c r="AE14" s="21">
        <f t="shared" si="0"/>
        <v>8960.5300000000007</v>
      </c>
      <c r="AF14" s="22">
        <f t="shared" si="1"/>
        <v>56503</v>
      </c>
    </row>
    <row r="15" spans="1:32" ht="17.25" customHeight="1">
      <c r="A15" s="30">
        <v>12</v>
      </c>
      <c r="B15" s="171" t="s">
        <v>42</v>
      </c>
      <c r="C15" s="172" t="s">
        <v>9843</v>
      </c>
      <c r="D15" s="88"/>
      <c r="E15" s="89"/>
      <c r="F15" s="96">
        <v>10816</v>
      </c>
      <c r="G15" s="96">
        <v>2704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>
        <v>528</v>
      </c>
      <c r="W15" s="8">
        <v>3146.45</v>
      </c>
      <c r="X15" s="8"/>
      <c r="Y15" s="90"/>
      <c r="Z15" s="12"/>
      <c r="AA15" s="8"/>
      <c r="AB15" s="8">
        <v>17500</v>
      </c>
      <c r="AC15" s="90">
        <v>7500</v>
      </c>
      <c r="AD15" s="20">
        <f t="shared" si="0"/>
        <v>28844</v>
      </c>
      <c r="AE15" s="21">
        <f t="shared" si="0"/>
        <v>13350.45</v>
      </c>
      <c r="AF15" s="22">
        <f t="shared" si="1"/>
        <v>42194.45</v>
      </c>
    </row>
    <row r="16" spans="1:32" ht="17.25" customHeight="1">
      <c r="A16" s="30">
        <v>13</v>
      </c>
      <c r="B16" s="171" t="s">
        <v>9844</v>
      </c>
      <c r="C16" s="172" t="s">
        <v>9845</v>
      </c>
      <c r="D16" s="88">
        <v>10</v>
      </c>
      <c r="E16" s="89"/>
      <c r="F16" s="96">
        <v>8008</v>
      </c>
      <c r="G16" s="96">
        <v>2002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>
        <v>14000</v>
      </c>
      <c r="AC16" s="90">
        <v>6000</v>
      </c>
      <c r="AD16" s="20">
        <f t="shared" si="0"/>
        <v>22018</v>
      </c>
      <c r="AE16" s="21">
        <f t="shared" si="0"/>
        <v>8002</v>
      </c>
      <c r="AF16" s="22">
        <f t="shared" si="1"/>
        <v>30020</v>
      </c>
    </row>
    <row r="17" spans="1:32" ht="17.25" customHeight="1">
      <c r="A17" s="30">
        <v>14</v>
      </c>
      <c r="B17" s="171" t="s">
        <v>9846</v>
      </c>
      <c r="C17" s="172" t="s">
        <v>9847</v>
      </c>
      <c r="D17" s="88">
        <v>515.52</v>
      </c>
      <c r="E17" s="89">
        <v>118.02</v>
      </c>
      <c r="F17" s="96">
        <v>8336</v>
      </c>
      <c r="G17" s="96">
        <v>2084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>
        <v>10000</v>
      </c>
      <c r="Y17" s="90">
        <v>2500</v>
      </c>
      <c r="Z17" s="12"/>
      <c r="AA17" s="8"/>
      <c r="AB17" s="8">
        <v>20690</v>
      </c>
      <c r="AC17" s="90">
        <v>7500</v>
      </c>
      <c r="AD17" s="20">
        <f t="shared" si="0"/>
        <v>39541.520000000004</v>
      </c>
      <c r="AE17" s="21">
        <f t="shared" si="0"/>
        <v>12202.02</v>
      </c>
      <c r="AF17" s="22">
        <f t="shared" si="1"/>
        <v>51743.540000000008</v>
      </c>
    </row>
    <row r="18" spans="1:32" ht="17.25" customHeight="1">
      <c r="A18" s="30">
        <v>15</v>
      </c>
      <c r="B18" s="171" t="s">
        <v>9848</v>
      </c>
      <c r="C18" s="172" t="s">
        <v>9849</v>
      </c>
      <c r="D18" s="88">
        <v>1.71</v>
      </c>
      <c r="E18" s="89"/>
      <c r="F18" s="96">
        <v>2931</v>
      </c>
      <c r="G18" s="96">
        <v>6839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10000</v>
      </c>
      <c r="Y18" s="90">
        <v>2500</v>
      </c>
      <c r="Z18" s="12"/>
      <c r="AA18" s="8"/>
      <c r="AB18" s="8">
        <v>17500</v>
      </c>
      <c r="AC18" s="90">
        <v>7500</v>
      </c>
      <c r="AD18" s="20">
        <f t="shared" si="0"/>
        <v>30432.71</v>
      </c>
      <c r="AE18" s="21">
        <f t="shared" si="0"/>
        <v>16839</v>
      </c>
      <c r="AF18" s="22">
        <f t="shared" si="1"/>
        <v>47271.71</v>
      </c>
    </row>
    <row r="19" spans="1:32" ht="17.25" customHeight="1">
      <c r="A19" s="30">
        <v>16</v>
      </c>
      <c r="B19" s="171" t="s">
        <v>9850</v>
      </c>
      <c r="C19" s="172" t="s">
        <v>9851</v>
      </c>
      <c r="D19" s="88"/>
      <c r="E19" s="89">
        <v>363.66</v>
      </c>
      <c r="F19" s="96">
        <v>2928</v>
      </c>
      <c r="G19" s="96">
        <v>732</v>
      </c>
      <c r="H19" s="9"/>
      <c r="I19" s="10"/>
      <c r="J19" s="40"/>
      <c r="K19" s="8"/>
      <c r="L19" s="8"/>
      <c r="M19" s="8"/>
      <c r="N19" s="8"/>
      <c r="O19" s="8"/>
      <c r="P19" s="8">
        <v>17200</v>
      </c>
      <c r="Q19" s="11">
        <v>2150</v>
      </c>
      <c r="R19" s="12"/>
      <c r="S19" s="8">
        <v>638.33000000000004</v>
      </c>
      <c r="T19" s="8"/>
      <c r="U19" s="90"/>
      <c r="V19" s="12"/>
      <c r="W19" s="8"/>
      <c r="X19" s="8">
        <v>8000</v>
      </c>
      <c r="Y19" s="90">
        <v>2000</v>
      </c>
      <c r="Z19" s="12"/>
      <c r="AA19" s="8"/>
      <c r="AB19" s="8">
        <v>8564</v>
      </c>
      <c r="AC19" s="90">
        <v>3000</v>
      </c>
      <c r="AD19" s="20">
        <f t="shared" si="0"/>
        <v>36692</v>
      </c>
      <c r="AE19" s="21">
        <f t="shared" si="0"/>
        <v>8883.99</v>
      </c>
      <c r="AF19" s="22">
        <f t="shared" si="1"/>
        <v>45575.99</v>
      </c>
    </row>
    <row r="20" spans="1:32" ht="17.25" customHeight="1">
      <c r="A20" s="30">
        <v>17</v>
      </c>
      <c r="B20" s="171" t="s">
        <v>9852</v>
      </c>
      <c r="C20" s="172" t="s">
        <v>9853</v>
      </c>
      <c r="D20" s="88">
        <v>24.99</v>
      </c>
      <c r="E20" s="89">
        <v>132.34</v>
      </c>
      <c r="F20" s="96">
        <v>5584</v>
      </c>
      <c r="G20" s="96">
        <v>1396</v>
      </c>
      <c r="H20" s="9"/>
      <c r="I20" s="10"/>
      <c r="J20" s="40"/>
      <c r="K20" s="8"/>
      <c r="L20" s="8"/>
      <c r="M20" s="8"/>
      <c r="N20" s="8"/>
      <c r="O20" s="8"/>
      <c r="P20" s="8">
        <v>18550</v>
      </c>
      <c r="Q20" s="11">
        <v>2750</v>
      </c>
      <c r="R20" s="12"/>
      <c r="S20" s="8"/>
      <c r="T20" s="8"/>
      <c r="U20" s="90"/>
      <c r="V20" s="12"/>
      <c r="W20" s="8"/>
      <c r="X20" s="8">
        <v>10000</v>
      </c>
      <c r="Y20" s="90">
        <v>2500</v>
      </c>
      <c r="Z20" s="12"/>
      <c r="AA20" s="8"/>
      <c r="AB20" s="8"/>
      <c r="AC20" s="90"/>
      <c r="AD20" s="20">
        <f t="shared" si="0"/>
        <v>34158.99</v>
      </c>
      <c r="AE20" s="21">
        <f t="shared" si="0"/>
        <v>6778.34</v>
      </c>
      <c r="AF20" s="22">
        <f t="shared" si="1"/>
        <v>40937.33</v>
      </c>
    </row>
    <row r="21" spans="1:32" ht="17.25" customHeight="1">
      <c r="A21" s="30">
        <v>18</v>
      </c>
      <c r="B21" s="171" t="s">
        <v>9854</v>
      </c>
      <c r="C21" s="172" t="s">
        <v>9855</v>
      </c>
      <c r="D21" s="88"/>
      <c r="E21" s="89"/>
      <c r="F21" s="96">
        <v>4704</v>
      </c>
      <c r="G21" s="96">
        <v>1176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/>
      <c r="AC21" s="90"/>
      <c r="AD21" s="20">
        <f t="shared" si="0"/>
        <v>4704</v>
      </c>
      <c r="AE21" s="21">
        <f t="shared" si="0"/>
        <v>1176</v>
      </c>
      <c r="AF21" s="22">
        <f t="shared" si="1"/>
        <v>5880</v>
      </c>
    </row>
    <row r="22" spans="1:32" ht="17.25" customHeight="1">
      <c r="A22" s="30">
        <v>19</v>
      </c>
      <c r="B22" s="171" t="s">
        <v>9856</v>
      </c>
      <c r="C22" s="172" t="s">
        <v>9857</v>
      </c>
      <c r="D22" s="88"/>
      <c r="E22" s="89"/>
      <c r="F22" s="96">
        <v>2568</v>
      </c>
      <c r="G22" s="96">
        <v>642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>
        <v>8000</v>
      </c>
      <c r="Y22" s="90">
        <v>2000</v>
      </c>
      <c r="Z22" s="12"/>
      <c r="AA22" s="8"/>
      <c r="AB22" s="8"/>
      <c r="AC22" s="90"/>
      <c r="AD22" s="20">
        <f t="shared" si="0"/>
        <v>10568</v>
      </c>
      <c r="AE22" s="21">
        <f t="shared" si="0"/>
        <v>2642</v>
      </c>
      <c r="AF22" s="22">
        <f t="shared" si="1"/>
        <v>13210</v>
      </c>
    </row>
    <row r="23" spans="1:32" ht="17.25" customHeight="1">
      <c r="A23" s="30">
        <v>20</v>
      </c>
      <c r="B23" s="171" t="s">
        <v>9858</v>
      </c>
      <c r="C23" s="172" t="s">
        <v>9859</v>
      </c>
      <c r="D23" s="88">
        <v>4362.3999999999996</v>
      </c>
      <c r="E23" s="89">
        <v>1072</v>
      </c>
      <c r="F23" s="96">
        <v>511.86</v>
      </c>
      <c r="G23" s="96">
        <v>127.97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>
        <v>8000</v>
      </c>
      <c r="Y23" s="90">
        <v>2000</v>
      </c>
      <c r="Z23" s="12"/>
      <c r="AA23" s="8"/>
      <c r="AB23" s="8">
        <v>11797</v>
      </c>
      <c r="AC23" s="90">
        <v>4500</v>
      </c>
      <c r="AD23" s="20">
        <f t="shared" si="0"/>
        <v>24671.26</v>
      </c>
      <c r="AE23" s="21">
        <f t="shared" si="0"/>
        <v>7699.97</v>
      </c>
      <c r="AF23" s="22">
        <f t="shared" si="1"/>
        <v>32371.23</v>
      </c>
    </row>
    <row r="24" spans="1:32" ht="17.25" customHeight="1">
      <c r="A24" s="30">
        <v>21</v>
      </c>
      <c r="B24" s="171" t="s">
        <v>9860</v>
      </c>
      <c r="C24" s="172" t="s">
        <v>9861</v>
      </c>
      <c r="D24" s="88"/>
      <c r="E24" s="89"/>
      <c r="F24" s="96">
        <v>3395</v>
      </c>
      <c r="G24" s="96">
        <v>3395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10500</v>
      </c>
      <c r="AC24" s="90">
        <v>4500</v>
      </c>
      <c r="AD24" s="20">
        <f t="shared" si="0"/>
        <v>13895</v>
      </c>
      <c r="AE24" s="21">
        <f t="shared" si="0"/>
        <v>7895</v>
      </c>
      <c r="AF24" s="22">
        <f t="shared" si="1"/>
        <v>21790</v>
      </c>
    </row>
    <row r="25" spans="1:32" ht="17.25" customHeight="1">
      <c r="A25" s="30">
        <v>22</v>
      </c>
      <c r="B25" s="171" t="s">
        <v>9862</v>
      </c>
      <c r="C25" s="172" t="s">
        <v>9863</v>
      </c>
      <c r="D25" s="88">
        <v>643.03</v>
      </c>
      <c r="E25" s="89"/>
      <c r="F25" s="96">
        <v>8288</v>
      </c>
      <c r="G25" s="96">
        <v>2072</v>
      </c>
      <c r="H25" s="9"/>
      <c r="I25" s="10"/>
      <c r="J25" s="40"/>
      <c r="K25" s="8"/>
      <c r="L25" s="8"/>
      <c r="M25" s="8"/>
      <c r="N25" s="8"/>
      <c r="O25" s="8"/>
      <c r="P25" s="8">
        <v>15950</v>
      </c>
      <c r="Q25" s="11">
        <v>5800</v>
      </c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>
        <v>17052</v>
      </c>
      <c r="AC25" s="90">
        <v>6000</v>
      </c>
      <c r="AD25" s="20">
        <f t="shared" si="0"/>
        <v>41933.03</v>
      </c>
      <c r="AE25" s="21">
        <f t="shared" si="0"/>
        <v>13872</v>
      </c>
      <c r="AF25" s="22">
        <f t="shared" si="1"/>
        <v>55805.03</v>
      </c>
    </row>
    <row r="26" spans="1:32" ht="17.25" customHeight="1">
      <c r="A26" s="30">
        <v>23</v>
      </c>
      <c r="B26" s="171" t="s">
        <v>9864</v>
      </c>
      <c r="C26" s="172" t="s">
        <v>9865</v>
      </c>
      <c r="D26" s="88">
        <v>2947.47</v>
      </c>
      <c r="E26" s="89">
        <v>370.8</v>
      </c>
      <c r="F26" s="96">
        <v>6984</v>
      </c>
      <c r="G26" s="96">
        <v>1746</v>
      </c>
      <c r="H26" s="9"/>
      <c r="I26" s="10"/>
      <c r="J26" s="40"/>
      <c r="K26" s="8"/>
      <c r="L26" s="8"/>
      <c r="M26" s="8"/>
      <c r="N26" s="8"/>
      <c r="O26" s="8"/>
      <c r="P26" s="8">
        <v>18150</v>
      </c>
      <c r="Q26" s="11">
        <v>3150</v>
      </c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>
        <v>16491</v>
      </c>
      <c r="AC26" s="90">
        <v>6000</v>
      </c>
      <c r="AD26" s="20">
        <f t="shared" si="0"/>
        <v>44572.47</v>
      </c>
      <c r="AE26" s="21">
        <f t="shared" si="0"/>
        <v>11266.8</v>
      </c>
      <c r="AF26" s="22">
        <f t="shared" si="1"/>
        <v>55839.270000000004</v>
      </c>
    </row>
    <row r="27" spans="1:32" ht="17.25" customHeight="1">
      <c r="A27" s="30">
        <v>24</v>
      </c>
      <c r="B27" s="171" t="s">
        <v>9866</v>
      </c>
      <c r="C27" s="172" t="s">
        <v>9867</v>
      </c>
      <c r="D27" s="88">
        <v>1175.5999999999999</v>
      </c>
      <c r="E27" s="89">
        <v>922.1</v>
      </c>
      <c r="F27" s="96">
        <v>6016</v>
      </c>
      <c r="G27" s="96">
        <v>1504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>
        <v>12973</v>
      </c>
      <c r="AC27" s="90">
        <v>4500</v>
      </c>
      <c r="AD27" s="20">
        <f t="shared" si="0"/>
        <v>20164.599999999999</v>
      </c>
      <c r="AE27" s="21">
        <f t="shared" si="0"/>
        <v>6926.1</v>
      </c>
      <c r="AF27" s="22">
        <f t="shared" si="1"/>
        <v>27090.699999999997</v>
      </c>
    </row>
    <row r="28" spans="1:32" ht="17.25" customHeight="1">
      <c r="A28" s="30">
        <v>25</v>
      </c>
      <c r="B28" s="171" t="s">
        <v>9868</v>
      </c>
      <c r="C28" s="172" t="s">
        <v>9869</v>
      </c>
      <c r="D28" s="88"/>
      <c r="E28" s="89"/>
      <c r="F28" s="96">
        <v>7176</v>
      </c>
      <c r="G28" s="96">
        <v>1794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>
        <v>10000</v>
      </c>
      <c r="Y28" s="90">
        <v>2500</v>
      </c>
      <c r="Z28" s="12"/>
      <c r="AA28" s="8"/>
      <c r="AB28" s="8">
        <v>14000</v>
      </c>
      <c r="AC28" s="90">
        <v>6000</v>
      </c>
      <c r="AD28" s="20">
        <f t="shared" si="0"/>
        <v>31176</v>
      </c>
      <c r="AE28" s="21">
        <f t="shared" si="0"/>
        <v>10294</v>
      </c>
      <c r="AF28" s="22">
        <f t="shared" si="1"/>
        <v>41470</v>
      </c>
    </row>
    <row r="29" spans="1:32" ht="17.25" customHeight="1">
      <c r="A29" s="30">
        <v>26</v>
      </c>
      <c r="B29" s="171" t="s">
        <v>2190</v>
      </c>
      <c r="C29" s="172" t="s">
        <v>9870</v>
      </c>
      <c r="D29" s="88"/>
      <c r="E29" s="89"/>
      <c r="F29" s="96">
        <v>7560</v>
      </c>
      <c r="G29" s="96">
        <v>1890</v>
      </c>
      <c r="H29" s="9"/>
      <c r="I29" s="10"/>
      <c r="J29" s="40"/>
      <c r="K29" s="8"/>
      <c r="L29" s="8"/>
      <c r="M29" s="8"/>
      <c r="N29" s="8"/>
      <c r="O29" s="8"/>
      <c r="P29" s="8">
        <v>33900</v>
      </c>
      <c r="Q29" s="11">
        <v>5950</v>
      </c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>
        <v>17500</v>
      </c>
      <c r="AC29" s="90">
        <v>7500</v>
      </c>
      <c r="AD29" s="20">
        <f t="shared" si="0"/>
        <v>58960</v>
      </c>
      <c r="AE29" s="21">
        <f t="shared" si="0"/>
        <v>15340</v>
      </c>
      <c r="AF29" s="22">
        <f t="shared" si="1"/>
        <v>74300</v>
      </c>
    </row>
    <row r="30" spans="1:32" ht="17.25" customHeight="1">
      <c r="A30" s="30">
        <v>27</v>
      </c>
      <c r="B30" s="171" t="s">
        <v>9871</v>
      </c>
      <c r="C30" s="172" t="s">
        <v>9872</v>
      </c>
      <c r="D30" s="88">
        <v>13188.88</v>
      </c>
      <c r="E30" s="89">
        <v>9155.9599999999991</v>
      </c>
      <c r="F30" s="96">
        <v>440.86</v>
      </c>
      <c r="G30" s="96">
        <v>293.91000000000003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10000</v>
      </c>
      <c r="Y30" s="90">
        <v>2500</v>
      </c>
      <c r="Z30" s="12"/>
      <c r="AA30" s="8"/>
      <c r="AB30" s="8">
        <v>7000</v>
      </c>
      <c r="AC30" s="90">
        <v>3000</v>
      </c>
      <c r="AD30" s="20">
        <f t="shared" si="0"/>
        <v>30629.739999999998</v>
      </c>
      <c r="AE30" s="21">
        <f t="shared" si="0"/>
        <v>14949.869999999999</v>
      </c>
      <c r="AF30" s="22">
        <f t="shared" si="1"/>
        <v>45579.61</v>
      </c>
    </row>
    <row r="31" spans="1:32" ht="17.25" customHeight="1">
      <c r="A31" s="30">
        <v>28</v>
      </c>
      <c r="B31" s="171" t="s">
        <v>9873</v>
      </c>
      <c r="C31" s="172" t="s">
        <v>9874</v>
      </c>
      <c r="D31" s="88">
        <v>795.7</v>
      </c>
      <c r="E31" s="89">
        <v>1166.3800000000001</v>
      </c>
      <c r="F31" s="96">
        <v>7304</v>
      </c>
      <c r="G31" s="96">
        <v>1826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>
        <v>2326</v>
      </c>
      <c r="AC31" s="90"/>
      <c r="AD31" s="20">
        <f t="shared" si="0"/>
        <v>10425.700000000001</v>
      </c>
      <c r="AE31" s="21">
        <f t="shared" si="0"/>
        <v>2992.38</v>
      </c>
      <c r="AF31" s="22">
        <f t="shared" si="1"/>
        <v>13418.080000000002</v>
      </c>
    </row>
    <row r="32" spans="1:32" ht="17.25" customHeight="1">
      <c r="A32" s="30">
        <v>29</v>
      </c>
      <c r="B32" s="171" t="s">
        <v>9875</v>
      </c>
      <c r="C32" s="172" t="s">
        <v>9876</v>
      </c>
      <c r="D32" s="88"/>
      <c r="E32" s="89">
        <v>30</v>
      </c>
      <c r="F32" s="96">
        <v>3224</v>
      </c>
      <c r="G32" s="96">
        <v>806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8000</v>
      </c>
      <c r="Y32" s="90">
        <v>2000</v>
      </c>
      <c r="Z32" s="12"/>
      <c r="AA32" s="8"/>
      <c r="AB32" s="8"/>
      <c r="AC32" s="90"/>
      <c r="AD32" s="20">
        <f t="shared" si="0"/>
        <v>11224</v>
      </c>
      <c r="AE32" s="21">
        <f t="shared" si="0"/>
        <v>2836</v>
      </c>
      <c r="AF32" s="22">
        <f t="shared" si="1"/>
        <v>14060</v>
      </c>
    </row>
    <row r="33" spans="1:32" ht="17.25" customHeight="1">
      <c r="A33" s="30">
        <v>30</v>
      </c>
      <c r="B33" s="171" t="s">
        <v>9877</v>
      </c>
      <c r="C33" s="172" t="s">
        <v>9878</v>
      </c>
      <c r="D33" s="88"/>
      <c r="E33" s="89"/>
      <c r="F33" s="96">
        <v>6664</v>
      </c>
      <c r="G33" s="96">
        <v>2856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>
        <v>10000</v>
      </c>
      <c r="Y33" s="90">
        <v>2500</v>
      </c>
      <c r="Z33" s="12"/>
      <c r="AA33" s="8"/>
      <c r="AB33" s="8">
        <v>14000</v>
      </c>
      <c r="AC33" s="90">
        <v>6000</v>
      </c>
      <c r="AD33" s="20">
        <f t="shared" si="0"/>
        <v>30664</v>
      </c>
      <c r="AE33" s="21">
        <f t="shared" si="0"/>
        <v>11356</v>
      </c>
      <c r="AF33" s="22">
        <f t="shared" si="1"/>
        <v>42020</v>
      </c>
    </row>
    <row r="34" spans="1:32" ht="17.25" customHeight="1">
      <c r="A34" s="30">
        <v>31</v>
      </c>
      <c r="B34" s="171" t="s">
        <v>9879</v>
      </c>
      <c r="C34" s="172" t="s">
        <v>9880</v>
      </c>
      <c r="D34" s="88"/>
      <c r="E34" s="89"/>
      <c r="F34" s="96">
        <v>3537</v>
      </c>
      <c r="G34" s="96">
        <v>393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8000</v>
      </c>
      <c r="Y34" s="90">
        <v>2000</v>
      </c>
      <c r="Z34" s="12"/>
      <c r="AA34" s="8"/>
      <c r="AB34" s="8"/>
      <c r="AC34" s="90"/>
      <c r="AD34" s="20">
        <f t="shared" si="0"/>
        <v>11537</v>
      </c>
      <c r="AE34" s="21">
        <f t="shared" si="0"/>
        <v>2393</v>
      </c>
      <c r="AF34" s="22">
        <f t="shared" si="1"/>
        <v>13930</v>
      </c>
    </row>
    <row r="35" spans="1:32" ht="17.25" customHeight="1">
      <c r="A35" s="30">
        <v>32</v>
      </c>
      <c r="B35" s="171" t="s">
        <v>9881</v>
      </c>
      <c r="C35" s="172" t="s">
        <v>9882</v>
      </c>
      <c r="D35" s="88">
        <v>199.99</v>
      </c>
      <c r="E35" s="89">
        <v>2.4900000000000002</v>
      </c>
      <c r="F35" s="96">
        <v>6392</v>
      </c>
      <c r="G35" s="96">
        <v>1598</v>
      </c>
      <c r="H35" s="9"/>
      <c r="I35" s="10"/>
      <c r="J35" s="40"/>
      <c r="K35" s="8"/>
      <c r="L35" s="8"/>
      <c r="M35" s="8"/>
      <c r="N35" s="8"/>
      <c r="O35" s="8"/>
      <c r="P35" s="8">
        <v>18600</v>
      </c>
      <c r="Q35" s="11">
        <v>5050</v>
      </c>
      <c r="R35" s="12"/>
      <c r="S35" s="8"/>
      <c r="T35" s="8"/>
      <c r="U35" s="90"/>
      <c r="V35" s="12"/>
      <c r="W35" s="8"/>
      <c r="X35" s="8">
        <v>10000</v>
      </c>
      <c r="Y35" s="90">
        <v>2500</v>
      </c>
      <c r="Z35" s="12"/>
      <c r="AA35" s="8"/>
      <c r="AB35" s="8"/>
      <c r="AC35" s="90"/>
      <c r="AD35" s="20">
        <f t="shared" si="0"/>
        <v>35191.99</v>
      </c>
      <c r="AE35" s="21">
        <f t="shared" si="0"/>
        <v>9150.49</v>
      </c>
      <c r="AF35" s="22">
        <f t="shared" si="1"/>
        <v>44342.479999999996</v>
      </c>
    </row>
    <row r="36" spans="1:32" ht="17.25" customHeight="1">
      <c r="A36" s="30">
        <v>33</v>
      </c>
      <c r="B36" s="171" t="s">
        <v>9883</v>
      </c>
      <c r="C36" s="172" t="s">
        <v>9884</v>
      </c>
      <c r="D36" s="88"/>
      <c r="E36" s="89"/>
      <c r="F36" s="96">
        <v>2031</v>
      </c>
      <c r="G36" s="96">
        <v>4739</v>
      </c>
      <c r="H36" s="9"/>
      <c r="I36" s="10"/>
      <c r="J36" s="40"/>
      <c r="K36" s="8"/>
      <c r="L36" s="8"/>
      <c r="M36" s="8"/>
      <c r="N36" s="8"/>
      <c r="O36" s="8"/>
      <c r="P36" s="8">
        <v>18400</v>
      </c>
      <c r="Q36" s="11">
        <v>7050</v>
      </c>
      <c r="R36" s="12"/>
      <c r="S36" s="8"/>
      <c r="T36" s="8"/>
      <c r="U36" s="90"/>
      <c r="V36" s="12"/>
      <c r="W36" s="8"/>
      <c r="X36" s="8">
        <v>10000</v>
      </c>
      <c r="Y36" s="90">
        <v>2500</v>
      </c>
      <c r="Z36" s="12"/>
      <c r="AA36" s="8"/>
      <c r="AB36" s="8">
        <v>2395</v>
      </c>
      <c r="AC36" s="90"/>
      <c r="AD36" s="20">
        <f t="shared" si="0"/>
        <v>32826</v>
      </c>
      <c r="AE36" s="21">
        <f t="shared" si="0"/>
        <v>14289</v>
      </c>
      <c r="AF36" s="22">
        <f t="shared" si="1"/>
        <v>47115</v>
      </c>
    </row>
    <row r="37" spans="1:32" ht="17.25" customHeight="1">
      <c r="A37" s="30">
        <v>34</v>
      </c>
      <c r="B37" s="171" t="s">
        <v>9885</v>
      </c>
      <c r="C37" s="172" t="s">
        <v>9886</v>
      </c>
      <c r="D37" s="88"/>
      <c r="E37" s="89"/>
      <c r="F37" s="96">
        <v>1488</v>
      </c>
      <c r="G37" s="96">
        <v>372</v>
      </c>
      <c r="H37" s="9"/>
      <c r="I37" s="10"/>
      <c r="J37" s="40"/>
      <c r="K37" s="8"/>
      <c r="L37" s="8"/>
      <c r="M37" s="8"/>
      <c r="N37" s="8"/>
      <c r="O37" s="8"/>
      <c r="P37" s="8">
        <v>15600</v>
      </c>
      <c r="Q37" s="11">
        <v>3250</v>
      </c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17088</v>
      </c>
      <c r="AE37" s="21">
        <f t="shared" si="0"/>
        <v>3622</v>
      </c>
      <c r="AF37" s="22">
        <f t="shared" si="1"/>
        <v>20710</v>
      </c>
    </row>
    <row r="38" spans="1:32" ht="17.25" customHeight="1">
      <c r="A38" s="30">
        <v>35</v>
      </c>
      <c r="B38" s="171" t="s">
        <v>9887</v>
      </c>
      <c r="C38" s="172" t="s">
        <v>9888</v>
      </c>
      <c r="D38" s="88"/>
      <c r="E38" s="89"/>
      <c r="F38" s="96">
        <v>2648</v>
      </c>
      <c r="G38" s="96">
        <v>662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2648</v>
      </c>
      <c r="AE38" s="21">
        <f t="shared" si="0"/>
        <v>662</v>
      </c>
      <c r="AF38" s="22">
        <f t="shared" si="1"/>
        <v>3310</v>
      </c>
    </row>
    <row r="39" spans="1:32" ht="17.25" customHeight="1" thickBot="1">
      <c r="A39" s="30">
        <v>36</v>
      </c>
      <c r="B39" s="171" t="s">
        <v>9889</v>
      </c>
      <c r="C39" s="172" t="s">
        <v>9890</v>
      </c>
      <c r="D39" s="88"/>
      <c r="E39" s="89"/>
      <c r="F39" s="96">
        <v>2440</v>
      </c>
      <c r="G39" s="96">
        <v>610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>
        <v>8000</v>
      </c>
      <c r="Y39" s="90">
        <v>2000</v>
      </c>
      <c r="Z39" s="12"/>
      <c r="AA39" s="8"/>
      <c r="AB39" s="8"/>
      <c r="AC39" s="90"/>
      <c r="AD39" s="20">
        <f t="shared" si="0"/>
        <v>10440</v>
      </c>
      <c r="AE39" s="21">
        <f t="shared" si="0"/>
        <v>2610</v>
      </c>
      <c r="AF39" s="22">
        <f t="shared" si="1"/>
        <v>13050</v>
      </c>
    </row>
    <row r="40" spans="1:32" s="48" customFormat="1" ht="27.75" customHeight="1" thickTop="1" thickBot="1">
      <c r="A40" s="214"/>
      <c r="B40" s="301" t="s">
        <v>15</v>
      </c>
      <c r="C40" s="302"/>
      <c r="D40" s="42">
        <f t="shared" ref="D40:AF40" si="2">SUM(D4:D39)</f>
        <v>28930.960000000003</v>
      </c>
      <c r="E40" s="43">
        <f t="shared" si="2"/>
        <v>14522.9</v>
      </c>
      <c r="F40" s="43">
        <f t="shared" si="2"/>
        <v>169686.71999999997</v>
      </c>
      <c r="G40" s="43">
        <f t="shared" si="2"/>
        <v>57277.880000000005</v>
      </c>
      <c r="H40" s="43">
        <f t="shared" si="2"/>
        <v>0</v>
      </c>
      <c r="I40" s="46">
        <f t="shared" si="2"/>
        <v>0</v>
      </c>
      <c r="J40" s="42">
        <f t="shared" si="2"/>
        <v>0</v>
      </c>
      <c r="K40" s="43">
        <f t="shared" si="2"/>
        <v>0</v>
      </c>
      <c r="L40" s="43">
        <f t="shared" si="2"/>
        <v>0</v>
      </c>
      <c r="M40" s="43">
        <f t="shared" si="2"/>
        <v>0</v>
      </c>
      <c r="N40" s="43">
        <f t="shared" si="2"/>
        <v>0</v>
      </c>
      <c r="O40" s="43">
        <f t="shared" si="2"/>
        <v>0</v>
      </c>
      <c r="P40" s="43">
        <f t="shared" si="2"/>
        <v>273211.46999999997</v>
      </c>
      <c r="Q40" s="46">
        <f t="shared" si="2"/>
        <v>52038.53</v>
      </c>
      <c r="R40" s="42">
        <f t="shared" si="2"/>
        <v>0</v>
      </c>
      <c r="S40" s="43">
        <f t="shared" si="2"/>
        <v>638.33000000000004</v>
      </c>
      <c r="T40" s="43">
        <f t="shared" si="2"/>
        <v>0</v>
      </c>
      <c r="U40" s="44">
        <f t="shared" si="2"/>
        <v>0</v>
      </c>
      <c r="V40" s="42">
        <f t="shared" si="2"/>
        <v>528</v>
      </c>
      <c r="W40" s="43">
        <f t="shared" si="2"/>
        <v>3146.45</v>
      </c>
      <c r="X40" s="43">
        <f t="shared" si="2"/>
        <v>156000</v>
      </c>
      <c r="Y40" s="44">
        <f t="shared" si="2"/>
        <v>39000</v>
      </c>
      <c r="Z40" s="42">
        <f t="shared" si="2"/>
        <v>0</v>
      </c>
      <c r="AA40" s="43">
        <f t="shared" si="2"/>
        <v>0</v>
      </c>
      <c r="AB40" s="43">
        <f t="shared" si="2"/>
        <v>302932</v>
      </c>
      <c r="AC40" s="44">
        <f t="shared" si="2"/>
        <v>117000</v>
      </c>
      <c r="AD40" s="49">
        <f t="shared" si="2"/>
        <v>931289.14999999991</v>
      </c>
      <c r="AE40" s="50">
        <f t="shared" si="2"/>
        <v>283624.08999999997</v>
      </c>
      <c r="AF40" s="51">
        <f t="shared" si="2"/>
        <v>1214913.2399999998</v>
      </c>
    </row>
    <row r="41" spans="1:32" ht="7.5" customHeight="1" thickTop="1">
      <c r="A41" s="2"/>
      <c r="B41" s="3"/>
      <c r="C41" s="4"/>
      <c r="D41" s="5"/>
      <c r="E41" s="5"/>
      <c r="F41" s="5"/>
      <c r="G41" s="5"/>
      <c r="H41" s="6"/>
      <c r="I41" s="6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>
      <c r="L42" s="307" t="s">
        <v>381</v>
      </c>
      <c r="M42" s="307"/>
    </row>
    <row r="43" spans="1:32">
      <c r="L43" s="307"/>
      <c r="M43" s="307"/>
    </row>
    <row r="44" spans="1:32">
      <c r="L44" s="307"/>
      <c r="M44" s="307"/>
    </row>
  </sheetData>
  <mergeCells count="8">
    <mergeCell ref="V2:Y2"/>
    <mergeCell ref="Z2:AC2"/>
    <mergeCell ref="AD2:AE2"/>
    <mergeCell ref="B40:C40"/>
    <mergeCell ref="L42:M44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88.xml><?xml version="1.0" encoding="utf-8"?>
<worksheet xmlns="http://schemas.openxmlformats.org/spreadsheetml/2006/main" xmlns:r="http://schemas.openxmlformats.org/officeDocument/2006/relationships">
  <dimension ref="A1:AF51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62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9891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9892</v>
      </c>
      <c r="C4" s="172" t="s">
        <v>9893</v>
      </c>
      <c r="D4" s="82"/>
      <c r="E4" s="83"/>
      <c r="F4" s="96">
        <v>2512</v>
      </c>
      <c r="G4" s="96">
        <v>628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2512</v>
      </c>
      <c r="AE4" s="21">
        <f>SUM(E4,G4,I4,K4,M4,O4,Q4,S4,U4,W4,Y4,AA4,AC4)</f>
        <v>628</v>
      </c>
      <c r="AF4" s="22">
        <f>AD4+AE4</f>
        <v>3140</v>
      </c>
    </row>
    <row r="5" spans="1:32" ht="17.25" customHeight="1">
      <c r="A5" s="30">
        <v>2</v>
      </c>
      <c r="B5" s="171" t="s">
        <v>9894</v>
      </c>
      <c r="C5" s="172" t="s">
        <v>9895</v>
      </c>
      <c r="D5" s="88">
        <v>4666.37</v>
      </c>
      <c r="E5" s="89">
        <v>108.69</v>
      </c>
      <c r="F5" s="96">
        <v>8043</v>
      </c>
      <c r="G5" s="96">
        <v>3447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12000</v>
      </c>
      <c r="Y5" s="90">
        <v>3000</v>
      </c>
      <c r="Z5" s="12"/>
      <c r="AA5" s="8"/>
      <c r="AB5" s="8">
        <v>17556</v>
      </c>
      <c r="AC5" s="90">
        <v>6000</v>
      </c>
      <c r="AD5" s="20">
        <f t="shared" ref="AD5:AE46" si="0">SUM(D5,F5,H5,J5,L5,N5,P5,R5,T5,V5,X5,Z5,AB5)</f>
        <v>42265.369999999995</v>
      </c>
      <c r="AE5" s="21">
        <f t="shared" si="0"/>
        <v>12555.69</v>
      </c>
      <c r="AF5" s="22">
        <f t="shared" ref="AF5:AF46" si="1">AD5+AE5</f>
        <v>54821.06</v>
      </c>
    </row>
    <row r="6" spans="1:32" ht="17.25" customHeight="1">
      <c r="A6" s="30">
        <v>3</v>
      </c>
      <c r="B6" s="171" t="s">
        <v>9896</v>
      </c>
      <c r="C6" s="172" t="s">
        <v>9897</v>
      </c>
      <c r="D6" s="88"/>
      <c r="E6" s="89"/>
      <c r="F6" s="96">
        <v>0</v>
      </c>
      <c r="G6" s="96">
        <v>0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0</v>
      </c>
      <c r="AE6" s="21">
        <f t="shared" si="0"/>
        <v>0</v>
      </c>
      <c r="AF6" s="22">
        <f t="shared" si="1"/>
        <v>0</v>
      </c>
    </row>
    <row r="7" spans="1:32" ht="17.25" customHeight="1">
      <c r="A7" s="30">
        <v>4</v>
      </c>
      <c r="B7" s="171" t="s">
        <v>9898</v>
      </c>
      <c r="C7" s="172" t="s">
        <v>9899</v>
      </c>
      <c r="D7" s="88"/>
      <c r="E7" s="89"/>
      <c r="F7" s="96">
        <v>1520</v>
      </c>
      <c r="G7" s="96">
        <v>380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1520</v>
      </c>
      <c r="AE7" s="21">
        <f t="shared" si="0"/>
        <v>380</v>
      </c>
      <c r="AF7" s="22">
        <f t="shared" si="1"/>
        <v>1900</v>
      </c>
    </row>
    <row r="8" spans="1:32" ht="17.25" customHeight="1">
      <c r="A8" s="30">
        <v>5</v>
      </c>
      <c r="B8" s="171" t="s">
        <v>9900</v>
      </c>
      <c r="C8" s="172" t="s">
        <v>9901</v>
      </c>
      <c r="D8" s="88">
        <v>10</v>
      </c>
      <c r="E8" s="89"/>
      <c r="F8" s="96">
        <v>3552</v>
      </c>
      <c r="G8" s="96">
        <v>888</v>
      </c>
      <c r="H8" s="9"/>
      <c r="I8" s="10"/>
      <c r="J8" s="40"/>
      <c r="K8" s="8"/>
      <c r="L8" s="8"/>
      <c r="M8" s="8"/>
      <c r="N8" s="8"/>
      <c r="O8" s="8"/>
      <c r="P8" s="8">
        <v>24650</v>
      </c>
      <c r="Q8" s="11">
        <v>3000</v>
      </c>
      <c r="R8" s="12"/>
      <c r="S8" s="8"/>
      <c r="T8" s="8"/>
      <c r="U8" s="90"/>
      <c r="V8" s="12"/>
      <c r="W8" s="8"/>
      <c r="X8" s="8">
        <v>8000</v>
      </c>
      <c r="Y8" s="90">
        <v>2000</v>
      </c>
      <c r="Z8" s="12"/>
      <c r="AA8" s="8"/>
      <c r="AB8" s="8"/>
      <c r="AC8" s="90"/>
      <c r="AD8" s="20">
        <f t="shared" si="0"/>
        <v>36212</v>
      </c>
      <c r="AE8" s="21">
        <f t="shared" si="0"/>
        <v>5888</v>
      </c>
      <c r="AF8" s="22">
        <f t="shared" si="1"/>
        <v>42100</v>
      </c>
    </row>
    <row r="9" spans="1:32" ht="17.25" customHeight="1">
      <c r="A9" s="30">
        <v>6</v>
      </c>
      <c r="B9" s="171" t="s">
        <v>9902</v>
      </c>
      <c r="C9" s="172" t="s">
        <v>9903</v>
      </c>
      <c r="D9" s="88"/>
      <c r="E9" s="89"/>
      <c r="F9" s="96">
        <v>33240</v>
      </c>
      <c r="G9" s="96">
        <v>8310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>
        <v>12000</v>
      </c>
      <c r="Y9" s="90">
        <v>3000</v>
      </c>
      <c r="Z9" s="12"/>
      <c r="AA9" s="8"/>
      <c r="AB9" s="8"/>
      <c r="AC9" s="90"/>
      <c r="AD9" s="20">
        <f t="shared" si="0"/>
        <v>45240</v>
      </c>
      <c r="AE9" s="21">
        <f t="shared" si="0"/>
        <v>11310</v>
      </c>
      <c r="AF9" s="22">
        <f t="shared" si="1"/>
        <v>56550</v>
      </c>
    </row>
    <row r="10" spans="1:32" ht="17.25" customHeight="1">
      <c r="A10" s="30">
        <v>7</v>
      </c>
      <c r="B10" s="171" t="s">
        <v>9904</v>
      </c>
      <c r="C10" s="172" t="s">
        <v>9905</v>
      </c>
      <c r="D10" s="88"/>
      <c r="E10" s="89">
        <v>796</v>
      </c>
      <c r="F10" s="96">
        <v>1640</v>
      </c>
      <c r="G10" s="96">
        <v>410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/>
      <c r="Y10" s="90"/>
      <c r="Z10" s="12"/>
      <c r="AA10" s="8"/>
      <c r="AB10" s="8"/>
      <c r="AC10" s="90"/>
      <c r="AD10" s="20">
        <f t="shared" si="0"/>
        <v>1640</v>
      </c>
      <c r="AE10" s="21">
        <f t="shared" si="0"/>
        <v>1206</v>
      </c>
      <c r="AF10" s="22">
        <f t="shared" si="1"/>
        <v>2846</v>
      </c>
    </row>
    <row r="11" spans="1:32" ht="17.25" customHeight="1">
      <c r="A11" s="30">
        <v>8</v>
      </c>
      <c r="B11" s="171" t="s">
        <v>9906</v>
      </c>
      <c r="C11" s="172" t="s">
        <v>9907</v>
      </c>
      <c r="D11" s="97"/>
      <c r="E11" s="98"/>
      <c r="F11" s="96">
        <v>4816</v>
      </c>
      <c r="G11" s="96">
        <v>1204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>
        <v>10000</v>
      </c>
      <c r="Y11" s="90">
        <v>2500</v>
      </c>
      <c r="Z11" s="12"/>
      <c r="AA11" s="8"/>
      <c r="AB11" s="8">
        <v>14000</v>
      </c>
      <c r="AC11" s="90">
        <v>6000</v>
      </c>
      <c r="AD11" s="20">
        <f t="shared" si="0"/>
        <v>28816</v>
      </c>
      <c r="AE11" s="21">
        <f t="shared" si="0"/>
        <v>9704</v>
      </c>
      <c r="AF11" s="22">
        <f t="shared" si="1"/>
        <v>38520</v>
      </c>
    </row>
    <row r="12" spans="1:32" ht="17.25" customHeight="1">
      <c r="A12" s="30">
        <v>9</v>
      </c>
      <c r="B12" s="171" t="s">
        <v>9908</v>
      </c>
      <c r="C12" s="172" t="s">
        <v>9909</v>
      </c>
      <c r="D12" s="88"/>
      <c r="E12" s="89">
        <v>155.99</v>
      </c>
      <c r="F12" s="96">
        <v>2232</v>
      </c>
      <c r="G12" s="96">
        <v>558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/>
      <c r="AC12" s="90"/>
      <c r="AD12" s="20">
        <f t="shared" si="0"/>
        <v>2232</v>
      </c>
      <c r="AE12" s="21">
        <f t="shared" si="0"/>
        <v>713.99</v>
      </c>
      <c r="AF12" s="22">
        <f t="shared" si="1"/>
        <v>2945.99</v>
      </c>
    </row>
    <row r="13" spans="1:32" ht="17.25" customHeight="1">
      <c r="A13" s="30">
        <v>10</v>
      </c>
      <c r="B13" s="171" t="s">
        <v>9910</v>
      </c>
      <c r="C13" s="172" t="s">
        <v>9911</v>
      </c>
      <c r="D13" s="88"/>
      <c r="E13" s="89"/>
      <c r="F13" s="96">
        <v>2920</v>
      </c>
      <c r="G13" s="96">
        <v>730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8000</v>
      </c>
      <c r="Y13" s="90">
        <v>2000</v>
      </c>
      <c r="Z13" s="12"/>
      <c r="AA13" s="8"/>
      <c r="AB13" s="8">
        <v>10500</v>
      </c>
      <c r="AC13" s="90">
        <v>4500</v>
      </c>
      <c r="AD13" s="20">
        <f t="shared" si="0"/>
        <v>21420</v>
      </c>
      <c r="AE13" s="21">
        <f t="shared" si="0"/>
        <v>7230</v>
      </c>
      <c r="AF13" s="22">
        <f t="shared" si="1"/>
        <v>28650</v>
      </c>
    </row>
    <row r="14" spans="1:32" ht="17.25" customHeight="1">
      <c r="A14" s="30">
        <v>11</v>
      </c>
      <c r="B14" s="171" t="s">
        <v>9912</v>
      </c>
      <c r="C14" s="172" t="s">
        <v>9913</v>
      </c>
      <c r="D14" s="88"/>
      <c r="E14" s="89"/>
      <c r="F14" s="96">
        <v>5872</v>
      </c>
      <c r="G14" s="96">
        <v>1468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5872</v>
      </c>
      <c r="AE14" s="21">
        <f t="shared" si="0"/>
        <v>1468</v>
      </c>
      <c r="AF14" s="22">
        <f t="shared" si="1"/>
        <v>7340</v>
      </c>
    </row>
    <row r="15" spans="1:32" ht="17.25" customHeight="1">
      <c r="A15" s="30">
        <v>12</v>
      </c>
      <c r="B15" s="171" t="s">
        <v>9914</v>
      </c>
      <c r="C15" s="172" t="s">
        <v>9915</v>
      </c>
      <c r="D15" s="88"/>
      <c r="E15" s="89">
        <v>156.41</v>
      </c>
      <c r="F15" s="96">
        <v>7112</v>
      </c>
      <c r="G15" s="96">
        <v>1778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7112</v>
      </c>
      <c r="AE15" s="21">
        <f t="shared" si="0"/>
        <v>1934.41</v>
      </c>
      <c r="AF15" s="22">
        <f t="shared" si="1"/>
        <v>9046.41</v>
      </c>
    </row>
    <row r="16" spans="1:32" ht="17.25" customHeight="1">
      <c r="A16" s="30">
        <v>13</v>
      </c>
      <c r="B16" s="171" t="s">
        <v>9916</v>
      </c>
      <c r="C16" s="172" t="s">
        <v>9917</v>
      </c>
      <c r="D16" s="88">
        <v>8204</v>
      </c>
      <c r="E16" s="89"/>
      <c r="F16" s="96">
        <v>5101.62</v>
      </c>
      <c r="G16" s="96">
        <v>1275.4100000000001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13305.619999999999</v>
      </c>
      <c r="AE16" s="21">
        <f t="shared" si="0"/>
        <v>1275.4100000000001</v>
      </c>
      <c r="AF16" s="22">
        <f t="shared" si="1"/>
        <v>14581.029999999999</v>
      </c>
    </row>
    <row r="17" spans="1:32" ht="17.25" customHeight="1">
      <c r="A17" s="30">
        <v>14</v>
      </c>
      <c r="B17" s="171" t="s">
        <v>9918</v>
      </c>
      <c r="C17" s="172" t="s">
        <v>9919</v>
      </c>
      <c r="D17" s="88"/>
      <c r="E17" s="89"/>
      <c r="F17" s="96">
        <v>3848</v>
      </c>
      <c r="G17" s="96">
        <v>962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16096</v>
      </c>
      <c r="AC17" s="90">
        <v>6300</v>
      </c>
      <c r="AD17" s="20">
        <f t="shared" si="0"/>
        <v>19944</v>
      </c>
      <c r="AE17" s="21">
        <f t="shared" si="0"/>
        <v>7262</v>
      </c>
      <c r="AF17" s="22">
        <f t="shared" si="1"/>
        <v>27206</v>
      </c>
    </row>
    <row r="18" spans="1:32" ht="17.25" customHeight="1">
      <c r="A18" s="30">
        <v>15</v>
      </c>
      <c r="B18" s="171" t="s">
        <v>9920</v>
      </c>
      <c r="C18" s="172" t="s">
        <v>9921</v>
      </c>
      <c r="D18" s="88"/>
      <c r="E18" s="89"/>
      <c r="F18" s="96">
        <v>5792</v>
      </c>
      <c r="G18" s="96">
        <v>1448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17500</v>
      </c>
      <c r="AC18" s="90">
        <v>7500</v>
      </c>
      <c r="AD18" s="20">
        <f t="shared" si="0"/>
        <v>23292</v>
      </c>
      <c r="AE18" s="21">
        <f t="shared" si="0"/>
        <v>8948</v>
      </c>
      <c r="AF18" s="22">
        <f t="shared" si="1"/>
        <v>32240</v>
      </c>
    </row>
    <row r="19" spans="1:32" ht="17.25" customHeight="1">
      <c r="A19" s="30">
        <v>16</v>
      </c>
      <c r="B19" s="171" t="s">
        <v>9922</v>
      </c>
      <c r="C19" s="172" t="s">
        <v>9923</v>
      </c>
      <c r="D19" s="88">
        <v>43.68</v>
      </c>
      <c r="E19" s="89">
        <v>404.48</v>
      </c>
      <c r="F19" s="96">
        <v>4112</v>
      </c>
      <c r="G19" s="96">
        <v>1028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15426</v>
      </c>
      <c r="AC19" s="90">
        <v>6000</v>
      </c>
      <c r="AD19" s="20">
        <f t="shared" si="0"/>
        <v>19581.68</v>
      </c>
      <c r="AE19" s="21">
        <f t="shared" si="0"/>
        <v>7432.48</v>
      </c>
      <c r="AF19" s="22">
        <f t="shared" si="1"/>
        <v>27014.16</v>
      </c>
    </row>
    <row r="20" spans="1:32" ht="17.25" customHeight="1">
      <c r="A20" s="30">
        <v>17</v>
      </c>
      <c r="B20" s="171" t="s">
        <v>9924</v>
      </c>
      <c r="C20" s="172" t="s">
        <v>9925</v>
      </c>
      <c r="D20" s="88"/>
      <c r="E20" s="89">
        <v>693.2</v>
      </c>
      <c r="F20" s="96">
        <v>5296</v>
      </c>
      <c r="G20" s="96">
        <v>1324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5296</v>
      </c>
      <c r="AE20" s="21">
        <f t="shared" si="0"/>
        <v>2017.2</v>
      </c>
      <c r="AF20" s="22">
        <f t="shared" si="1"/>
        <v>7313.2</v>
      </c>
    </row>
    <row r="21" spans="1:32" ht="17.25" customHeight="1">
      <c r="A21" s="30">
        <v>18</v>
      </c>
      <c r="B21" s="171" t="s">
        <v>9926</v>
      </c>
      <c r="C21" s="172" t="s">
        <v>9927</v>
      </c>
      <c r="D21" s="88"/>
      <c r="E21" s="89">
        <v>147.43</v>
      </c>
      <c r="F21" s="96">
        <v>5032</v>
      </c>
      <c r="G21" s="96">
        <v>1258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>
        <v>10000</v>
      </c>
      <c r="Y21" s="90">
        <v>2500</v>
      </c>
      <c r="Z21" s="12"/>
      <c r="AA21" s="8"/>
      <c r="AB21" s="8"/>
      <c r="AC21" s="90"/>
      <c r="AD21" s="20">
        <f t="shared" si="0"/>
        <v>15032</v>
      </c>
      <c r="AE21" s="21">
        <f t="shared" si="0"/>
        <v>3905.4300000000003</v>
      </c>
      <c r="AF21" s="22">
        <f t="shared" si="1"/>
        <v>18937.43</v>
      </c>
    </row>
    <row r="22" spans="1:32" ht="17.25" customHeight="1">
      <c r="A22" s="30">
        <v>19</v>
      </c>
      <c r="B22" s="171" t="s">
        <v>9928</v>
      </c>
      <c r="C22" s="172" t="s">
        <v>9929</v>
      </c>
      <c r="D22" s="88">
        <v>2603.94</v>
      </c>
      <c r="E22" s="89">
        <v>329.87</v>
      </c>
      <c r="F22" s="96">
        <v>4744</v>
      </c>
      <c r="G22" s="96">
        <v>1186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>
        <v>3670.89</v>
      </c>
      <c r="S22" s="8">
        <v>1610</v>
      </c>
      <c r="T22" s="8"/>
      <c r="U22" s="90"/>
      <c r="V22" s="12"/>
      <c r="W22" s="8"/>
      <c r="X22" s="8"/>
      <c r="Y22" s="90"/>
      <c r="Z22" s="12"/>
      <c r="AA22" s="8"/>
      <c r="AB22" s="8"/>
      <c r="AC22" s="90"/>
      <c r="AD22" s="20">
        <f t="shared" si="0"/>
        <v>11018.83</v>
      </c>
      <c r="AE22" s="21">
        <f t="shared" si="0"/>
        <v>3125.87</v>
      </c>
      <c r="AF22" s="22">
        <f t="shared" si="1"/>
        <v>14144.7</v>
      </c>
    </row>
    <row r="23" spans="1:32" ht="17.25" customHeight="1">
      <c r="A23" s="30">
        <v>20</v>
      </c>
      <c r="B23" s="171" t="s">
        <v>9930</v>
      </c>
      <c r="C23" s="172" t="s">
        <v>9931</v>
      </c>
      <c r="D23" s="88">
        <v>8.9</v>
      </c>
      <c r="E23" s="89">
        <v>29.88</v>
      </c>
      <c r="F23" s="96">
        <v>5304</v>
      </c>
      <c r="G23" s="96">
        <v>1326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/>
      <c r="AC23" s="90"/>
      <c r="AD23" s="20">
        <f t="shared" si="0"/>
        <v>5312.9</v>
      </c>
      <c r="AE23" s="21">
        <f t="shared" si="0"/>
        <v>1355.88</v>
      </c>
      <c r="AF23" s="22">
        <f t="shared" si="1"/>
        <v>6668.78</v>
      </c>
    </row>
    <row r="24" spans="1:32" ht="17.25" customHeight="1">
      <c r="A24" s="30">
        <v>21</v>
      </c>
      <c r="B24" s="171" t="s">
        <v>8733</v>
      </c>
      <c r="C24" s="172" t="s">
        <v>9932</v>
      </c>
      <c r="D24" s="88">
        <v>17.3</v>
      </c>
      <c r="E24" s="89"/>
      <c r="F24" s="96">
        <v>3560</v>
      </c>
      <c r="G24" s="96">
        <v>890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15964</v>
      </c>
      <c r="AC24" s="90">
        <v>6300</v>
      </c>
      <c r="AD24" s="20">
        <f t="shared" si="0"/>
        <v>19541.3</v>
      </c>
      <c r="AE24" s="21">
        <f t="shared" si="0"/>
        <v>7190</v>
      </c>
      <c r="AF24" s="22">
        <f t="shared" si="1"/>
        <v>26731.3</v>
      </c>
    </row>
    <row r="25" spans="1:32" ht="17.25" customHeight="1">
      <c r="A25" s="30">
        <v>22</v>
      </c>
      <c r="B25" s="171" t="s">
        <v>9933</v>
      </c>
      <c r="C25" s="172" t="s">
        <v>9934</v>
      </c>
      <c r="D25" s="88">
        <v>25.66</v>
      </c>
      <c r="E25" s="89"/>
      <c r="F25" s="96">
        <v>4384</v>
      </c>
      <c r="G25" s="96">
        <v>1096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/>
      <c r="AC25" s="90"/>
      <c r="AD25" s="20">
        <f t="shared" si="0"/>
        <v>4409.66</v>
      </c>
      <c r="AE25" s="21">
        <f t="shared" si="0"/>
        <v>1096</v>
      </c>
      <c r="AF25" s="22">
        <f t="shared" si="1"/>
        <v>5505.66</v>
      </c>
    </row>
    <row r="26" spans="1:32" ht="17.25" customHeight="1">
      <c r="A26" s="30">
        <v>23</v>
      </c>
      <c r="B26" s="171" t="s">
        <v>9935</v>
      </c>
      <c r="C26" s="172" t="s">
        <v>9936</v>
      </c>
      <c r="D26" s="88"/>
      <c r="E26" s="89"/>
      <c r="F26" s="96">
        <v>4640</v>
      </c>
      <c r="G26" s="96">
        <v>1160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>
        <v>10000</v>
      </c>
      <c r="Y26" s="90">
        <v>2500</v>
      </c>
      <c r="Z26" s="12"/>
      <c r="AA26" s="8"/>
      <c r="AB26" s="8"/>
      <c r="AC26" s="90"/>
      <c r="AD26" s="20">
        <f t="shared" si="0"/>
        <v>14640</v>
      </c>
      <c r="AE26" s="21">
        <f t="shared" si="0"/>
        <v>3660</v>
      </c>
      <c r="AF26" s="22">
        <f t="shared" si="1"/>
        <v>18300</v>
      </c>
    </row>
    <row r="27" spans="1:32" ht="17.25" customHeight="1">
      <c r="A27" s="30">
        <v>24</v>
      </c>
      <c r="B27" s="171" t="s">
        <v>9937</v>
      </c>
      <c r="C27" s="172" t="s">
        <v>9938</v>
      </c>
      <c r="D27" s="88"/>
      <c r="E27" s="89"/>
      <c r="F27" s="96">
        <v>5416</v>
      </c>
      <c r="G27" s="96">
        <v>1354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/>
      <c r="AC27" s="90"/>
      <c r="AD27" s="20">
        <f t="shared" si="0"/>
        <v>15416</v>
      </c>
      <c r="AE27" s="21">
        <f t="shared" si="0"/>
        <v>3854</v>
      </c>
      <c r="AF27" s="22">
        <f t="shared" si="1"/>
        <v>19270</v>
      </c>
    </row>
    <row r="28" spans="1:32" ht="17.25" customHeight="1">
      <c r="A28" s="30">
        <v>25</v>
      </c>
      <c r="B28" s="171" t="s">
        <v>9939</v>
      </c>
      <c r="C28" s="172" t="s">
        <v>9940</v>
      </c>
      <c r="D28" s="88">
        <v>7.57</v>
      </c>
      <c r="E28" s="89"/>
      <c r="F28" s="96">
        <v>4280</v>
      </c>
      <c r="G28" s="96">
        <v>1070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4287.57</v>
      </c>
      <c r="AE28" s="21">
        <f t="shared" si="0"/>
        <v>1070</v>
      </c>
      <c r="AF28" s="22">
        <f t="shared" si="1"/>
        <v>5357.57</v>
      </c>
    </row>
    <row r="29" spans="1:32" ht="17.25" customHeight="1">
      <c r="A29" s="30">
        <v>26</v>
      </c>
      <c r="B29" s="171" t="s">
        <v>9941</v>
      </c>
      <c r="C29" s="172" t="s">
        <v>9942</v>
      </c>
      <c r="D29" s="88">
        <v>66.14</v>
      </c>
      <c r="E29" s="89"/>
      <c r="F29" s="96">
        <v>4192</v>
      </c>
      <c r="G29" s="96">
        <v>1048</v>
      </c>
      <c r="H29" s="9"/>
      <c r="I29" s="10"/>
      <c r="J29" s="40"/>
      <c r="K29" s="8"/>
      <c r="L29" s="8"/>
      <c r="M29" s="8"/>
      <c r="N29" s="8"/>
      <c r="O29" s="8"/>
      <c r="P29" s="8">
        <v>3000</v>
      </c>
      <c r="Q29" s="11">
        <v>1000</v>
      </c>
      <c r="R29" s="12">
        <v>14534.28</v>
      </c>
      <c r="S29" s="8">
        <v>5400</v>
      </c>
      <c r="T29" s="8"/>
      <c r="U29" s="90"/>
      <c r="V29" s="12"/>
      <c r="W29" s="8"/>
      <c r="X29" s="8"/>
      <c r="Y29" s="90"/>
      <c r="Z29" s="12"/>
      <c r="AA29" s="8"/>
      <c r="AB29" s="8">
        <v>12589</v>
      </c>
      <c r="AC29" s="90">
        <v>4500</v>
      </c>
      <c r="AD29" s="20">
        <f t="shared" si="0"/>
        <v>34381.42</v>
      </c>
      <c r="AE29" s="21">
        <f t="shared" si="0"/>
        <v>11948</v>
      </c>
      <c r="AF29" s="22">
        <f t="shared" si="1"/>
        <v>46329.42</v>
      </c>
    </row>
    <row r="30" spans="1:32" ht="17.25" customHeight="1">
      <c r="A30" s="30">
        <v>27</v>
      </c>
      <c r="B30" s="171" t="s">
        <v>9943</v>
      </c>
      <c r="C30" s="172" t="s">
        <v>9944</v>
      </c>
      <c r="D30" s="88"/>
      <c r="E30" s="89"/>
      <c r="F30" s="96">
        <v>3984</v>
      </c>
      <c r="G30" s="96">
        <v>996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14000</v>
      </c>
      <c r="AC30" s="90">
        <v>6000</v>
      </c>
      <c r="AD30" s="20">
        <f t="shared" si="0"/>
        <v>17984</v>
      </c>
      <c r="AE30" s="21">
        <f t="shared" si="0"/>
        <v>6996</v>
      </c>
      <c r="AF30" s="22">
        <f t="shared" si="1"/>
        <v>24980</v>
      </c>
    </row>
    <row r="31" spans="1:32" ht="17.25" customHeight="1">
      <c r="A31" s="30">
        <v>28</v>
      </c>
      <c r="B31" s="171" t="s">
        <v>9945</v>
      </c>
      <c r="C31" s="172" t="s">
        <v>9946</v>
      </c>
      <c r="D31" s="88">
        <v>3795.14</v>
      </c>
      <c r="E31" s="89">
        <v>5850.19</v>
      </c>
      <c r="F31" s="96">
        <v>1246.74</v>
      </c>
      <c r="G31" s="96">
        <v>311.69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>
        <v>12523</v>
      </c>
      <c r="AC31" s="90">
        <v>4500</v>
      </c>
      <c r="AD31" s="20">
        <f t="shared" si="0"/>
        <v>17564.88</v>
      </c>
      <c r="AE31" s="21">
        <f t="shared" si="0"/>
        <v>10661.88</v>
      </c>
      <c r="AF31" s="22">
        <f t="shared" si="1"/>
        <v>28226.760000000002</v>
      </c>
    </row>
    <row r="32" spans="1:32" ht="17.25" customHeight="1">
      <c r="A32" s="30">
        <v>29</v>
      </c>
      <c r="B32" s="171" t="s">
        <v>9947</v>
      </c>
      <c r="C32" s="172" t="s">
        <v>9948</v>
      </c>
      <c r="D32" s="88">
        <v>0.01</v>
      </c>
      <c r="E32" s="89">
        <v>180.66</v>
      </c>
      <c r="F32" s="96">
        <v>2080</v>
      </c>
      <c r="G32" s="96">
        <v>8320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10000</v>
      </c>
      <c r="Y32" s="90">
        <v>2500</v>
      </c>
      <c r="Z32" s="12"/>
      <c r="AA32" s="8"/>
      <c r="AB32" s="8"/>
      <c r="AC32" s="90"/>
      <c r="AD32" s="20">
        <f t="shared" si="0"/>
        <v>12080.01</v>
      </c>
      <c r="AE32" s="21">
        <f t="shared" si="0"/>
        <v>11000.66</v>
      </c>
      <c r="AF32" s="22">
        <f t="shared" si="1"/>
        <v>23080.67</v>
      </c>
    </row>
    <row r="33" spans="1:32" ht="17.25" customHeight="1">
      <c r="A33" s="30">
        <v>30</v>
      </c>
      <c r="B33" s="171" t="s">
        <v>9949</v>
      </c>
      <c r="C33" s="172" t="s">
        <v>9950</v>
      </c>
      <c r="D33" s="88"/>
      <c r="E33" s="89">
        <v>581.76</v>
      </c>
      <c r="F33" s="96">
        <v>842</v>
      </c>
      <c r="G33" s="96">
        <v>3368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842</v>
      </c>
      <c r="AE33" s="21">
        <f t="shared" si="0"/>
        <v>3949.76</v>
      </c>
      <c r="AF33" s="22">
        <f t="shared" si="1"/>
        <v>4791.76</v>
      </c>
    </row>
    <row r="34" spans="1:32" ht="17.25" customHeight="1">
      <c r="A34" s="30">
        <v>31</v>
      </c>
      <c r="B34" s="171" t="s">
        <v>9951</v>
      </c>
      <c r="C34" s="172" t="s">
        <v>9952</v>
      </c>
      <c r="D34" s="88">
        <v>4.12</v>
      </c>
      <c r="E34" s="89">
        <v>45</v>
      </c>
      <c r="F34" s="96">
        <v>5176</v>
      </c>
      <c r="G34" s="96">
        <v>1294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/>
      <c r="Y34" s="90"/>
      <c r="Z34" s="12"/>
      <c r="AA34" s="8"/>
      <c r="AB34" s="8">
        <v>21290</v>
      </c>
      <c r="AC34" s="90">
        <v>8400</v>
      </c>
      <c r="AD34" s="20">
        <f t="shared" si="0"/>
        <v>26470.12</v>
      </c>
      <c r="AE34" s="21">
        <f t="shared" si="0"/>
        <v>9739</v>
      </c>
      <c r="AF34" s="22">
        <f t="shared" si="1"/>
        <v>36209.119999999995</v>
      </c>
    </row>
    <row r="35" spans="1:32" ht="17.25" customHeight="1">
      <c r="A35" s="30">
        <v>32</v>
      </c>
      <c r="B35" s="171" t="s">
        <v>9953</v>
      </c>
      <c r="C35" s="172" t="s">
        <v>9954</v>
      </c>
      <c r="D35" s="88">
        <v>20.73</v>
      </c>
      <c r="E35" s="89">
        <v>104</v>
      </c>
      <c r="F35" s="96">
        <v>3312</v>
      </c>
      <c r="G35" s="96">
        <v>828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>
        <v>14700</v>
      </c>
      <c r="AC35" s="90">
        <v>6300</v>
      </c>
      <c r="AD35" s="20">
        <f t="shared" si="0"/>
        <v>18032.73</v>
      </c>
      <c r="AE35" s="21">
        <f t="shared" si="0"/>
        <v>7232</v>
      </c>
      <c r="AF35" s="22">
        <f t="shared" si="1"/>
        <v>25264.73</v>
      </c>
    </row>
    <row r="36" spans="1:32" ht="17.25" customHeight="1">
      <c r="A36" s="30">
        <v>33</v>
      </c>
      <c r="B36" s="171" t="s">
        <v>9955</v>
      </c>
      <c r="C36" s="172" t="s">
        <v>9956</v>
      </c>
      <c r="D36" s="88">
        <v>1310.2</v>
      </c>
      <c r="E36" s="89">
        <v>310.45999999999998</v>
      </c>
      <c r="F36" s="96">
        <v>5096</v>
      </c>
      <c r="G36" s="96">
        <v>1274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10000</v>
      </c>
      <c r="Y36" s="90">
        <v>2500</v>
      </c>
      <c r="Z36" s="12"/>
      <c r="AA36" s="8"/>
      <c r="AB36" s="8"/>
      <c r="AC36" s="90"/>
      <c r="AD36" s="20">
        <f t="shared" si="0"/>
        <v>16406.2</v>
      </c>
      <c r="AE36" s="21">
        <f t="shared" si="0"/>
        <v>4084.46</v>
      </c>
      <c r="AF36" s="22">
        <f t="shared" si="1"/>
        <v>20490.66</v>
      </c>
    </row>
    <row r="37" spans="1:32" ht="17.25" customHeight="1">
      <c r="A37" s="30">
        <v>34</v>
      </c>
      <c r="B37" s="171" t="s">
        <v>9957</v>
      </c>
      <c r="C37" s="172" t="s">
        <v>9958</v>
      </c>
      <c r="D37" s="88">
        <v>40</v>
      </c>
      <c r="E37" s="89"/>
      <c r="F37" s="96">
        <v>5576</v>
      </c>
      <c r="G37" s="96">
        <v>984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5616</v>
      </c>
      <c r="AE37" s="21">
        <f t="shared" si="0"/>
        <v>984</v>
      </c>
      <c r="AF37" s="22">
        <f t="shared" si="1"/>
        <v>6600</v>
      </c>
    </row>
    <row r="38" spans="1:32" ht="17.25" customHeight="1">
      <c r="A38" s="30">
        <v>35</v>
      </c>
      <c r="B38" s="171" t="s">
        <v>9959</v>
      </c>
      <c r="C38" s="172" t="s">
        <v>9960</v>
      </c>
      <c r="D38" s="88"/>
      <c r="E38" s="89"/>
      <c r="F38" s="96">
        <v>2864</v>
      </c>
      <c r="G38" s="96">
        <v>716</v>
      </c>
      <c r="H38" s="9"/>
      <c r="I38" s="10"/>
      <c r="J38" s="40"/>
      <c r="K38" s="8"/>
      <c r="L38" s="8"/>
      <c r="M38" s="8"/>
      <c r="N38" s="8"/>
      <c r="O38" s="8"/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2864</v>
      </c>
      <c r="AE38" s="21">
        <f t="shared" si="0"/>
        <v>716</v>
      </c>
      <c r="AF38" s="22">
        <f t="shared" si="1"/>
        <v>3580</v>
      </c>
    </row>
    <row r="39" spans="1:32" ht="17.25" customHeight="1">
      <c r="A39" s="30">
        <v>36</v>
      </c>
      <c r="B39" s="171" t="s">
        <v>9961</v>
      </c>
      <c r="C39" s="172" t="s">
        <v>9962</v>
      </c>
      <c r="D39" s="88"/>
      <c r="E39" s="89">
        <v>147.71</v>
      </c>
      <c r="F39" s="96">
        <v>4496</v>
      </c>
      <c r="G39" s="96">
        <v>1124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>
        <v>19241</v>
      </c>
      <c r="AC39" s="90">
        <v>7500</v>
      </c>
      <c r="AD39" s="20">
        <f t="shared" si="0"/>
        <v>23737</v>
      </c>
      <c r="AE39" s="21">
        <f t="shared" si="0"/>
        <v>8771.7099999999991</v>
      </c>
      <c r="AF39" s="22">
        <f t="shared" si="1"/>
        <v>32508.71</v>
      </c>
    </row>
    <row r="40" spans="1:32" ht="17.25" customHeight="1">
      <c r="A40" s="30">
        <v>37</v>
      </c>
      <c r="B40" s="171" t="s">
        <v>9963</v>
      </c>
      <c r="C40" s="172" t="s">
        <v>9964</v>
      </c>
      <c r="D40" s="88"/>
      <c r="E40" s="89"/>
      <c r="F40" s="96">
        <v>2384</v>
      </c>
      <c r="G40" s="96">
        <v>596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>
        <v>14700</v>
      </c>
      <c r="AC40" s="90">
        <v>6300</v>
      </c>
      <c r="AD40" s="20">
        <f t="shared" si="0"/>
        <v>17084</v>
      </c>
      <c r="AE40" s="21">
        <f t="shared" si="0"/>
        <v>6896</v>
      </c>
      <c r="AF40" s="22">
        <f t="shared" si="1"/>
        <v>23980</v>
      </c>
    </row>
    <row r="41" spans="1:32" ht="17.25" customHeight="1">
      <c r="A41" s="30">
        <v>38</v>
      </c>
      <c r="B41" s="171" t="s">
        <v>9965</v>
      </c>
      <c r="C41" s="172" t="s">
        <v>9966</v>
      </c>
      <c r="D41" s="88">
        <v>10025.620000000001</v>
      </c>
      <c r="E41" s="89">
        <v>2981.07</v>
      </c>
      <c r="F41" s="96">
        <v>1327.41</v>
      </c>
      <c r="G41" s="96">
        <v>331.86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>
        <v>10500</v>
      </c>
      <c r="AC41" s="90">
        <v>4500</v>
      </c>
      <c r="AD41" s="20">
        <f t="shared" si="0"/>
        <v>21853.03</v>
      </c>
      <c r="AE41" s="21">
        <f t="shared" si="0"/>
        <v>7812.93</v>
      </c>
      <c r="AF41" s="22">
        <f t="shared" si="1"/>
        <v>29665.96</v>
      </c>
    </row>
    <row r="42" spans="1:32" ht="17.25" customHeight="1">
      <c r="A42" s="30">
        <v>39</v>
      </c>
      <c r="B42" s="171" t="s">
        <v>9967</v>
      </c>
      <c r="C42" s="172" t="s">
        <v>9968</v>
      </c>
      <c r="D42" s="88"/>
      <c r="E42" s="89"/>
      <c r="F42" s="96">
        <v>2808</v>
      </c>
      <c r="G42" s="96">
        <v>702</v>
      </c>
      <c r="H42" s="9"/>
      <c r="I42" s="10"/>
      <c r="J42" s="40"/>
      <c r="K42" s="8"/>
      <c r="L42" s="8"/>
      <c r="M42" s="8"/>
      <c r="N42" s="8"/>
      <c r="O42" s="8"/>
      <c r="P42" s="8"/>
      <c r="Q42" s="11"/>
      <c r="R42" s="12"/>
      <c r="S42" s="8">
        <v>125</v>
      </c>
      <c r="T42" s="8"/>
      <c r="U42" s="90"/>
      <c r="V42" s="12"/>
      <c r="W42" s="8"/>
      <c r="X42" s="8"/>
      <c r="Y42" s="90"/>
      <c r="Z42" s="12"/>
      <c r="AA42" s="8"/>
      <c r="AB42" s="8">
        <v>15399</v>
      </c>
      <c r="AC42" s="90">
        <v>6000</v>
      </c>
      <c r="AD42" s="20">
        <f t="shared" si="0"/>
        <v>18207</v>
      </c>
      <c r="AE42" s="21">
        <f t="shared" si="0"/>
        <v>6827</v>
      </c>
      <c r="AF42" s="22">
        <f t="shared" si="1"/>
        <v>25034</v>
      </c>
    </row>
    <row r="43" spans="1:32" ht="17.25" customHeight="1">
      <c r="A43" s="30">
        <v>40</v>
      </c>
      <c r="B43" s="171" t="s">
        <v>9969</v>
      </c>
      <c r="C43" s="172" t="s">
        <v>9970</v>
      </c>
      <c r="D43" s="88"/>
      <c r="E43" s="89"/>
      <c r="F43" s="96">
        <v>4328</v>
      </c>
      <c r="G43" s="96">
        <v>1082</v>
      </c>
      <c r="H43" s="9"/>
      <c r="I43" s="10"/>
      <c r="J43" s="40"/>
      <c r="K43" s="8"/>
      <c r="L43" s="8"/>
      <c r="M43" s="8"/>
      <c r="N43" s="8"/>
      <c r="O43" s="8"/>
      <c r="P43" s="8"/>
      <c r="Q43" s="11"/>
      <c r="R43" s="12"/>
      <c r="S43" s="8"/>
      <c r="T43" s="8"/>
      <c r="U43" s="90"/>
      <c r="V43" s="12"/>
      <c r="W43" s="8"/>
      <c r="X43" s="8"/>
      <c r="Y43" s="90"/>
      <c r="Z43" s="12"/>
      <c r="AA43" s="8"/>
      <c r="AB43" s="8"/>
      <c r="AC43" s="90"/>
      <c r="AD43" s="20">
        <f t="shared" si="0"/>
        <v>4328</v>
      </c>
      <c r="AE43" s="21">
        <f t="shared" si="0"/>
        <v>1082</v>
      </c>
      <c r="AF43" s="22">
        <f t="shared" si="1"/>
        <v>5410</v>
      </c>
    </row>
    <row r="44" spans="1:32" ht="17.25" customHeight="1">
      <c r="A44" s="30">
        <v>41</v>
      </c>
      <c r="B44" s="171" t="s">
        <v>9971</v>
      </c>
      <c r="C44" s="172" t="s">
        <v>9972</v>
      </c>
      <c r="D44" s="88">
        <v>496.28</v>
      </c>
      <c r="E44" s="89">
        <v>558.54999999999995</v>
      </c>
      <c r="F44" s="96">
        <v>4816</v>
      </c>
      <c r="G44" s="96">
        <v>1204</v>
      </c>
      <c r="H44" s="9"/>
      <c r="I44" s="10"/>
      <c r="J44" s="40"/>
      <c r="K44" s="8"/>
      <c r="L44" s="8"/>
      <c r="M44" s="8"/>
      <c r="N44" s="8"/>
      <c r="O44" s="8"/>
      <c r="P44" s="8"/>
      <c r="Q44" s="11"/>
      <c r="R44" s="12"/>
      <c r="S44" s="8"/>
      <c r="T44" s="8"/>
      <c r="U44" s="90"/>
      <c r="V44" s="12"/>
      <c r="W44" s="8"/>
      <c r="X44" s="8">
        <v>10000</v>
      </c>
      <c r="Y44" s="90">
        <v>2500</v>
      </c>
      <c r="Z44" s="12"/>
      <c r="AA44" s="8"/>
      <c r="AB44" s="8"/>
      <c r="AC44" s="90"/>
      <c r="AD44" s="20">
        <f t="shared" si="0"/>
        <v>15312.279999999999</v>
      </c>
      <c r="AE44" s="21">
        <f t="shared" si="0"/>
        <v>4262.55</v>
      </c>
      <c r="AF44" s="22">
        <f t="shared" si="1"/>
        <v>19574.829999999998</v>
      </c>
    </row>
    <row r="45" spans="1:32" ht="17.25" customHeight="1">
      <c r="A45" s="30">
        <v>42</v>
      </c>
      <c r="B45" s="171" t="s">
        <v>9973</v>
      </c>
      <c r="C45" s="172" t="s">
        <v>9974</v>
      </c>
      <c r="D45" s="88"/>
      <c r="E45" s="89"/>
      <c r="F45" s="96">
        <v>4736</v>
      </c>
      <c r="G45" s="96">
        <v>1184</v>
      </c>
      <c r="H45" s="9"/>
      <c r="I45" s="10"/>
      <c r="J45" s="40"/>
      <c r="K45" s="8"/>
      <c r="L45" s="8"/>
      <c r="M45" s="8"/>
      <c r="N45" s="8"/>
      <c r="O45" s="8"/>
      <c r="P45" s="8"/>
      <c r="Q45" s="11"/>
      <c r="R45" s="12"/>
      <c r="S45" s="8"/>
      <c r="T45" s="8"/>
      <c r="U45" s="90"/>
      <c r="V45" s="12"/>
      <c r="W45" s="8"/>
      <c r="X45" s="8"/>
      <c r="Y45" s="90"/>
      <c r="Z45" s="12"/>
      <c r="AA45" s="8"/>
      <c r="AB45" s="8"/>
      <c r="AC45" s="90"/>
      <c r="AD45" s="20">
        <f t="shared" si="0"/>
        <v>4736</v>
      </c>
      <c r="AE45" s="21">
        <f t="shared" si="0"/>
        <v>1184</v>
      </c>
      <c r="AF45" s="22">
        <f t="shared" si="1"/>
        <v>5920</v>
      </c>
    </row>
    <row r="46" spans="1:32" ht="17.25" customHeight="1" thickBot="1">
      <c r="A46" s="30">
        <v>43</v>
      </c>
      <c r="B46" s="171" t="s">
        <v>9975</v>
      </c>
      <c r="C46" s="172" t="s">
        <v>9976</v>
      </c>
      <c r="D46" s="88"/>
      <c r="E46" s="89"/>
      <c r="F46" s="96">
        <v>2248</v>
      </c>
      <c r="G46" s="96">
        <v>562</v>
      </c>
      <c r="H46" s="9"/>
      <c r="I46" s="10"/>
      <c r="J46" s="40"/>
      <c r="K46" s="8"/>
      <c r="L46" s="8"/>
      <c r="M46" s="8"/>
      <c r="N46" s="8"/>
      <c r="O46" s="8"/>
      <c r="P46" s="8"/>
      <c r="Q46" s="11"/>
      <c r="R46" s="12"/>
      <c r="S46" s="8"/>
      <c r="T46" s="8"/>
      <c r="U46" s="90"/>
      <c r="V46" s="12"/>
      <c r="W46" s="8"/>
      <c r="X46" s="8"/>
      <c r="Y46" s="90"/>
      <c r="Z46" s="12"/>
      <c r="AA46" s="8"/>
      <c r="AB46" s="8"/>
      <c r="AC46" s="90"/>
      <c r="AD46" s="20">
        <f t="shared" si="0"/>
        <v>2248</v>
      </c>
      <c r="AE46" s="21">
        <f t="shared" si="0"/>
        <v>562</v>
      </c>
      <c r="AF46" s="22">
        <f t="shared" si="1"/>
        <v>2810</v>
      </c>
    </row>
    <row r="47" spans="1:32" s="48" customFormat="1" ht="27.75" customHeight="1" thickTop="1" thickBot="1">
      <c r="A47" s="214"/>
      <c r="B47" s="301" t="s">
        <v>15</v>
      </c>
      <c r="C47" s="302"/>
      <c r="D47" s="42">
        <f t="shared" ref="D47:AF47" si="2">SUM(D4:D46)</f>
        <v>31345.659999999996</v>
      </c>
      <c r="E47" s="43">
        <f t="shared" si="2"/>
        <v>13581.349999999997</v>
      </c>
      <c r="F47" s="43">
        <f t="shared" si="2"/>
        <v>196480.77</v>
      </c>
      <c r="G47" s="43">
        <f t="shared" si="2"/>
        <v>61103.960000000006</v>
      </c>
      <c r="H47" s="43">
        <f t="shared" si="2"/>
        <v>0</v>
      </c>
      <c r="I47" s="46">
        <f t="shared" si="2"/>
        <v>0</v>
      </c>
      <c r="J47" s="42">
        <f t="shared" si="2"/>
        <v>0</v>
      </c>
      <c r="K47" s="43">
        <f t="shared" si="2"/>
        <v>0</v>
      </c>
      <c r="L47" s="43">
        <f t="shared" si="2"/>
        <v>0</v>
      </c>
      <c r="M47" s="43">
        <f t="shared" si="2"/>
        <v>0</v>
      </c>
      <c r="N47" s="43">
        <f t="shared" si="2"/>
        <v>0</v>
      </c>
      <c r="O47" s="43">
        <f t="shared" si="2"/>
        <v>0</v>
      </c>
      <c r="P47" s="43">
        <f t="shared" si="2"/>
        <v>27650</v>
      </c>
      <c r="Q47" s="46">
        <f t="shared" si="2"/>
        <v>4000</v>
      </c>
      <c r="R47" s="42">
        <f t="shared" si="2"/>
        <v>18205.170000000002</v>
      </c>
      <c r="S47" s="43">
        <f t="shared" si="2"/>
        <v>7135</v>
      </c>
      <c r="T47" s="43">
        <f t="shared" si="2"/>
        <v>0</v>
      </c>
      <c r="U47" s="44">
        <f t="shared" si="2"/>
        <v>0</v>
      </c>
      <c r="V47" s="42">
        <f t="shared" si="2"/>
        <v>0</v>
      </c>
      <c r="W47" s="43">
        <f t="shared" si="2"/>
        <v>0</v>
      </c>
      <c r="X47" s="43">
        <f t="shared" si="2"/>
        <v>110000</v>
      </c>
      <c r="Y47" s="44">
        <f t="shared" si="2"/>
        <v>27500</v>
      </c>
      <c r="Z47" s="42">
        <f t="shared" si="2"/>
        <v>0</v>
      </c>
      <c r="AA47" s="43">
        <f t="shared" si="2"/>
        <v>0</v>
      </c>
      <c r="AB47" s="43">
        <f t="shared" si="2"/>
        <v>241984</v>
      </c>
      <c r="AC47" s="44">
        <f t="shared" si="2"/>
        <v>96600</v>
      </c>
      <c r="AD47" s="49">
        <f t="shared" si="2"/>
        <v>625665.60000000009</v>
      </c>
      <c r="AE47" s="50">
        <f t="shared" si="2"/>
        <v>209920.30999999997</v>
      </c>
      <c r="AF47" s="51">
        <f t="shared" si="2"/>
        <v>835585.90999999992</v>
      </c>
    </row>
    <row r="48" spans="1:32" ht="9" customHeight="1" thickTop="1">
      <c r="A48" s="2"/>
      <c r="B48" s="3"/>
      <c r="C48" s="4"/>
      <c r="D48" s="5"/>
      <c r="E48" s="5"/>
      <c r="F48" s="5"/>
      <c r="G48" s="5"/>
      <c r="H48" s="6"/>
      <c r="I48" s="6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2:13">
      <c r="L49" s="307" t="s">
        <v>381</v>
      </c>
      <c r="M49" s="307"/>
    </row>
    <row r="50" spans="12:13">
      <c r="L50" s="307"/>
      <c r="M50" s="307"/>
    </row>
    <row r="51" spans="12:13">
      <c r="L51" s="307"/>
      <c r="M51" s="307"/>
    </row>
  </sheetData>
  <mergeCells count="8">
    <mergeCell ref="V2:Y2"/>
    <mergeCell ref="Z2:AC2"/>
    <mergeCell ref="AD2:AE2"/>
    <mergeCell ref="B47:C47"/>
    <mergeCell ref="L49:M51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89.xml><?xml version="1.0" encoding="utf-8"?>
<worksheet xmlns="http://schemas.openxmlformats.org/spreadsheetml/2006/main" xmlns:r="http://schemas.openxmlformats.org/officeDocument/2006/relationships">
  <dimension ref="A1:AF46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54.570312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9977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9978</v>
      </c>
      <c r="C4" s="172" t="s">
        <v>9979</v>
      </c>
      <c r="D4" s="82"/>
      <c r="E4" s="83"/>
      <c r="F4" s="96">
        <v>1120</v>
      </c>
      <c r="G4" s="96">
        <v>4480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>
        <v>10500</v>
      </c>
      <c r="AC4" s="84">
        <v>4500</v>
      </c>
      <c r="AD4" s="20">
        <f>SUM(D4,F4,H4,J4,L4,N4,P4,R4,T4,V4,X4,Z4,AB4)</f>
        <v>11620</v>
      </c>
      <c r="AE4" s="21">
        <f>SUM(E4,G4,I4,K4,M4,O4,Q4,S4,U4,W4,Y4,AA4,AC4)</f>
        <v>8980</v>
      </c>
      <c r="AF4" s="22">
        <f>AD4+AE4</f>
        <v>20600</v>
      </c>
    </row>
    <row r="5" spans="1:32" ht="17.25" customHeight="1">
      <c r="A5" s="30">
        <v>2</v>
      </c>
      <c r="B5" s="171" t="s">
        <v>9980</v>
      </c>
      <c r="C5" s="172" t="s">
        <v>9981</v>
      </c>
      <c r="D5" s="88">
        <v>2114.65</v>
      </c>
      <c r="E5" s="89"/>
      <c r="F5" s="96">
        <v>278</v>
      </c>
      <c r="G5" s="96">
        <v>1112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/>
      <c r="Y5" s="90"/>
      <c r="Z5" s="12"/>
      <c r="AA5" s="8"/>
      <c r="AB5" s="8"/>
      <c r="AC5" s="90"/>
      <c r="AD5" s="20">
        <f t="shared" ref="AD5:AE41" si="0">SUM(D5,F5,H5,J5,L5,N5,P5,R5,T5,V5,X5,Z5,AB5)</f>
        <v>2392.65</v>
      </c>
      <c r="AE5" s="21">
        <f t="shared" si="0"/>
        <v>1112</v>
      </c>
      <c r="AF5" s="22">
        <f t="shared" ref="AF5:AF41" si="1">AD5+AE5</f>
        <v>3504.65</v>
      </c>
    </row>
    <row r="6" spans="1:32" ht="17.25" customHeight="1">
      <c r="A6" s="30">
        <v>3</v>
      </c>
      <c r="B6" s="171" t="s">
        <v>9982</v>
      </c>
      <c r="C6" s="172" t="s">
        <v>9983</v>
      </c>
      <c r="D6" s="88">
        <v>632.19000000000005</v>
      </c>
      <c r="E6" s="89"/>
      <c r="F6" s="96">
        <v>2028</v>
      </c>
      <c r="G6" s="96">
        <v>3042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>
        <v>10500</v>
      </c>
      <c r="AC6" s="90">
        <v>4500</v>
      </c>
      <c r="AD6" s="20">
        <f t="shared" si="0"/>
        <v>13160.19</v>
      </c>
      <c r="AE6" s="21">
        <f t="shared" si="0"/>
        <v>7542</v>
      </c>
      <c r="AF6" s="22">
        <f t="shared" si="1"/>
        <v>20702.190000000002</v>
      </c>
    </row>
    <row r="7" spans="1:32" ht="17.25" customHeight="1">
      <c r="A7" s="30">
        <v>4</v>
      </c>
      <c r="B7" s="171" t="s">
        <v>9984</v>
      </c>
      <c r="C7" s="172" t="s">
        <v>9985</v>
      </c>
      <c r="D7" s="88"/>
      <c r="E7" s="89"/>
      <c r="F7" s="96">
        <v>4472</v>
      </c>
      <c r="G7" s="96">
        <v>1118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4472</v>
      </c>
      <c r="AE7" s="21">
        <f t="shared" si="0"/>
        <v>1118</v>
      </c>
      <c r="AF7" s="22">
        <f t="shared" si="1"/>
        <v>5590</v>
      </c>
    </row>
    <row r="8" spans="1:32" ht="17.25" customHeight="1">
      <c r="A8" s="30">
        <v>5</v>
      </c>
      <c r="B8" s="171" t="s">
        <v>579</v>
      </c>
      <c r="C8" s="172" t="s">
        <v>9986</v>
      </c>
      <c r="D8" s="88"/>
      <c r="E8" s="89"/>
      <c r="F8" s="96">
        <v>1810</v>
      </c>
      <c r="G8" s="96">
        <v>7240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>
        <v>10000</v>
      </c>
      <c r="Y8" s="90">
        <v>2500</v>
      </c>
      <c r="Z8" s="12"/>
      <c r="AA8" s="8"/>
      <c r="AB8" s="8">
        <v>20225</v>
      </c>
      <c r="AC8" s="90">
        <v>7500</v>
      </c>
      <c r="AD8" s="20">
        <f t="shared" si="0"/>
        <v>32035</v>
      </c>
      <c r="AE8" s="21">
        <f t="shared" si="0"/>
        <v>17240</v>
      </c>
      <c r="AF8" s="22">
        <f t="shared" si="1"/>
        <v>49275</v>
      </c>
    </row>
    <row r="9" spans="1:32" ht="17.25" customHeight="1">
      <c r="A9" s="30">
        <v>6</v>
      </c>
      <c r="B9" s="171" t="s">
        <v>9987</v>
      </c>
      <c r="C9" s="172" t="s">
        <v>9988</v>
      </c>
      <c r="D9" s="88"/>
      <c r="E9" s="89"/>
      <c r="F9" s="96">
        <v>4628</v>
      </c>
      <c r="G9" s="96">
        <v>6942</v>
      </c>
      <c r="H9" s="9"/>
      <c r="I9" s="10"/>
      <c r="J9" s="40"/>
      <c r="K9" s="8"/>
      <c r="L9" s="8"/>
      <c r="M9" s="8"/>
      <c r="N9" s="8"/>
      <c r="O9" s="8"/>
      <c r="P9" s="8"/>
      <c r="Q9" s="11"/>
      <c r="R9" s="12"/>
      <c r="S9" s="8"/>
      <c r="T9" s="8"/>
      <c r="U9" s="90"/>
      <c r="V9" s="12"/>
      <c r="W9" s="8"/>
      <c r="X9" s="8">
        <v>12000</v>
      </c>
      <c r="Y9" s="90">
        <v>3000</v>
      </c>
      <c r="Z9" s="12"/>
      <c r="AA9" s="8"/>
      <c r="AB9" s="8">
        <v>14000</v>
      </c>
      <c r="AC9" s="90">
        <v>6000</v>
      </c>
      <c r="AD9" s="20">
        <f t="shared" si="0"/>
        <v>30628</v>
      </c>
      <c r="AE9" s="21">
        <f t="shared" si="0"/>
        <v>15942</v>
      </c>
      <c r="AF9" s="22">
        <f t="shared" si="1"/>
        <v>46570</v>
      </c>
    </row>
    <row r="10" spans="1:32" ht="17.25" customHeight="1">
      <c r="A10" s="30">
        <v>7</v>
      </c>
      <c r="B10" s="171" t="s">
        <v>9980</v>
      </c>
      <c r="C10" s="172" t="s">
        <v>9989</v>
      </c>
      <c r="D10" s="88"/>
      <c r="E10" s="89">
        <v>0.02</v>
      </c>
      <c r="F10" s="96">
        <v>9376</v>
      </c>
      <c r="G10" s="96">
        <v>2344</v>
      </c>
      <c r="H10" s="9"/>
      <c r="I10" s="10"/>
      <c r="J10" s="40"/>
      <c r="K10" s="8"/>
      <c r="L10" s="8"/>
      <c r="M10" s="8"/>
      <c r="N10" s="8"/>
      <c r="O10" s="8"/>
      <c r="P10" s="8"/>
      <c r="Q10" s="11"/>
      <c r="R10" s="12"/>
      <c r="S10" s="8"/>
      <c r="T10" s="8"/>
      <c r="U10" s="90"/>
      <c r="V10" s="12"/>
      <c r="W10" s="8"/>
      <c r="X10" s="8">
        <v>12000</v>
      </c>
      <c r="Y10" s="90">
        <v>3000</v>
      </c>
      <c r="Z10" s="12"/>
      <c r="AA10" s="8"/>
      <c r="AB10" s="8">
        <v>14000</v>
      </c>
      <c r="AC10" s="90">
        <v>6000</v>
      </c>
      <c r="AD10" s="20">
        <f t="shared" si="0"/>
        <v>35376</v>
      </c>
      <c r="AE10" s="21">
        <f t="shared" si="0"/>
        <v>11344.02</v>
      </c>
      <c r="AF10" s="22">
        <f t="shared" si="1"/>
        <v>46720.020000000004</v>
      </c>
    </row>
    <row r="11" spans="1:32" ht="17.25" customHeight="1">
      <c r="A11" s="30">
        <v>8</v>
      </c>
      <c r="B11" s="171" t="s">
        <v>9990</v>
      </c>
      <c r="C11" s="172" t="s">
        <v>9991</v>
      </c>
      <c r="D11" s="97"/>
      <c r="E11" s="98">
        <v>158.66999999999999</v>
      </c>
      <c r="F11" s="96">
        <v>7218</v>
      </c>
      <c r="G11" s="96">
        <v>4812</v>
      </c>
      <c r="H11" s="13"/>
      <c r="I11" s="14"/>
      <c r="J11" s="40"/>
      <c r="K11" s="8"/>
      <c r="L11" s="8"/>
      <c r="M11" s="8"/>
      <c r="N11" s="8"/>
      <c r="O11" s="8"/>
      <c r="P11" s="8"/>
      <c r="Q11" s="11"/>
      <c r="R11" s="12"/>
      <c r="S11" s="8"/>
      <c r="T11" s="8"/>
      <c r="U11" s="90"/>
      <c r="V11" s="12"/>
      <c r="W11" s="8"/>
      <c r="X11" s="8">
        <v>12000</v>
      </c>
      <c r="Y11" s="90">
        <v>3000</v>
      </c>
      <c r="Z11" s="12"/>
      <c r="AA11" s="8"/>
      <c r="AB11" s="8">
        <v>14000</v>
      </c>
      <c r="AC11" s="90">
        <v>6000</v>
      </c>
      <c r="AD11" s="20">
        <f t="shared" si="0"/>
        <v>33218</v>
      </c>
      <c r="AE11" s="21">
        <f t="shared" si="0"/>
        <v>13970.67</v>
      </c>
      <c r="AF11" s="22">
        <f t="shared" si="1"/>
        <v>47188.67</v>
      </c>
    </row>
    <row r="12" spans="1:32" ht="17.25" customHeight="1">
      <c r="A12" s="30">
        <v>9</v>
      </c>
      <c r="B12" s="171" t="s">
        <v>9992</v>
      </c>
      <c r="C12" s="172" t="s">
        <v>9993</v>
      </c>
      <c r="D12" s="88"/>
      <c r="E12" s="89"/>
      <c r="F12" s="96">
        <v>4158</v>
      </c>
      <c r="G12" s="96">
        <v>1782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10500</v>
      </c>
      <c r="AC12" s="90">
        <v>4500</v>
      </c>
      <c r="AD12" s="20">
        <f t="shared" si="0"/>
        <v>14658</v>
      </c>
      <c r="AE12" s="21">
        <f t="shared" si="0"/>
        <v>6282</v>
      </c>
      <c r="AF12" s="22">
        <f t="shared" si="1"/>
        <v>20940</v>
      </c>
    </row>
    <row r="13" spans="1:32" ht="17.25" customHeight="1">
      <c r="A13" s="30">
        <v>10</v>
      </c>
      <c r="B13" s="171" t="s">
        <v>9994</v>
      </c>
      <c r="C13" s="172" t="s">
        <v>9995</v>
      </c>
      <c r="D13" s="88"/>
      <c r="E13" s="89"/>
      <c r="F13" s="96">
        <v>4305</v>
      </c>
      <c r="G13" s="96">
        <v>1845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/>
      <c r="AC13" s="90"/>
      <c r="AD13" s="20">
        <f t="shared" si="0"/>
        <v>4305</v>
      </c>
      <c r="AE13" s="21">
        <f t="shared" si="0"/>
        <v>1845</v>
      </c>
      <c r="AF13" s="22">
        <f t="shared" si="1"/>
        <v>6150</v>
      </c>
    </row>
    <row r="14" spans="1:32" ht="17.25" customHeight="1">
      <c r="A14" s="30">
        <v>11</v>
      </c>
      <c r="B14" s="171" t="s">
        <v>9996</v>
      </c>
      <c r="C14" s="172" t="s">
        <v>9997</v>
      </c>
      <c r="D14" s="88"/>
      <c r="E14" s="89"/>
      <c r="F14" s="96">
        <v>1460</v>
      </c>
      <c r="G14" s="96">
        <v>1460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/>
      <c r="AC14" s="90"/>
      <c r="AD14" s="20">
        <f t="shared" si="0"/>
        <v>1460</v>
      </c>
      <c r="AE14" s="21">
        <f t="shared" si="0"/>
        <v>1460</v>
      </c>
      <c r="AF14" s="22">
        <f t="shared" si="1"/>
        <v>2920</v>
      </c>
    </row>
    <row r="15" spans="1:32" ht="17.25" customHeight="1">
      <c r="A15" s="30">
        <v>12</v>
      </c>
      <c r="B15" s="171" t="s">
        <v>9998</v>
      </c>
      <c r="C15" s="172" t="s">
        <v>9999</v>
      </c>
      <c r="D15" s="88"/>
      <c r="E15" s="89"/>
      <c r="F15" s="96">
        <v>5454</v>
      </c>
      <c r="G15" s="96">
        <v>3636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>
        <v>14000</v>
      </c>
      <c r="AC15" s="90">
        <v>6000</v>
      </c>
      <c r="AD15" s="20">
        <f t="shared" si="0"/>
        <v>19454</v>
      </c>
      <c r="AE15" s="21">
        <f t="shared" si="0"/>
        <v>9636</v>
      </c>
      <c r="AF15" s="22">
        <f t="shared" si="1"/>
        <v>29090</v>
      </c>
    </row>
    <row r="16" spans="1:32" ht="17.25" customHeight="1">
      <c r="A16" s="30">
        <v>13</v>
      </c>
      <c r="B16" s="171" t="s">
        <v>10000</v>
      </c>
      <c r="C16" s="172" t="s">
        <v>10001</v>
      </c>
      <c r="D16" s="88"/>
      <c r="E16" s="89"/>
      <c r="F16" s="96">
        <v>1944</v>
      </c>
      <c r="G16" s="96">
        <v>1296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/>
      <c r="Y16" s="90"/>
      <c r="Z16" s="12"/>
      <c r="AA16" s="8"/>
      <c r="AB16" s="8"/>
      <c r="AC16" s="90"/>
      <c r="AD16" s="20">
        <f t="shared" si="0"/>
        <v>1944</v>
      </c>
      <c r="AE16" s="21">
        <f t="shared" si="0"/>
        <v>1296</v>
      </c>
      <c r="AF16" s="22">
        <f t="shared" si="1"/>
        <v>3240</v>
      </c>
    </row>
    <row r="17" spans="1:32" ht="17.25" customHeight="1">
      <c r="A17" s="30">
        <v>14</v>
      </c>
      <c r="B17" s="171" t="s">
        <v>10002</v>
      </c>
      <c r="C17" s="172" t="s">
        <v>10003</v>
      </c>
      <c r="D17" s="88"/>
      <c r="E17" s="89"/>
      <c r="F17" s="96">
        <v>940</v>
      </c>
      <c r="G17" s="96">
        <v>940</v>
      </c>
      <c r="H17" s="9"/>
      <c r="I17" s="10"/>
      <c r="J17" s="40"/>
      <c r="K17" s="8"/>
      <c r="L17" s="8"/>
      <c r="M17" s="8"/>
      <c r="N17" s="8"/>
      <c r="O17" s="8"/>
      <c r="P17" s="8">
        <v>15600</v>
      </c>
      <c r="Q17" s="11">
        <v>5450</v>
      </c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/>
      <c r="AC17" s="90"/>
      <c r="AD17" s="20">
        <f t="shared" si="0"/>
        <v>16540</v>
      </c>
      <c r="AE17" s="21">
        <f t="shared" si="0"/>
        <v>6390</v>
      </c>
      <c r="AF17" s="22">
        <f t="shared" si="1"/>
        <v>22930</v>
      </c>
    </row>
    <row r="18" spans="1:32" ht="17.25" customHeight="1">
      <c r="A18" s="30">
        <v>15</v>
      </c>
      <c r="B18" s="171" t="s">
        <v>10004</v>
      </c>
      <c r="C18" s="172" t="s">
        <v>10005</v>
      </c>
      <c r="D18" s="88"/>
      <c r="E18" s="89"/>
      <c r="F18" s="96">
        <v>2175</v>
      </c>
      <c r="G18" s="96">
        <v>5075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/>
      <c r="AA18" s="8"/>
      <c r="AB18" s="8">
        <v>10500</v>
      </c>
      <c r="AC18" s="90">
        <v>4500</v>
      </c>
      <c r="AD18" s="20">
        <f t="shared" si="0"/>
        <v>12675</v>
      </c>
      <c r="AE18" s="21">
        <f t="shared" si="0"/>
        <v>9575</v>
      </c>
      <c r="AF18" s="22">
        <f t="shared" si="1"/>
        <v>22250</v>
      </c>
    </row>
    <row r="19" spans="1:32" ht="17.25" customHeight="1">
      <c r="A19" s="30">
        <v>16</v>
      </c>
      <c r="B19" s="171" t="s">
        <v>10006</v>
      </c>
      <c r="C19" s="172" t="s">
        <v>10007</v>
      </c>
      <c r="D19" s="88">
        <v>737.92</v>
      </c>
      <c r="E19" s="89">
        <v>102.41</v>
      </c>
      <c r="F19" s="96">
        <v>5544</v>
      </c>
      <c r="G19" s="96">
        <v>3696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14000</v>
      </c>
      <c r="AC19" s="90">
        <v>6000</v>
      </c>
      <c r="AD19" s="20">
        <f t="shared" si="0"/>
        <v>20281.919999999998</v>
      </c>
      <c r="AE19" s="21">
        <f t="shared" si="0"/>
        <v>9798.41</v>
      </c>
      <c r="AF19" s="22">
        <f t="shared" si="1"/>
        <v>30080.329999999998</v>
      </c>
    </row>
    <row r="20" spans="1:32" ht="17.25" customHeight="1">
      <c r="A20" s="30">
        <v>17</v>
      </c>
      <c r="B20" s="171" t="s">
        <v>10008</v>
      </c>
      <c r="C20" s="172" t="s">
        <v>10009</v>
      </c>
      <c r="D20" s="88"/>
      <c r="E20" s="89"/>
      <c r="F20" s="96">
        <v>2490</v>
      </c>
      <c r="G20" s="96">
        <v>1660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>
        <v>10500</v>
      </c>
      <c r="AC20" s="90">
        <v>4500</v>
      </c>
      <c r="AD20" s="20">
        <f t="shared" si="0"/>
        <v>12990</v>
      </c>
      <c r="AE20" s="21">
        <f t="shared" si="0"/>
        <v>6160</v>
      </c>
      <c r="AF20" s="22">
        <f t="shared" si="1"/>
        <v>19150</v>
      </c>
    </row>
    <row r="21" spans="1:32" ht="17.25" customHeight="1">
      <c r="A21" s="30">
        <v>18</v>
      </c>
      <c r="B21" s="171" t="s">
        <v>10010</v>
      </c>
      <c r="C21" s="172" t="s">
        <v>10011</v>
      </c>
      <c r="D21" s="88"/>
      <c r="E21" s="89"/>
      <c r="F21" s="96">
        <v>812</v>
      </c>
      <c r="G21" s="96">
        <v>1218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7000</v>
      </c>
      <c r="AC21" s="90">
        <v>3000</v>
      </c>
      <c r="AD21" s="20">
        <f t="shared" si="0"/>
        <v>7812</v>
      </c>
      <c r="AE21" s="21">
        <f t="shared" si="0"/>
        <v>4218</v>
      </c>
      <c r="AF21" s="22">
        <f t="shared" si="1"/>
        <v>12030</v>
      </c>
    </row>
    <row r="22" spans="1:32" ht="17.25" customHeight="1">
      <c r="A22" s="30">
        <v>19</v>
      </c>
      <c r="B22" s="171" t="s">
        <v>10012</v>
      </c>
      <c r="C22" s="172" t="s">
        <v>10013</v>
      </c>
      <c r="D22" s="88">
        <v>1.77</v>
      </c>
      <c r="E22" s="89"/>
      <c r="F22" s="96">
        <v>4312</v>
      </c>
      <c r="G22" s="96">
        <v>1078</v>
      </c>
      <c r="H22" s="9"/>
      <c r="I22" s="10"/>
      <c r="J22" s="40"/>
      <c r="K22" s="8"/>
      <c r="L22" s="8"/>
      <c r="M22" s="8"/>
      <c r="N22" s="8"/>
      <c r="O22" s="8"/>
      <c r="P22" s="8"/>
      <c r="Q22" s="11"/>
      <c r="R22" s="12"/>
      <c r="S22" s="8"/>
      <c r="T22" s="8"/>
      <c r="U22" s="90"/>
      <c r="V22" s="12"/>
      <c r="W22" s="8"/>
      <c r="X22" s="8">
        <v>8000</v>
      </c>
      <c r="Y22" s="90">
        <v>2000</v>
      </c>
      <c r="Z22" s="12"/>
      <c r="AA22" s="8"/>
      <c r="AB22" s="8"/>
      <c r="AC22" s="90"/>
      <c r="AD22" s="20">
        <f t="shared" si="0"/>
        <v>12313.77</v>
      </c>
      <c r="AE22" s="21">
        <f t="shared" si="0"/>
        <v>3078</v>
      </c>
      <c r="AF22" s="22">
        <f t="shared" si="1"/>
        <v>15391.77</v>
      </c>
    </row>
    <row r="23" spans="1:32" ht="17.25" customHeight="1">
      <c r="A23" s="30">
        <v>20</v>
      </c>
      <c r="B23" s="171" t="s">
        <v>10014</v>
      </c>
      <c r="C23" s="172" t="s">
        <v>10015</v>
      </c>
      <c r="D23" s="88"/>
      <c r="E23" s="89"/>
      <c r="F23" s="96">
        <v>3820</v>
      </c>
      <c r="G23" s="96">
        <v>3820</v>
      </c>
      <c r="H23" s="9"/>
      <c r="I23" s="10"/>
      <c r="J23" s="40"/>
      <c r="K23" s="8"/>
      <c r="L23" s="8"/>
      <c r="M23" s="8"/>
      <c r="N23" s="8"/>
      <c r="O23" s="8"/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/>
      <c r="AB23" s="8">
        <v>10500</v>
      </c>
      <c r="AC23" s="90">
        <v>4500</v>
      </c>
      <c r="AD23" s="20">
        <f t="shared" si="0"/>
        <v>14320</v>
      </c>
      <c r="AE23" s="21">
        <f t="shared" si="0"/>
        <v>8320</v>
      </c>
      <c r="AF23" s="22">
        <f t="shared" si="1"/>
        <v>22640</v>
      </c>
    </row>
    <row r="24" spans="1:32" ht="17.25" customHeight="1">
      <c r="A24" s="30">
        <v>21</v>
      </c>
      <c r="B24" s="171" t="s">
        <v>10016</v>
      </c>
      <c r="C24" s="172" t="s">
        <v>10017</v>
      </c>
      <c r="D24" s="88">
        <v>64.73</v>
      </c>
      <c r="E24" s="89"/>
      <c r="F24" s="96">
        <v>1835</v>
      </c>
      <c r="G24" s="96">
        <v>1835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/>
      <c r="AC24" s="90"/>
      <c r="AD24" s="20">
        <f t="shared" si="0"/>
        <v>1899.73</v>
      </c>
      <c r="AE24" s="21">
        <f t="shared" si="0"/>
        <v>1835</v>
      </c>
      <c r="AF24" s="22">
        <f t="shared" si="1"/>
        <v>3734.73</v>
      </c>
    </row>
    <row r="25" spans="1:32" ht="17.25" customHeight="1">
      <c r="A25" s="30">
        <v>22</v>
      </c>
      <c r="B25" s="171" t="s">
        <v>10018</v>
      </c>
      <c r="C25" s="172" t="s">
        <v>10019</v>
      </c>
      <c r="D25" s="88"/>
      <c r="E25" s="89"/>
      <c r="F25" s="96">
        <v>7184</v>
      </c>
      <c r="G25" s="96">
        <v>1796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>
        <v>10000</v>
      </c>
      <c r="Y25" s="90">
        <v>2500</v>
      </c>
      <c r="Z25" s="12"/>
      <c r="AA25" s="8"/>
      <c r="AB25" s="8">
        <v>17112</v>
      </c>
      <c r="AC25" s="90">
        <v>6000</v>
      </c>
      <c r="AD25" s="20">
        <f t="shared" si="0"/>
        <v>34296</v>
      </c>
      <c r="AE25" s="21">
        <f t="shared" si="0"/>
        <v>10296</v>
      </c>
      <c r="AF25" s="22">
        <f t="shared" si="1"/>
        <v>44592</v>
      </c>
    </row>
    <row r="26" spans="1:32" ht="17.25" customHeight="1">
      <c r="A26" s="30">
        <v>23</v>
      </c>
      <c r="B26" s="171" t="s">
        <v>10020</v>
      </c>
      <c r="C26" s="172" t="s">
        <v>10021</v>
      </c>
      <c r="D26" s="88"/>
      <c r="E26" s="89"/>
      <c r="F26" s="96">
        <v>1410</v>
      </c>
      <c r="G26" s="96">
        <v>0</v>
      </c>
      <c r="H26" s="9"/>
      <c r="I26" s="10"/>
      <c r="J26" s="40"/>
      <c r="K26" s="8"/>
      <c r="L26" s="8"/>
      <c r="M26" s="8"/>
      <c r="N26" s="8"/>
      <c r="O26" s="8"/>
      <c r="P26" s="8">
        <v>13750</v>
      </c>
      <c r="Q26" s="11">
        <v>3850</v>
      </c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15160</v>
      </c>
      <c r="AE26" s="21">
        <f t="shared" si="0"/>
        <v>3850</v>
      </c>
      <c r="AF26" s="22">
        <f t="shared" si="1"/>
        <v>19010</v>
      </c>
    </row>
    <row r="27" spans="1:32" ht="17.25" customHeight="1">
      <c r="A27" s="30">
        <v>24</v>
      </c>
      <c r="B27" s="171" t="s">
        <v>10022</v>
      </c>
      <c r="C27" s="172" t="s">
        <v>10023</v>
      </c>
      <c r="D27" s="88"/>
      <c r="E27" s="89"/>
      <c r="F27" s="96">
        <v>121</v>
      </c>
      <c r="G27" s="96">
        <v>1089</v>
      </c>
      <c r="H27" s="9"/>
      <c r="I27" s="10"/>
      <c r="J27" s="40"/>
      <c r="K27" s="8"/>
      <c r="L27" s="8"/>
      <c r="M27" s="8"/>
      <c r="N27" s="8"/>
      <c r="O27" s="8"/>
      <c r="P27" s="8">
        <v>11800</v>
      </c>
      <c r="Q27" s="11">
        <v>2200</v>
      </c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>
        <v>1141</v>
      </c>
      <c r="AC27" s="90"/>
      <c r="AD27" s="20">
        <f t="shared" si="0"/>
        <v>13062</v>
      </c>
      <c r="AE27" s="21">
        <f t="shared" si="0"/>
        <v>3289</v>
      </c>
      <c r="AF27" s="22">
        <f t="shared" si="1"/>
        <v>16351</v>
      </c>
    </row>
    <row r="28" spans="1:32" ht="17.25" customHeight="1">
      <c r="A28" s="30">
        <v>25</v>
      </c>
      <c r="B28" s="171" t="s">
        <v>10024</v>
      </c>
      <c r="C28" s="172" t="s">
        <v>10025</v>
      </c>
      <c r="D28" s="88"/>
      <c r="E28" s="89"/>
      <c r="F28" s="96">
        <v>2015</v>
      </c>
      <c r="G28" s="96">
        <v>2015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/>
      <c r="AC28" s="90"/>
      <c r="AD28" s="20">
        <f t="shared" si="0"/>
        <v>2015</v>
      </c>
      <c r="AE28" s="21">
        <f t="shared" si="0"/>
        <v>2015</v>
      </c>
      <c r="AF28" s="22">
        <f t="shared" si="1"/>
        <v>4030</v>
      </c>
    </row>
    <row r="29" spans="1:32" ht="17.25" customHeight="1">
      <c r="A29" s="30">
        <v>26</v>
      </c>
      <c r="B29" s="171" t="s">
        <v>10026</v>
      </c>
      <c r="C29" s="172" t="s">
        <v>10027</v>
      </c>
      <c r="D29" s="88"/>
      <c r="E29" s="89"/>
      <c r="F29" s="96">
        <v>872</v>
      </c>
      <c r="G29" s="96">
        <v>3488</v>
      </c>
      <c r="H29" s="9"/>
      <c r="I29" s="10"/>
      <c r="J29" s="40"/>
      <c r="K29" s="8"/>
      <c r="L29" s="8"/>
      <c r="M29" s="8"/>
      <c r="N29" s="8">
        <v>28900</v>
      </c>
      <c r="O29" s="8">
        <v>4900</v>
      </c>
      <c r="P29" s="8"/>
      <c r="Q29" s="11"/>
      <c r="R29" s="12"/>
      <c r="S29" s="8"/>
      <c r="T29" s="8"/>
      <c r="U29" s="90"/>
      <c r="V29" s="12"/>
      <c r="W29" s="8"/>
      <c r="X29" s="8"/>
      <c r="Y29" s="90"/>
      <c r="Z29" s="12"/>
      <c r="AA29" s="8"/>
      <c r="AB29" s="8">
        <v>10500</v>
      </c>
      <c r="AC29" s="90">
        <v>4500</v>
      </c>
      <c r="AD29" s="20">
        <f t="shared" si="0"/>
        <v>40272</v>
      </c>
      <c r="AE29" s="21">
        <f t="shared" si="0"/>
        <v>12888</v>
      </c>
      <c r="AF29" s="22">
        <f t="shared" si="1"/>
        <v>53160</v>
      </c>
    </row>
    <row r="30" spans="1:32" ht="17.25" customHeight="1">
      <c r="A30" s="30">
        <v>27</v>
      </c>
      <c r="B30" s="171" t="s">
        <v>10028</v>
      </c>
      <c r="C30" s="172" t="s">
        <v>10029</v>
      </c>
      <c r="D30" s="88"/>
      <c r="E30" s="89"/>
      <c r="F30" s="96">
        <v>850</v>
      </c>
      <c r="G30" s="96">
        <v>3400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/>
      <c r="AC30" s="90"/>
      <c r="AD30" s="20">
        <f t="shared" si="0"/>
        <v>850</v>
      </c>
      <c r="AE30" s="21">
        <f t="shared" si="0"/>
        <v>3400</v>
      </c>
      <c r="AF30" s="22">
        <f t="shared" si="1"/>
        <v>4250</v>
      </c>
    </row>
    <row r="31" spans="1:32" ht="17.25" customHeight="1">
      <c r="A31" s="30">
        <v>28</v>
      </c>
      <c r="B31" s="171" t="s">
        <v>10030</v>
      </c>
      <c r="C31" s="172" t="s">
        <v>10031</v>
      </c>
      <c r="D31" s="88">
        <v>0.13</v>
      </c>
      <c r="E31" s="89"/>
      <c r="F31" s="96">
        <v>4856</v>
      </c>
      <c r="G31" s="96">
        <v>1214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>
        <v>10000</v>
      </c>
      <c r="Y31" s="90">
        <v>2500</v>
      </c>
      <c r="Z31" s="12"/>
      <c r="AA31" s="8"/>
      <c r="AB31" s="8"/>
      <c r="AC31" s="90"/>
      <c r="AD31" s="20">
        <f t="shared" si="0"/>
        <v>14856.130000000001</v>
      </c>
      <c r="AE31" s="21">
        <f t="shared" si="0"/>
        <v>3714</v>
      </c>
      <c r="AF31" s="22">
        <f t="shared" si="1"/>
        <v>18570.13</v>
      </c>
    </row>
    <row r="32" spans="1:32" ht="17.25" customHeight="1">
      <c r="A32" s="30">
        <v>29</v>
      </c>
      <c r="B32" s="171" t="s">
        <v>10032</v>
      </c>
      <c r="C32" s="172" t="s">
        <v>10033</v>
      </c>
      <c r="D32" s="88"/>
      <c r="E32" s="89"/>
      <c r="F32" s="96">
        <v>1212</v>
      </c>
      <c r="G32" s="96">
        <v>2828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/>
      <c r="Y32" s="90"/>
      <c r="Z32" s="12"/>
      <c r="AA32" s="8"/>
      <c r="AB32" s="8">
        <v>15537</v>
      </c>
      <c r="AC32" s="90">
        <v>6000</v>
      </c>
      <c r="AD32" s="20">
        <f t="shared" si="0"/>
        <v>16749</v>
      </c>
      <c r="AE32" s="21">
        <f t="shared" si="0"/>
        <v>8828</v>
      </c>
      <c r="AF32" s="22">
        <f t="shared" si="1"/>
        <v>25577</v>
      </c>
    </row>
    <row r="33" spans="1:32" ht="17.25" customHeight="1">
      <c r="A33" s="30">
        <v>30</v>
      </c>
      <c r="B33" s="171" t="s">
        <v>10034</v>
      </c>
      <c r="C33" s="172" t="s">
        <v>10035</v>
      </c>
      <c r="D33" s="88"/>
      <c r="E33" s="89"/>
      <c r="F33" s="96">
        <v>2072</v>
      </c>
      <c r="G33" s="96">
        <v>518</v>
      </c>
      <c r="H33" s="9"/>
      <c r="I33" s="10"/>
      <c r="J33" s="40"/>
      <c r="K33" s="8"/>
      <c r="L33" s="8"/>
      <c r="M33" s="8"/>
      <c r="N33" s="8"/>
      <c r="O33" s="8"/>
      <c r="P33" s="8">
        <v>14450</v>
      </c>
      <c r="Q33" s="11">
        <v>2450</v>
      </c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16522</v>
      </c>
      <c r="AE33" s="21">
        <f t="shared" si="0"/>
        <v>2968</v>
      </c>
      <c r="AF33" s="22">
        <f t="shared" si="1"/>
        <v>19490</v>
      </c>
    </row>
    <row r="34" spans="1:32" ht="17.25" customHeight="1">
      <c r="A34" s="30">
        <v>31</v>
      </c>
      <c r="B34" s="171" t="s">
        <v>10036</v>
      </c>
      <c r="C34" s="172" t="s">
        <v>10037</v>
      </c>
      <c r="D34" s="88"/>
      <c r="E34" s="89"/>
      <c r="F34" s="96">
        <v>1098</v>
      </c>
      <c r="G34" s="96">
        <v>4392</v>
      </c>
      <c r="H34" s="9"/>
      <c r="I34" s="10"/>
      <c r="J34" s="40"/>
      <c r="K34" s="8"/>
      <c r="L34" s="8"/>
      <c r="M34" s="8"/>
      <c r="N34" s="8"/>
      <c r="O34" s="8"/>
      <c r="P34" s="8"/>
      <c r="Q34" s="11"/>
      <c r="R34" s="12"/>
      <c r="S34" s="8"/>
      <c r="T34" s="8"/>
      <c r="U34" s="90"/>
      <c r="V34" s="12"/>
      <c r="W34" s="8"/>
      <c r="X34" s="8">
        <v>8000</v>
      </c>
      <c r="Y34" s="90">
        <v>2000</v>
      </c>
      <c r="Z34" s="12"/>
      <c r="AA34" s="8"/>
      <c r="AB34" s="8">
        <v>12796</v>
      </c>
      <c r="AC34" s="90">
        <v>4500</v>
      </c>
      <c r="AD34" s="20">
        <f t="shared" si="0"/>
        <v>21894</v>
      </c>
      <c r="AE34" s="21">
        <f t="shared" si="0"/>
        <v>10892</v>
      </c>
      <c r="AF34" s="22">
        <f t="shared" si="1"/>
        <v>32786</v>
      </c>
    </row>
    <row r="35" spans="1:32" ht="17.25" customHeight="1">
      <c r="A35" s="30">
        <v>32</v>
      </c>
      <c r="B35" s="171" t="s">
        <v>10038</v>
      </c>
      <c r="C35" s="172" t="s">
        <v>10039</v>
      </c>
      <c r="D35" s="88"/>
      <c r="E35" s="89"/>
      <c r="F35" s="96">
        <v>2528</v>
      </c>
      <c r="G35" s="96">
        <v>3792</v>
      </c>
      <c r="H35" s="9"/>
      <c r="I35" s="10"/>
      <c r="J35" s="40"/>
      <c r="K35" s="8"/>
      <c r="L35" s="8"/>
      <c r="M35" s="8"/>
      <c r="N35" s="8"/>
      <c r="O35" s="8"/>
      <c r="P35" s="8"/>
      <c r="Q35" s="11"/>
      <c r="R35" s="12"/>
      <c r="S35" s="8"/>
      <c r="T35" s="8"/>
      <c r="U35" s="90"/>
      <c r="V35" s="12"/>
      <c r="W35" s="8"/>
      <c r="X35" s="8"/>
      <c r="Y35" s="90"/>
      <c r="Z35" s="12"/>
      <c r="AA35" s="8"/>
      <c r="AB35" s="8">
        <v>12934</v>
      </c>
      <c r="AC35" s="90">
        <v>4500</v>
      </c>
      <c r="AD35" s="20">
        <f t="shared" si="0"/>
        <v>15462</v>
      </c>
      <c r="AE35" s="21">
        <f t="shared" si="0"/>
        <v>8292</v>
      </c>
      <c r="AF35" s="22">
        <f t="shared" si="1"/>
        <v>23754</v>
      </c>
    </row>
    <row r="36" spans="1:32" ht="17.25" customHeight="1">
      <c r="A36" s="30">
        <v>33</v>
      </c>
      <c r="B36" s="171" t="s">
        <v>10040</v>
      </c>
      <c r="C36" s="172" t="s">
        <v>10041</v>
      </c>
      <c r="D36" s="88">
        <v>160.82</v>
      </c>
      <c r="E36" s="89"/>
      <c r="F36" s="96">
        <v>4768</v>
      </c>
      <c r="G36" s="96">
        <v>7152</v>
      </c>
      <c r="H36" s="9"/>
      <c r="I36" s="10"/>
      <c r="J36" s="40"/>
      <c r="K36" s="8"/>
      <c r="L36" s="8"/>
      <c r="M36" s="8"/>
      <c r="N36" s="8"/>
      <c r="O36" s="8"/>
      <c r="P36" s="8"/>
      <c r="Q36" s="11"/>
      <c r="R36" s="12"/>
      <c r="S36" s="8"/>
      <c r="T36" s="8"/>
      <c r="U36" s="90"/>
      <c r="V36" s="12"/>
      <c r="W36" s="8"/>
      <c r="X36" s="8">
        <v>12000</v>
      </c>
      <c r="Y36" s="90">
        <v>3000</v>
      </c>
      <c r="Z36" s="12"/>
      <c r="AA36" s="8"/>
      <c r="AB36" s="8">
        <v>14000</v>
      </c>
      <c r="AC36" s="90">
        <v>6000</v>
      </c>
      <c r="AD36" s="20">
        <f t="shared" si="0"/>
        <v>30928.82</v>
      </c>
      <c r="AE36" s="21">
        <f t="shared" si="0"/>
        <v>16152</v>
      </c>
      <c r="AF36" s="22">
        <f t="shared" si="1"/>
        <v>47080.82</v>
      </c>
    </row>
    <row r="37" spans="1:32" ht="17.25" customHeight="1">
      <c r="A37" s="30">
        <v>34</v>
      </c>
      <c r="B37" s="171" t="s">
        <v>10042</v>
      </c>
      <c r="C37" s="172" t="s">
        <v>10043</v>
      </c>
      <c r="D37" s="88"/>
      <c r="E37" s="89"/>
      <c r="F37" s="96">
        <v>1416</v>
      </c>
      <c r="G37" s="96">
        <v>354</v>
      </c>
      <c r="H37" s="9"/>
      <c r="I37" s="10"/>
      <c r="J37" s="40"/>
      <c r="K37" s="8"/>
      <c r="L37" s="8"/>
      <c r="M37" s="8"/>
      <c r="N37" s="8"/>
      <c r="O37" s="8"/>
      <c r="P37" s="8"/>
      <c r="Q37" s="11"/>
      <c r="R37" s="12"/>
      <c r="S37" s="8"/>
      <c r="T37" s="8"/>
      <c r="U37" s="90"/>
      <c r="V37" s="12"/>
      <c r="W37" s="8"/>
      <c r="X37" s="8"/>
      <c r="Y37" s="90"/>
      <c r="Z37" s="12"/>
      <c r="AA37" s="8"/>
      <c r="AB37" s="8"/>
      <c r="AC37" s="90"/>
      <c r="AD37" s="20">
        <f t="shared" si="0"/>
        <v>1416</v>
      </c>
      <c r="AE37" s="21">
        <f t="shared" si="0"/>
        <v>354</v>
      </c>
      <c r="AF37" s="22">
        <f t="shared" si="1"/>
        <v>1770</v>
      </c>
    </row>
    <row r="38" spans="1:32" ht="17.25" customHeight="1">
      <c r="A38" s="30">
        <v>35</v>
      </c>
      <c r="B38" s="171" t="s">
        <v>10044</v>
      </c>
      <c r="C38" s="172" t="s">
        <v>10045</v>
      </c>
      <c r="D38" s="88"/>
      <c r="E38" s="89"/>
      <c r="F38" s="96">
        <v>973</v>
      </c>
      <c r="G38" s="96">
        <v>417</v>
      </c>
      <c r="H38" s="9"/>
      <c r="I38" s="10"/>
      <c r="J38" s="40"/>
      <c r="K38" s="8"/>
      <c r="L38" s="8"/>
      <c r="M38" s="8"/>
      <c r="N38" s="8">
        <v>23840</v>
      </c>
      <c r="O38" s="8">
        <v>12500</v>
      </c>
      <c r="P38" s="8"/>
      <c r="Q38" s="11"/>
      <c r="R38" s="12"/>
      <c r="S38" s="8"/>
      <c r="T38" s="8"/>
      <c r="U38" s="90"/>
      <c r="V38" s="12"/>
      <c r="W38" s="8"/>
      <c r="X38" s="8"/>
      <c r="Y38" s="90"/>
      <c r="Z38" s="12"/>
      <c r="AA38" s="8"/>
      <c r="AB38" s="8"/>
      <c r="AC38" s="90"/>
      <c r="AD38" s="20">
        <f t="shared" si="0"/>
        <v>24813</v>
      </c>
      <c r="AE38" s="21">
        <f t="shared" si="0"/>
        <v>12917</v>
      </c>
      <c r="AF38" s="22">
        <f t="shared" si="1"/>
        <v>37730</v>
      </c>
    </row>
    <row r="39" spans="1:32" ht="17.25" customHeight="1">
      <c r="A39" s="30">
        <v>36</v>
      </c>
      <c r="B39" s="171" t="s">
        <v>10046</v>
      </c>
      <c r="C39" s="172" t="s">
        <v>10047</v>
      </c>
      <c r="D39" s="88"/>
      <c r="E39" s="89"/>
      <c r="F39" s="96">
        <v>2275</v>
      </c>
      <c r="G39" s="96">
        <v>975</v>
      </c>
      <c r="H39" s="9"/>
      <c r="I39" s="10"/>
      <c r="J39" s="40"/>
      <c r="K39" s="8"/>
      <c r="L39" s="8"/>
      <c r="M39" s="8"/>
      <c r="N39" s="8"/>
      <c r="O39" s="8"/>
      <c r="P39" s="8"/>
      <c r="Q39" s="11"/>
      <c r="R39" s="12"/>
      <c r="S39" s="8"/>
      <c r="T39" s="8"/>
      <c r="U39" s="90"/>
      <c r="V39" s="12"/>
      <c r="W39" s="8"/>
      <c r="X39" s="8"/>
      <c r="Y39" s="90"/>
      <c r="Z39" s="12"/>
      <c r="AA39" s="8"/>
      <c r="AB39" s="8"/>
      <c r="AC39" s="90"/>
      <c r="AD39" s="20">
        <f t="shared" si="0"/>
        <v>2275</v>
      </c>
      <c r="AE39" s="21">
        <f t="shared" si="0"/>
        <v>975</v>
      </c>
      <c r="AF39" s="22">
        <f t="shared" si="1"/>
        <v>3250</v>
      </c>
    </row>
    <row r="40" spans="1:32" ht="17.25" customHeight="1">
      <c r="A40" s="30">
        <v>37</v>
      </c>
      <c r="B40" s="171" t="s">
        <v>10048</v>
      </c>
      <c r="C40" s="172" t="s">
        <v>10049</v>
      </c>
      <c r="D40" s="88"/>
      <c r="E40" s="89"/>
      <c r="F40" s="96">
        <v>3168</v>
      </c>
      <c r="G40" s="96">
        <v>792</v>
      </c>
      <c r="H40" s="9"/>
      <c r="I40" s="10"/>
      <c r="J40" s="40"/>
      <c r="K40" s="8"/>
      <c r="L40" s="8"/>
      <c r="M40" s="8"/>
      <c r="N40" s="8"/>
      <c r="O40" s="8"/>
      <c r="P40" s="8"/>
      <c r="Q40" s="11"/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/>
      <c r="AC40" s="90"/>
      <c r="AD40" s="20">
        <f t="shared" si="0"/>
        <v>3168</v>
      </c>
      <c r="AE40" s="21">
        <f t="shared" si="0"/>
        <v>792</v>
      </c>
      <c r="AF40" s="22">
        <f t="shared" si="1"/>
        <v>3960</v>
      </c>
    </row>
    <row r="41" spans="1:32" ht="17.25" customHeight="1" thickBot="1">
      <c r="A41" s="30">
        <v>38</v>
      </c>
      <c r="B41" s="171" t="s">
        <v>10050</v>
      </c>
      <c r="C41" s="172" t="s">
        <v>10051</v>
      </c>
      <c r="D41" s="88"/>
      <c r="E41" s="89"/>
      <c r="F41" s="96">
        <v>3015</v>
      </c>
      <c r="G41" s="96">
        <v>3015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/>
      <c r="Y41" s="90"/>
      <c r="Z41" s="12"/>
      <c r="AA41" s="8"/>
      <c r="AB41" s="8"/>
      <c r="AC41" s="90"/>
      <c r="AD41" s="20">
        <f t="shared" si="0"/>
        <v>3015</v>
      </c>
      <c r="AE41" s="21">
        <f t="shared" si="0"/>
        <v>3015</v>
      </c>
      <c r="AF41" s="22">
        <f t="shared" si="1"/>
        <v>6030</v>
      </c>
    </row>
    <row r="42" spans="1:32" s="48" customFormat="1" ht="27.75" customHeight="1" thickTop="1" thickBot="1">
      <c r="A42" s="214"/>
      <c r="B42" s="301" t="s">
        <v>15</v>
      </c>
      <c r="C42" s="302"/>
      <c r="D42" s="42">
        <f t="shared" ref="D42:AF42" si="2">SUM(D4:D41)</f>
        <v>3712.2100000000005</v>
      </c>
      <c r="E42" s="43">
        <f t="shared" si="2"/>
        <v>261.10000000000002</v>
      </c>
      <c r="F42" s="43">
        <f t="shared" ref="F42:G42" si="3">SUM(F4:F41)</f>
        <v>110012</v>
      </c>
      <c r="G42" s="43">
        <f t="shared" si="3"/>
        <v>97668</v>
      </c>
      <c r="H42" s="43">
        <f t="shared" si="2"/>
        <v>0</v>
      </c>
      <c r="I42" s="46">
        <f t="shared" si="2"/>
        <v>0</v>
      </c>
      <c r="J42" s="42">
        <f t="shared" si="2"/>
        <v>0</v>
      </c>
      <c r="K42" s="43">
        <f t="shared" si="2"/>
        <v>0</v>
      </c>
      <c r="L42" s="43">
        <f t="shared" ref="L42:P42" si="4">SUM(L4:L41)</f>
        <v>0</v>
      </c>
      <c r="M42" s="43">
        <f t="shared" si="4"/>
        <v>0</v>
      </c>
      <c r="N42" s="43">
        <f t="shared" si="4"/>
        <v>52740</v>
      </c>
      <c r="O42" s="43">
        <f t="shared" si="4"/>
        <v>17400</v>
      </c>
      <c r="P42" s="43">
        <f t="shared" si="4"/>
        <v>55600</v>
      </c>
      <c r="Q42" s="46">
        <f t="shared" si="2"/>
        <v>13950</v>
      </c>
      <c r="R42" s="42">
        <f t="shared" si="2"/>
        <v>0</v>
      </c>
      <c r="S42" s="43">
        <f t="shared" si="2"/>
        <v>0</v>
      </c>
      <c r="T42" s="43">
        <f t="shared" si="2"/>
        <v>0</v>
      </c>
      <c r="U42" s="44">
        <f t="shared" si="2"/>
        <v>0</v>
      </c>
      <c r="V42" s="42">
        <f t="shared" ref="V42:AC42" si="5">SUM(V4:V41)</f>
        <v>0</v>
      </c>
      <c r="W42" s="43">
        <f t="shared" si="5"/>
        <v>0</v>
      </c>
      <c r="X42" s="43">
        <f t="shared" si="5"/>
        <v>94000</v>
      </c>
      <c r="Y42" s="44">
        <f t="shared" si="5"/>
        <v>23500</v>
      </c>
      <c r="Z42" s="42">
        <f t="shared" si="5"/>
        <v>0</v>
      </c>
      <c r="AA42" s="43">
        <f t="shared" si="5"/>
        <v>0</v>
      </c>
      <c r="AB42" s="43">
        <f t="shared" si="5"/>
        <v>244245</v>
      </c>
      <c r="AC42" s="44">
        <f t="shared" si="5"/>
        <v>99000</v>
      </c>
      <c r="AD42" s="49">
        <f t="shared" si="2"/>
        <v>560309.21</v>
      </c>
      <c r="AE42" s="50">
        <f t="shared" si="2"/>
        <v>251779.1</v>
      </c>
      <c r="AF42" s="51">
        <f t="shared" si="2"/>
        <v>812088.30999999994</v>
      </c>
    </row>
    <row r="43" spans="1:32" ht="9.75" customHeight="1" thickTop="1">
      <c r="A43" s="2"/>
      <c r="B43" s="3"/>
      <c r="C43" s="4"/>
      <c r="D43" s="5"/>
      <c r="E43" s="5"/>
      <c r="F43" s="5"/>
      <c r="G43" s="5"/>
      <c r="H43" s="6"/>
      <c r="I43" s="6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>
      <c r="L44" s="307" t="s">
        <v>381</v>
      </c>
      <c r="M44" s="307"/>
    </row>
    <row r="45" spans="1:32">
      <c r="L45" s="307"/>
      <c r="M45" s="307"/>
    </row>
    <row r="46" spans="1:32">
      <c r="L46" s="307"/>
      <c r="M46" s="307"/>
    </row>
  </sheetData>
  <mergeCells count="8">
    <mergeCell ref="V2:Y2"/>
    <mergeCell ref="Z2:AC2"/>
    <mergeCell ref="AD2:AE2"/>
    <mergeCell ref="B42:C42"/>
    <mergeCell ref="L44:M46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F37"/>
  <sheetViews>
    <sheetView workbookViewId="0">
      <selection activeCell="B15" sqref="B15"/>
    </sheetView>
  </sheetViews>
  <sheetFormatPr defaultRowHeight="15"/>
  <cols>
    <col min="1" max="1" width="4.7109375" style="1" customWidth="1"/>
    <col min="2" max="2" width="48.5703125" style="1" customWidth="1"/>
    <col min="3" max="3" width="15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687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688</v>
      </c>
      <c r="C4" s="213" t="s">
        <v>689</v>
      </c>
      <c r="D4" s="82"/>
      <c r="E4" s="83"/>
      <c r="F4" s="111">
        <v>11192</v>
      </c>
      <c r="G4" s="111">
        <v>2798</v>
      </c>
      <c r="H4" s="129"/>
      <c r="I4" s="53"/>
      <c r="J4" s="39">
        <v>100698.53</v>
      </c>
      <c r="K4" s="17">
        <v>9535.74</v>
      </c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>
        <v>12000</v>
      </c>
      <c r="Y4" s="84">
        <v>3000</v>
      </c>
      <c r="Z4" s="85"/>
      <c r="AA4" s="34"/>
      <c r="AB4" s="39">
        <v>17517</v>
      </c>
      <c r="AC4" s="84">
        <v>6000</v>
      </c>
      <c r="AD4" s="20">
        <f>SUM(D4,F4,H4,J4,L4,N4,P4,R4,T4,V4,X4,Z4,AB4)</f>
        <v>141407.53</v>
      </c>
      <c r="AE4" s="21">
        <f>SUM(E4,G4,I4,K4,M4,O4,Q4,S4,U4,W4,Y4,AA4,AC4)</f>
        <v>21333.739999999998</v>
      </c>
      <c r="AF4" s="22">
        <f>AD4+AE4</f>
        <v>162741.26999999999</v>
      </c>
    </row>
    <row r="5" spans="1:32" ht="17.25" customHeight="1">
      <c r="A5" s="30">
        <v>2</v>
      </c>
      <c r="B5" s="171" t="s">
        <v>690</v>
      </c>
      <c r="C5" s="172" t="s">
        <v>691</v>
      </c>
      <c r="D5" s="88"/>
      <c r="E5" s="89">
        <v>0.5</v>
      </c>
      <c r="F5" s="96">
        <v>4648</v>
      </c>
      <c r="G5" s="96">
        <v>1162</v>
      </c>
      <c r="H5" s="9"/>
      <c r="I5" s="10"/>
      <c r="J5" s="40"/>
      <c r="K5" s="8"/>
      <c r="L5" s="8"/>
      <c r="M5" s="8"/>
      <c r="N5" s="8"/>
      <c r="O5" s="8"/>
      <c r="P5" s="8">
        <v>24550</v>
      </c>
      <c r="Q5" s="11">
        <v>3950</v>
      </c>
      <c r="R5" s="12"/>
      <c r="S5" s="8"/>
      <c r="T5" s="8"/>
      <c r="U5" s="90"/>
      <c r="V5" s="12"/>
      <c r="W5" s="8"/>
      <c r="X5" s="8">
        <v>10000</v>
      </c>
      <c r="Y5" s="90">
        <v>2500</v>
      </c>
      <c r="Z5" s="91"/>
      <c r="AA5" s="8"/>
      <c r="AB5" s="40">
        <v>12805</v>
      </c>
      <c r="AC5" s="90">
        <v>4500</v>
      </c>
      <c r="AD5" s="20">
        <f t="shared" ref="AD5:AE32" si="0">SUM(D5,F5,H5,J5,L5,N5,P5,R5,T5,V5,X5,Z5,AB5)</f>
        <v>52003</v>
      </c>
      <c r="AE5" s="21">
        <f t="shared" si="0"/>
        <v>12112.5</v>
      </c>
      <c r="AF5" s="22">
        <f t="shared" ref="AF5:AF32" si="1">AD5+AE5</f>
        <v>64115.5</v>
      </c>
    </row>
    <row r="6" spans="1:32" ht="17.25" customHeight="1">
      <c r="A6" s="30">
        <v>3</v>
      </c>
      <c r="B6" s="171" t="s">
        <v>692</v>
      </c>
      <c r="C6" s="172" t="s">
        <v>693</v>
      </c>
      <c r="D6" s="88">
        <v>74.83</v>
      </c>
      <c r="E6" s="89"/>
      <c r="F6" s="89">
        <v>1170</v>
      </c>
      <c r="G6" s="89">
        <v>1170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91">
        <v>1098.3399999999999</v>
      </c>
      <c r="AA6" s="8">
        <v>1157.32</v>
      </c>
      <c r="AB6" s="40">
        <v>10500</v>
      </c>
      <c r="AC6" s="90">
        <v>4500</v>
      </c>
      <c r="AD6" s="20">
        <f t="shared" si="0"/>
        <v>12843.17</v>
      </c>
      <c r="AE6" s="21">
        <f t="shared" si="0"/>
        <v>6827.32</v>
      </c>
      <c r="AF6" s="22">
        <f t="shared" si="1"/>
        <v>19670.489999999998</v>
      </c>
    </row>
    <row r="7" spans="1:32" ht="17.25" customHeight="1">
      <c r="A7" s="30">
        <v>4</v>
      </c>
      <c r="B7" s="171" t="s">
        <v>694</v>
      </c>
      <c r="C7" s="172" t="s">
        <v>695</v>
      </c>
      <c r="D7" s="88">
        <v>744.82</v>
      </c>
      <c r="E7" s="89"/>
      <c r="F7" s="96">
        <v>5880</v>
      </c>
      <c r="G7" s="96">
        <v>1470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91">
        <v>2358.08</v>
      </c>
      <c r="AA7" s="8"/>
      <c r="AB7" s="40">
        <v>26750</v>
      </c>
      <c r="AC7" s="90">
        <v>8750</v>
      </c>
      <c r="AD7" s="20">
        <f t="shared" si="0"/>
        <v>35732.9</v>
      </c>
      <c r="AE7" s="21">
        <f t="shared" si="0"/>
        <v>10220</v>
      </c>
      <c r="AF7" s="22">
        <f t="shared" si="1"/>
        <v>45952.9</v>
      </c>
    </row>
    <row r="8" spans="1:32" ht="17.25" customHeight="1">
      <c r="A8" s="30">
        <v>5</v>
      </c>
      <c r="B8" s="171" t="s">
        <v>696</v>
      </c>
      <c r="C8" s="172" t="s">
        <v>697</v>
      </c>
      <c r="D8" s="88"/>
      <c r="E8" s="89"/>
      <c r="F8" s="96">
        <v>4921</v>
      </c>
      <c r="G8" s="96">
        <v>2109</v>
      </c>
      <c r="H8" s="9"/>
      <c r="I8" s="10"/>
      <c r="J8" s="40"/>
      <c r="K8" s="8"/>
      <c r="L8" s="8"/>
      <c r="M8" s="8"/>
      <c r="N8" s="8">
        <v>17800</v>
      </c>
      <c r="O8" s="11">
        <v>11900</v>
      </c>
      <c r="P8" s="8"/>
      <c r="Q8" s="11"/>
      <c r="R8" s="12"/>
      <c r="S8" s="8"/>
      <c r="T8" s="8"/>
      <c r="U8" s="90"/>
      <c r="V8" s="12"/>
      <c r="W8" s="8"/>
      <c r="X8" s="8"/>
      <c r="Y8" s="90"/>
      <c r="Z8" s="91"/>
      <c r="AA8" s="8"/>
      <c r="AB8" s="40">
        <v>13027</v>
      </c>
      <c r="AC8" s="90">
        <v>4500</v>
      </c>
      <c r="AD8" s="20">
        <f t="shared" si="0"/>
        <v>35748</v>
      </c>
      <c r="AE8" s="21">
        <f t="shared" si="0"/>
        <v>18509</v>
      </c>
      <c r="AF8" s="22">
        <f t="shared" si="1"/>
        <v>54257</v>
      </c>
    </row>
    <row r="9" spans="1:32" ht="17.25" customHeight="1">
      <c r="A9" s="30">
        <v>6</v>
      </c>
      <c r="B9" s="171" t="s">
        <v>698</v>
      </c>
      <c r="C9" s="172" t="s">
        <v>699</v>
      </c>
      <c r="D9" s="88">
        <v>19.73</v>
      </c>
      <c r="E9" s="89"/>
      <c r="F9" s="96">
        <v>3024</v>
      </c>
      <c r="G9" s="96">
        <v>1296</v>
      </c>
      <c r="H9" s="9"/>
      <c r="I9" s="10"/>
      <c r="J9" s="40">
        <v>4457</v>
      </c>
      <c r="K9" s="8">
        <v>1543.62</v>
      </c>
      <c r="L9" s="173">
        <v>13678.99</v>
      </c>
      <c r="M9" s="174">
        <v>5480.51</v>
      </c>
      <c r="N9" s="8"/>
      <c r="O9" s="8"/>
      <c r="P9" s="134">
        <v>12491.55</v>
      </c>
      <c r="Q9" s="135">
        <v>3008.29</v>
      </c>
      <c r="R9" s="12"/>
      <c r="S9" s="8"/>
      <c r="T9" s="8"/>
      <c r="U9" s="90"/>
      <c r="V9" s="12"/>
      <c r="W9" s="8"/>
      <c r="X9" s="8"/>
      <c r="Y9" s="90"/>
      <c r="Z9" s="91"/>
      <c r="AA9" s="8"/>
      <c r="AB9" s="40">
        <v>10500</v>
      </c>
      <c r="AC9" s="90">
        <v>4500</v>
      </c>
      <c r="AD9" s="20">
        <f t="shared" si="0"/>
        <v>44171.270000000004</v>
      </c>
      <c r="AE9" s="21">
        <f t="shared" si="0"/>
        <v>15828.420000000002</v>
      </c>
      <c r="AF9" s="22">
        <f t="shared" si="1"/>
        <v>59999.69</v>
      </c>
    </row>
    <row r="10" spans="1:32" ht="17.25" customHeight="1">
      <c r="A10" s="30">
        <v>7</v>
      </c>
      <c r="B10" s="171" t="s">
        <v>700</v>
      </c>
      <c r="C10" s="172" t="s">
        <v>701</v>
      </c>
      <c r="D10" s="88">
        <v>1.02</v>
      </c>
      <c r="E10" s="89"/>
      <c r="F10" s="96">
        <v>7176</v>
      </c>
      <c r="G10" s="96">
        <v>1794</v>
      </c>
      <c r="H10" s="9"/>
      <c r="I10" s="10"/>
      <c r="J10" s="40"/>
      <c r="K10" s="8"/>
      <c r="L10" s="8"/>
      <c r="M10" s="8"/>
      <c r="N10" s="8">
        <v>53820</v>
      </c>
      <c r="O10" s="11">
        <v>11900</v>
      </c>
      <c r="P10" s="8"/>
      <c r="Q10" s="11"/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91"/>
      <c r="AA10" s="8">
        <v>12.88</v>
      </c>
      <c r="AB10" s="40">
        <v>10500</v>
      </c>
      <c r="AC10" s="90">
        <v>4500</v>
      </c>
      <c r="AD10" s="20">
        <f t="shared" si="0"/>
        <v>81497.02</v>
      </c>
      <c r="AE10" s="21">
        <f t="shared" si="0"/>
        <v>20706.879999999997</v>
      </c>
      <c r="AF10" s="22">
        <f t="shared" si="1"/>
        <v>102203.9</v>
      </c>
    </row>
    <row r="11" spans="1:32" ht="17.25" customHeight="1">
      <c r="A11" s="30">
        <v>8</v>
      </c>
      <c r="B11" s="171" t="s">
        <v>702</v>
      </c>
      <c r="C11" s="172" t="s">
        <v>703</v>
      </c>
      <c r="D11" s="97"/>
      <c r="E11" s="98"/>
      <c r="F11" s="96">
        <v>3100</v>
      </c>
      <c r="G11" s="96">
        <v>3100</v>
      </c>
      <c r="H11" s="13"/>
      <c r="I11" s="14"/>
      <c r="J11" s="40"/>
      <c r="K11" s="8"/>
      <c r="L11" s="8"/>
      <c r="M11" s="8"/>
      <c r="N11" s="8">
        <v>38000</v>
      </c>
      <c r="O11" s="11">
        <v>7400</v>
      </c>
      <c r="P11" s="8"/>
      <c r="Q11" s="11"/>
      <c r="R11" s="12"/>
      <c r="S11" s="8"/>
      <c r="T11" s="8"/>
      <c r="U11" s="90"/>
      <c r="V11" s="12"/>
      <c r="W11" s="8"/>
      <c r="X11" s="8"/>
      <c r="Y11" s="90"/>
      <c r="Z11" s="91"/>
      <c r="AA11" s="8"/>
      <c r="AB11" s="40">
        <v>10500</v>
      </c>
      <c r="AC11" s="90">
        <v>4500</v>
      </c>
      <c r="AD11" s="20">
        <f t="shared" si="0"/>
        <v>51600</v>
      </c>
      <c r="AE11" s="21">
        <f t="shared" si="0"/>
        <v>15000</v>
      </c>
      <c r="AF11" s="22">
        <f t="shared" si="1"/>
        <v>66600</v>
      </c>
    </row>
    <row r="12" spans="1:32" ht="17.25" customHeight="1">
      <c r="A12" s="30">
        <v>9</v>
      </c>
      <c r="B12" s="171" t="s">
        <v>704</v>
      </c>
      <c r="C12" s="172" t="s">
        <v>705</v>
      </c>
      <c r="D12" s="88"/>
      <c r="E12" s="89"/>
      <c r="F12" s="96">
        <v>4554</v>
      </c>
      <c r="G12" s="96">
        <v>3036</v>
      </c>
      <c r="H12" s="9"/>
      <c r="I12" s="10"/>
      <c r="J12" s="40"/>
      <c r="K12" s="8"/>
      <c r="L12" s="8"/>
      <c r="M12" s="8"/>
      <c r="N12" s="8"/>
      <c r="O12" s="8"/>
      <c r="P12" s="8">
        <v>26200</v>
      </c>
      <c r="Q12" s="11">
        <v>2400</v>
      </c>
      <c r="R12" s="12"/>
      <c r="S12" s="8"/>
      <c r="T12" s="8"/>
      <c r="U12" s="90"/>
      <c r="V12" s="12"/>
      <c r="W12" s="8"/>
      <c r="X12" s="8">
        <v>10000</v>
      </c>
      <c r="Y12" s="90">
        <v>2500</v>
      </c>
      <c r="Z12" s="91"/>
      <c r="AA12" s="8"/>
      <c r="AB12" s="40">
        <v>23250</v>
      </c>
      <c r="AC12" s="90">
        <v>7250</v>
      </c>
      <c r="AD12" s="20">
        <f t="shared" si="0"/>
        <v>64004</v>
      </c>
      <c r="AE12" s="21">
        <f t="shared" si="0"/>
        <v>15186</v>
      </c>
      <c r="AF12" s="22">
        <f t="shared" si="1"/>
        <v>79190</v>
      </c>
    </row>
    <row r="13" spans="1:32" ht="17.25" customHeight="1">
      <c r="A13" s="30">
        <v>10</v>
      </c>
      <c r="B13" s="171" t="s">
        <v>706</v>
      </c>
      <c r="C13" s="172" t="s">
        <v>707</v>
      </c>
      <c r="D13" s="88">
        <v>1014.37</v>
      </c>
      <c r="E13" s="89"/>
      <c r="F13" s="96">
        <v>4413.5</v>
      </c>
      <c r="G13" s="96">
        <v>2376.5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91">
        <v>361.8</v>
      </c>
      <c r="AA13" s="8">
        <v>223.1</v>
      </c>
      <c r="AB13" s="40">
        <v>10500</v>
      </c>
      <c r="AC13" s="90">
        <v>4500</v>
      </c>
      <c r="AD13" s="20">
        <f t="shared" si="0"/>
        <v>26289.67</v>
      </c>
      <c r="AE13" s="21">
        <f t="shared" si="0"/>
        <v>9599.6</v>
      </c>
      <c r="AF13" s="22">
        <f t="shared" si="1"/>
        <v>35889.269999999997</v>
      </c>
    </row>
    <row r="14" spans="1:32" ht="17.25" customHeight="1">
      <c r="A14" s="30">
        <v>11</v>
      </c>
      <c r="B14" s="171" t="s">
        <v>708</v>
      </c>
      <c r="C14" s="172" t="s">
        <v>709</v>
      </c>
      <c r="D14" s="88"/>
      <c r="E14" s="89"/>
      <c r="F14" s="96">
        <v>2065</v>
      </c>
      <c r="G14" s="96">
        <v>2065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91"/>
      <c r="AA14" s="8"/>
      <c r="AB14" s="40">
        <v>14000</v>
      </c>
      <c r="AC14" s="90">
        <v>6000</v>
      </c>
      <c r="AD14" s="20">
        <f t="shared" si="0"/>
        <v>16065</v>
      </c>
      <c r="AE14" s="21">
        <f t="shared" si="0"/>
        <v>8065</v>
      </c>
      <c r="AF14" s="22">
        <f t="shared" si="1"/>
        <v>24130</v>
      </c>
    </row>
    <row r="15" spans="1:32" ht="17.25" customHeight="1">
      <c r="A15" s="30">
        <v>12</v>
      </c>
      <c r="B15" s="171" t="s">
        <v>710</v>
      </c>
      <c r="C15" s="172" t="s">
        <v>711</v>
      </c>
      <c r="D15" s="88"/>
      <c r="E15" s="89"/>
      <c r="F15" s="96">
        <v>1988</v>
      </c>
      <c r="G15" s="96">
        <v>852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91"/>
      <c r="AA15" s="8"/>
      <c r="AB15" s="40"/>
      <c r="AC15" s="90"/>
      <c r="AD15" s="20">
        <f t="shared" si="0"/>
        <v>1988</v>
      </c>
      <c r="AE15" s="21">
        <f t="shared" si="0"/>
        <v>852</v>
      </c>
      <c r="AF15" s="22">
        <f t="shared" si="1"/>
        <v>2840</v>
      </c>
    </row>
    <row r="16" spans="1:32" ht="17.25" customHeight="1">
      <c r="A16" s="30">
        <v>13</v>
      </c>
      <c r="B16" s="171" t="s">
        <v>712</v>
      </c>
      <c r="C16" s="172" t="s">
        <v>713</v>
      </c>
      <c r="D16" s="88">
        <v>0.17</v>
      </c>
      <c r="E16" s="89"/>
      <c r="F16" s="96">
        <v>4535</v>
      </c>
      <c r="G16" s="96">
        <v>4535</v>
      </c>
      <c r="H16" s="9"/>
      <c r="I16" s="10"/>
      <c r="J16" s="40"/>
      <c r="K16" s="8"/>
      <c r="L16" s="8"/>
      <c r="M16" s="8"/>
      <c r="N16" s="8"/>
      <c r="O16" s="8"/>
      <c r="P16" s="8">
        <v>16950</v>
      </c>
      <c r="Q16" s="11">
        <v>2650</v>
      </c>
      <c r="R16" s="12"/>
      <c r="S16" s="8"/>
      <c r="T16" s="8"/>
      <c r="U16" s="90"/>
      <c r="V16" s="12"/>
      <c r="W16" s="8"/>
      <c r="X16" s="8"/>
      <c r="Y16" s="90"/>
      <c r="Z16" s="91">
        <v>5097.71</v>
      </c>
      <c r="AA16" s="8">
        <v>76</v>
      </c>
      <c r="AB16" s="40">
        <v>23250</v>
      </c>
      <c r="AC16" s="90">
        <v>7250</v>
      </c>
      <c r="AD16" s="20">
        <f t="shared" si="0"/>
        <v>49832.88</v>
      </c>
      <c r="AE16" s="21">
        <f t="shared" si="0"/>
        <v>14511</v>
      </c>
      <c r="AF16" s="22">
        <f t="shared" si="1"/>
        <v>64343.88</v>
      </c>
    </row>
    <row r="17" spans="1:32" ht="17.25" customHeight="1">
      <c r="A17" s="30">
        <v>14</v>
      </c>
      <c r="B17" s="171" t="s">
        <v>714</v>
      </c>
      <c r="C17" s="172" t="s">
        <v>715</v>
      </c>
      <c r="D17" s="88"/>
      <c r="E17" s="89">
        <v>38</v>
      </c>
      <c r="F17" s="96">
        <v>4280</v>
      </c>
      <c r="G17" s="96">
        <v>4280</v>
      </c>
      <c r="H17" s="9"/>
      <c r="I17" s="10"/>
      <c r="J17" s="40"/>
      <c r="K17" s="8"/>
      <c r="L17" s="8"/>
      <c r="M17" s="8"/>
      <c r="N17" s="8"/>
      <c r="O17" s="8"/>
      <c r="P17" s="8">
        <v>33400</v>
      </c>
      <c r="Q17" s="11">
        <v>3500</v>
      </c>
      <c r="R17" s="12"/>
      <c r="S17" s="8"/>
      <c r="T17" s="8"/>
      <c r="U17" s="90"/>
      <c r="V17" s="12"/>
      <c r="W17" s="8"/>
      <c r="X17" s="8">
        <v>10000</v>
      </c>
      <c r="Y17" s="90">
        <v>2500</v>
      </c>
      <c r="Z17" s="91"/>
      <c r="AA17" s="8"/>
      <c r="AB17" s="40">
        <v>19750</v>
      </c>
      <c r="AC17" s="90">
        <v>5750</v>
      </c>
      <c r="AD17" s="20">
        <f t="shared" si="0"/>
        <v>67430</v>
      </c>
      <c r="AE17" s="21">
        <f t="shared" si="0"/>
        <v>16068</v>
      </c>
      <c r="AF17" s="22">
        <f t="shared" si="1"/>
        <v>83498</v>
      </c>
    </row>
    <row r="18" spans="1:32" ht="17.25" customHeight="1">
      <c r="A18" s="30">
        <v>15</v>
      </c>
      <c r="B18" s="171" t="s">
        <v>716</v>
      </c>
      <c r="C18" s="172" t="s">
        <v>717</v>
      </c>
      <c r="D18" s="88"/>
      <c r="E18" s="89"/>
      <c r="F18" s="96">
        <v>6336</v>
      </c>
      <c r="G18" s="96">
        <v>1584</v>
      </c>
      <c r="H18" s="9"/>
      <c r="I18" s="10"/>
      <c r="J18" s="40"/>
      <c r="K18" s="8"/>
      <c r="L18" s="8"/>
      <c r="M18" s="8"/>
      <c r="N18" s="8"/>
      <c r="O18" s="8"/>
      <c r="P18" s="8">
        <v>33900</v>
      </c>
      <c r="Q18" s="11">
        <v>2650</v>
      </c>
      <c r="R18" s="12"/>
      <c r="S18" s="8"/>
      <c r="T18" s="8"/>
      <c r="U18" s="90"/>
      <c r="V18" s="12"/>
      <c r="W18" s="8"/>
      <c r="X18" s="8">
        <v>10000</v>
      </c>
      <c r="Y18" s="90">
        <v>2500</v>
      </c>
      <c r="Z18" s="91"/>
      <c r="AA18" s="8"/>
      <c r="AB18" s="40">
        <v>14000</v>
      </c>
      <c r="AC18" s="90">
        <v>6000</v>
      </c>
      <c r="AD18" s="20">
        <f t="shared" si="0"/>
        <v>64236</v>
      </c>
      <c r="AE18" s="21">
        <f t="shared" si="0"/>
        <v>12734</v>
      </c>
      <c r="AF18" s="22">
        <f t="shared" si="1"/>
        <v>76970</v>
      </c>
    </row>
    <row r="19" spans="1:32" ht="17.25" customHeight="1">
      <c r="A19" s="30">
        <v>16</v>
      </c>
      <c r="B19" s="171" t="s">
        <v>718</v>
      </c>
      <c r="C19" s="172" t="s">
        <v>719</v>
      </c>
      <c r="D19" s="88"/>
      <c r="E19" s="89"/>
      <c r="F19" s="96">
        <v>3945</v>
      </c>
      <c r="G19" s="96">
        <v>3945</v>
      </c>
      <c r="H19" s="9"/>
      <c r="I19" s="10"/>
      <c r="J19" s="40"/>
      <c r="K19" s="8"/>
      <c r="L19" s="8"/>
      <c r="M19" s="8"/>
      <c r="N19" s="8"/>
      <c r="O19" s="8"/>
      <c r="P19" s="8">
        <v>29200</v>
      </c>
      <c r="Q19" s="11">
        <v>2000</v>
      </c>
      <c r="R19" s="12"/>
      <c r="S19" s="8"/>
      <c r="T19" s="8"/>
      <c r="U19" s="90"/>
      <c r="V19" s="12"/>
      <c r="W19" s="8"/>
      <c r="X19" s="8">
        <v>10000</v>
      </c>
      <c r="Y19" s="90">
        <v>2500</v>
      </c>
      <c r="Z19" s="91"/>
      <c r="AA19" s="8"/>
      <c r="AB19" s="40">
        <v>10500</v>
      </c>
      <c r="AC19" s="90">
        <v>4500</v>
      </c>
      <c r="AD19" s="20">
        <f t="shared" si="0"/>
        <v>53645</v>
      </c>
      <c r="AE19" s="21">
        <f t="shared" si="0"/>
        <v>12945</v>
      </c>
      <c r="AF19" s="22">
        <f t="shared" si="1"/>
        <v>66590</v>
      </c>
    </row>
    <row r="20" spans="1:32" ht="17.25" customHeight="1">
      <c r="A20" s="30">
        <v>17</v>
      </c>
      <c r="B20" s="171" t="s">
        <v>720</v>
      </c>
      <c r="C20" s="172" t="s">
        <v>721</v>
      </c>
      <c r="D20" s="88"/>
      <c r="E20" s="89"/>
      <c r="F20" s="96">
        <v>7714</v>
      </c>
      <c r="G20" s="96">
        <v>3306</v>
      </c>
      <c r="H20" s="9"/>
      <c r="I20" s="10"/>
      <c r="J20" s="40"/>
      <c r="K20" s="8"/>
      <c r="L20" s="8"/>
      <c r="M20" s="8"/>
      <c r="N20" s="8"/>
      <c r="O20" s="8"/>
      <c r="P20" s="8">
        <v>29750</v>
      </c>
      <c r="Q20" s="11">
        <v>7500</v>
      </c>
      <c r="R20" s="12"/>
      <c r="S20" s="8"/>
      <c r="T20" s="8"/>
      <c r="U20" s="90"/>
      <c r="V20" s="12"/>
      <c r="W20" s="8"/>
      <c r="X20" s="8"/>
      <c r="Y20" s="90"/>
      <c r="Z20" s="91"/>
      <c r="AA20" s="8"/>
      <c r="AB20" s="40">
        <v>14000</v>
      </c>
      <c r="AC20" s="90">
        <v>6000</v>
      </c>
      <c r="AD20" s="20">
        <f t="shared" si="0"/>
        <v>51464</v>
      </c>
      <c r="AE20" s="21">
        <f t="shared" si="0"/>
        <v>16806</v>
      </c>
      <c r="AF20" s="22">
        <f t="shared" si="1"/>
        <v>68270</v>
      </c>
    </row>
    <row r="21" spans="1:32" ht="17.25" customHeight="1">
      <c r="A21" s="30">
        <v>18</v>
      </c>
      <c r="B21" s="171" t="s">
        <v>722</v>
      </c>
      <c r="C21" s="172" t="s">
        <v>723</v>
      </c>
      <c r="D21" s="88"/>
      <c r="E21" s="89"/>
      <c r="F21" s="96">
        <v>400</v>
      </c>
      <c r="G21" s="96">
        <v>1600</v>
      </c>
      <c r="H21" s="9"/>
      <c r="I21" s="10"/>
      <c r="J21" s="40"/>
      <c r="K21" s="8"/>
      <c r="L21" s="8"/>
      <c r="M21" s="8"/>
      <c r="N21" s="8"/>
      <c r="O21" s="8"/>
      <c r="P21" s="8">
        <v>15200</v>
      </c>
      <c r="Q21" s="11">
        <v>5100</v>
      </c>
      <c r="R21" s="12"/>
      <c r="S21" s="8"/>
      <c r="T21" s="8"/>
      <c r="U21" s="90"/>
      <c r="V21" s="12"/>
      <c r="W21" s="8"/>
      <c r="X21" s="8"/>
      <c r="Y21" s="90"/>
      <c r="Z21" s="91"/>
      <c r="AA21" s="8"/>
      <c r="AB21" s="40">
        <v>8363</v>
      </c>
      <c r="AC21" s="90">
        <v>3000</v>
      </c>
      <c r="AD21" s="20">
        <f t="shared" si="0"/>
        <v>23963</v>
      </c>
      <c r="AE21" s="21">
        <f t="shared" si="0"/>
        <v>9700</v>
      </c>
      <c r="AF21" s="22">
        <f t="shared" si="1"/>
        <v>33663</v>
      </c>
    </row>
    <row r="22" spans="1:32" ht="17.25" customHeight="1">
      <c r="A22" s="30">
        <v>19</v>
      </c>
      <c r="B22" s="171" t="s">
        <v>724</v>
      </c>
      <c r="C22" s="172" t="s">
        <v>725</v>
      </c>
      <c r="D22" s="88"/>
      <c r="E22" s="89"/>
      <c r="F22" s="96">
        <v>3640</v>
      </c>
      <c r="G22" s="96">
        <v>910</v>
      </c>
      <c r="H22" s="9"/>
      <c r="I22" s="10"/>
      <c r="J22" s="40"/>
      <c r="K22" s="8"/>
      <c r="L22" s="8"/>
      <c r="M22" s="8"/>
      <c r="N22" s="8">
        <v>26100</v>
      </c>
      <c r="O22" s="11">
        <v>14300</v>
      </c>
      <c r="P22" s="8"/>
      <c r="Q22" s="11"/>
      <c r="R22" s="12"/>
      <c r="S22" s="8"/>
      <c r="T22" s="8"/>
      <c r="U22" s="90"/>
      <c r="V22" s="12"/>
      <c r="W22" s="8"/>
      <c r="X22" s="8"/>
      <c r="Y22" s="90"/>
      <c r="Z22" s="91">
        <v>7690</v>
      </c>
      <c r="AA22" s="8">
        <v>270</v>
      </c>
      <c r="AB22" s="40">
        <v>10500</v>
      </c>
      <c r="AC22" s="90">
        <v>4500</v>
      </c>
      <c r="AD22" s="20">
        <f t="shared" si="0"/>
        <v>47930</v>
      </c>
      <c r="AE22" s="21">
        <f t="shared" si="0"/>
        <v>19980</v>
      </c>
      <c r="AF22" s="22">
        <f t="shared" si="1"/>
        <v>67910</v>
      </c>
    </row>
    <row r="23" spans="1:32" ht="17.25" customHeight="1">
      <c r="A23" s="30">
        <v>20</v>
      </c>
      <c r="B23" s="171" t="s">
        <v>726</v>
      </c>
      <c r="C23" s="172" t="s">
        <v>727</v>
      </c>
      <c r="D23" s="88"/>
      <c r="E23" s="89"/>
      <c r="F23" s="96">
        <v>1210</v>
      </c>
      <c r="G23" s="96">
        <v>1210</v>
      </c>
      <c r="H23" s="9"/>
      <c r="I23" s="10"/>
      <c r="J23" s="40"/>
      <c r="K23" s="8"/>
      <c r="L23" s="8"/>
      <c r="M23" s="8"/>
      <c r="N23" s="8">
        <v>18920</v>
      </c>
      <c r="O23" s="11">
        <v>36200</v>
      </c>
      <c r="P23" s="8"/>
      <c r="Q23" s="11"/>
      <c r="R23" s="12"/>
      <c r="S23" s="8"/>
      <c r="T23" s="8"/>
      <c r="U23" s="90"/>
      <c r="V23" s="12"/>
      <c r="W23" s="8"/>
      <c r="X23" s="8"/>
      <c r="Y23" s="90"/>
      <c r="Z23" s="91"/>
      <c r="AA23" s="8"/>
      <c r="AB23" s="40">
        <v>8372</v>
      </c>
      <c r="AC23" s="90">
        <v>3000</v>
      </c>
      <c r="AD23" s="20">
        <f t="shared" si="0"/>
        <v>28502</v>
      </c>
      <c r="AE23" s="21">
        <f t="shared" si="0"/>
        <v>40410</v>
      </c>
      <c r="AF23" s="22">
        <f t="shared" si="1"/>
        <v>68912</v>
      </c>
    </row>
    <row r="24" spans="1:32" ht="17.25" customHeight="1">
      <c r="A24" s="30">
        <v>21</v>
      </c>
      <c r="B24" s="171" t="s">
        <v>728</v>
      </c>
      <c r="C24" s="172" t="s">
        <v>729</v>
      </c>
      <c r="D24" s="88"/>
      <c r="E24" s="89"/>
      <c r="F24" s="96">
        <v>6488</v>
      </c>
      <c r="G24" s="96">
        <v>1622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91"/>
      <c r="AA24" s="8"/>
      <c r="AB24" s="40">
        <v>15630</v>
      </c>
      <c r="AC24" s="90">
        <v>6000</v>
      </c>
      <c r="AD24" s="20">
        <f t="shared" si="0"/>
        <v>22118</v>
      </c>
      <c r="AE24" s="21">
        <f t="shared" si="0"/>
        <v>7622</v>
      </c>
      <c r="AF24" s="22">
        <f t="shared" si="1"/>
        <v>29740</v>
      </c>
    </row>
    <row r="25" spans="1:32" ht="17.25" customHeight="1">
      <c r="A25" s="30">
        <v>22</v>
      </c>
      <c r="B25" s="171" t="s">
        <v>730</v>
      </c>
      <c r="C25" s="172" t="s">
        <v>731</v>
      </c>
      <c r="D25" s="88">
        <v>6273.69</v>
      </c>
      <c r="E25" s="89"/>
      <c r="F25" s="96">
        <v>3072.96</v>
      </c>
      <c r="G25" s="96">
        <v>7170.23</v>
      </c>
      <c r="H25" s="9"/>
      <c r="I25" s="10"/>
      <c r="J25" s="40"/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91"/>
      <c r="AA25" s="8"/>
      <c r="AB25" s="40">
        <v>14000</v>
      </c>
      <c r="AC25" s="90">
        <v>6000</v>
      </c>
      <c r="AD25" s="20">
        <f t="shared" si="0"/>
        <v>23346.65</v>
      </c>
      <c r="AE25" s="21">
        <f t="shared" si="0"/>
        <v>13170.23</v>
      </c>
      <c r="AF25" s="22">
        <f t="shared" si="1"/>
        <v>36516.880000000005</v>
      </c>
    </row>
    <row r="26" spans="1:32" ht="17.25" customHeight="1">
      <c r="A26" s="30">
        <v>23</v>
      </c>
      <c r="B26" s="171" t="s">
        <v>732</v>
      </c>
      <c r="C26" s="172" t="s">
        <v>733</v>
      </c>
      <c r="D26" s="88"/>
      <c r="E26" s="89"/>
      <c r="F26" s="96">
        <v>1782</v>
      </c>
      <c r="G26" s="96">
        <v>1188</v>
      </c>
      <c r="H26" s="9"/>
      <c r="I26" s="10"/>
      <c r="J26" s="40"/>
      <c r="K26" s="8"/>
      <c r="L26" s="8"/>
      <c r="M26" s="8"/>
      <c r="N26" s="8"/>
      <c r="O26" s="8"/>
      <c r="P26" s="8">
        <v>28450</v>
      </c>
      <c r="Q26" s="11">
        <v>2600</v>
      </c>
      <c r="R26" s="12"/>
      <c r="S26" s="8"/>
      <c r="T26" s="8"/>
      <c r="U26" s="90"/>
      <c r="V26" s="12"/>
      <c r="W26" s="8"/>
      <c r="X26" s="8"/>
      <c r="Y26" s="90"/>
      <c r="Z26" s="91"/>
      <c r="AA26" s="8"/>
      <c r="AB26" s="40"/>
      <c r="AC26" s="90"/>
      <c r="AD26" s="20">
        <f t="shared" si="0"/>
        <v>30232</v>
      </c>
      <c r="AE26" s="21">
        <f t="shared" si="0"/>
        <v>3788</v>
      </c>
      <c r="AF26" s="22">
        <f t="shared" si="1"/>
        <v>34020</v>
      </c>
    </row>
    <row r="27" spans="1:32" ht="17.25" customHeight="1">
      <c r="A27" s="30">
        <v>24</v>
      </c>
      <c r="B27" s="171" t="s">
        <v>734</v>
      </c>
      <c r="C27" s="172" t="s">
        <v>735</v>
      </c>
      <c r="D27" s="88"/>
      <c r="E27" s="89"/>
      <c r="F27" s="96">
        <v>10056</v>
      </c>
      <c r="G27" s="96">
        <v>6704</v>
      </c>
      <c r="H27" s="9"/>
      <c r="I27" s="10"/>
      <c r="J27" s="40"/>
      <c r="K27" s="8"/>
      <c r="L27" s="8"/>
      <c r="M27" s="8"/>
      <c r="N27" s="8"/>
      <c r="O27" s="8"/>
      <c r="P27" s="8">
        <v>31700</v>
      </c>
      <c r="Q27" s="11">
        <v>2200</v>
      </c>
      <c r="R27" s="12"/>
      <c r="S27" s="8"/>
      <c r="T27" s="8"/>
      <c r="U27" s="90"/>
      <c r="V27" s="12"/>
      <c r="W27" s="8"/>
      <c r="X27" s="8">
        <v>12000</v>
      </c>
      <c r="Y27" s="90">
        <v>3000</v>
      </c>
      <c r="Z27" s="91">
        <v>2691.51</v>
      </c>
      <c r="AA27" s="8">
        <v>1.66</v>
      </c>
      <c r="AB27" s="40">
        <v>27000</v>
      </c>
      <c r="AC27" s="90">
        <v>9000</v>
      </c>
      <c r="AD27" s="20">
        <f t="shared" si="0"/>
        <v>83447.510000000009</v>
      </c>
      <c r="AE27" s="21">
        <f t="shared" si="0"/>
        <v>20905.66</v>
      </c>
      <c r="AF27" s="22">
        <f t="shared" si="1"/>
        <v>104353.17000000001</v>
      </c>
    </row>
    <row r="28" spans="1:32" ht="17.25" customHeight="1">
      <c r="A28" s="30">
        <v>25</v>
      </c>
      <c r="B28" s="171" t="s">
        <v>736</v>
      </c>
      <c r="C28" s="172" t="s">
        <v>737</v>
      </c>
      <c r="D28" s="88">
        <v>1349.64</v>
      </c>
      <c r="E28" s="89"/>
      <c r="F28" s="96">
        <v>2820</v>
      </c>
      <c r="G28" s="96">
        <v>2820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91"/>
      <c r="AA28" s="8"/>
      <c r="AB28" s="40"/>
      <c r="AC28" s="90"/>
      <c r="AD28" s="20">
        <f t="shared" si="0"/>
        <v>4169.6400000000003</v>
      </c>
      <c r="AE28" s="21">
        <f t="shared" si="0"/>
        <v>2820</v>
      </c>
      <c r="AF28" s="22">
        <f t="shared" si="1"/>
        <v>6989.64</v>
      </c>
    </row>
    <row r="29" spans="1:32" ht="17.25" customHeight="1">
      <c r="A29" s="30">
        <v>26</v>
      </c>
      <c r="B29" s="171" t="s">
        <v>738</v>
      </c>
      <c r="C29" s="172" t="s">
        <v>739</v>
      </c>
      <c r="D29" s="88"/>
      <c r="E29" s="89">
        <v>0.16</v>
      </c>
      <c r="F29" s="96">
        <v>1084</v>
      </c>
      <c r="G29" s="96">
        <v>4336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/>
      <c r="Y29" s="90"/>
      <c r="Z29" s="91"/>
      <c r="AA29" s="8"/>
      <c r="AB29" s="40">
        <v>12745</v>
      </c>
      <c r="AC29" s="90">
        <v>4500</v>
      </c>
      <c r="AD29" s="20">
        <f t="shared" si="0"/>
        <v>13829</v>
      </c>
      <c r="AE29" s="21">
        <f t="shared" si="0"/>
        <v>8836.16</v>
      </c>
      <c r="AF29" s="22">
        <f t="shared" si="1"/>
        <v>22665.16</v>
      </c>
    </row>
    <row r="30" spans="1:32" ht="17.25" customHeight="1">
      <c r="A30" s="30">
        <v>27</v>
      </c>
      <c r="B30" s="171" t="s">
        <v>740</v>
      </c>
      <c r="C30" s="172" t="s">
        <v>741</v>
      </c>
      <c r="D30" s="88"/>
      <c r="E30" s="89"/>
      <c r="F30" s="96">
        <v>400</v>
      </c>
      <c r="G30" s="96">
        <v>1600</v>
      </c>
      <c r="H30" s="9"/>
      <c r="I30" s="10"/>
      <c r="J30" s="40"/>
      <c r="K30" s="8"/>
      <c r="L30" s="8"/>
      <c r="M30" s="8"/>
      <c r="N30" s="8">
        <v>18940</v>
      </c>
      <c r="O30" s="11">
        <v>24900</v>
      </c>
      <c r="P30" s="8"/>
      <c r="Q30" s="11"/>
      <c r="R30" s="12"/>
      <c r="S30" s="8"/>
      <c r="T30" s="8"/>
      <c r="U30" s="90"/>
      <c r="V30" s="12"/>
      <c r="W30" s="8"/>
      <c r="X30" s="8"/>
      <c r="Y30" s="90"/>
      <c r="Z30" s="91"/>
      <c r="AA30" s="8"/>
      <c r="AB30" s="40">
        <v>8357</v>
      </c>
      <c r="AC30" s="90">
        <v>3000</v>
      </c>
      <c r="AD30" s="20">
        <f t="shared" si="0"/>
        <v>27697</v>
      </c>
      <c r="AE30" s="21">
        <f t="shared" si="0"/>
        <v>29500</v>
      </c>
      <c r="AF30" s="22">
        <f t="shared" si="1"/>
        <v>57197</v>
      </c>
    </row>
    <row r="31" spans="1:32" ht="17.25" customHeight="1">
      <c r="A31" s="30">
        <v>28</v>
      </c>
      <c r="B31" s="171" t="s">
        <v>742</v>
      </c>
      <c r="C31" s="172" t="s">
        <v>743</v>
      </c>
      <c r="D31" s="88"/>
      <c r="E31" s="89"/>
      <c r="F31" s="96">
        <v>6909</v>
      </c>
      <c r="G31" s="96">
        <v>2961</v>
      </c>
      <c r="H31" s="9"/>
      <c r="I31" s="10"/>
      <c r="J31" s="40"/>
      <c r="K31" s="8"/>
      <c r="L31" s="8"/>
      <c r="M31" s="8"/>
      <c r="N31" s="8"/>
      <c r="O31" s="8"/>
      <c r="P31" s="8">
        <v>33900</v>
      </c>
      <c r="Q31" s="11">
        <v>2700</v>
      </c>
      <c r="R31" s="12"/>
      <c r="S31" s="8"/>
      <c r="T31" s="8"/>
      <c r="U31" s="90"/>
      <c r="V31" s="12"/>
      <c r="W31" s="8"/>
      <c r="X31" s="8"/>
      <c r="Y31" s="90"/>
      <c r="Z31" s="91"/>
      <c r="AA31" s="8">
        <v>1</v>
      </c>
      <c r="AB31" s="40">
        <v>17223</v>
      </c>
      <c r="AC31" s="90">
        <v>6000</v>
      </c>
      <c r="AD31" s="20">
        <f t="shared" si="0"/>
        <v>58032</v>
      </c>
      <c r="AE31" s="21">
        <f t="shared" si="0"/>
        <v>11662</v>
      </c>
      <c r="AF31" s="22">
        <f t="shared" si="1"/>
        <v>69694</v>
      </c>
    </row>
    <row r="32" spans="1:32" ht="17.25" customHeight="1" thickBot="1">
      <c r="A32" s="30">
        <v>29</v>
      </c>
      <c r="B32" s="176" t="s">
        <v>744</v>
      </c>
      <c r="C32" s="177" t="s">
        <v>745</v>
      </c>
      <c r="D32" s="88"/>
      <c r="E32" s="89">
        <v>259.89999999999998</v>
      </c>
      <c r="F32" s="101">
        <v>592</v>
      </c>
      <c r="G32" s="101">
        <v>2368</v>
      </c>
      <c r="H32" s="9"/>
      <c r="I32" s="10"/>
      <c r="J32" s="40">
        <v>6439.93</v>
      </c>
      <c r="K32" s="8">
        <v>9050</v>
      </c>
      <c r="L32" s="8"/>
      <c r="M32" s="8"/>
      <c r="N32" s="8"/>
      <c r="O32" s="8"/>
      <c r="P32" s="8">
        <v>20344.349999999999</v>
      </c>
      <c r="Q32" s="11">
        <v>1746.42</v>
      </c>
      <c r="R32" s="12"/>
      <c r="S32" s="8"/>
      <c r="T32" s="8"/>
      <c r="U32" s="90"/>
      <c r="V32" s="12"/>
      <c r="W32" s="8"/>
      <c r="X32" s="8"/>
      <c r="Y32" s="90"/>
      <c r="Z32" s="166"/>
      <c r="AA32" s="162"/>
      <c r="AB32" s="161">
        <v>8483</v>
      </c>
      <c r="AC32" s="90">
        <v>3000</v>
      </c>
      <c r="AD32" s="20">
        <f t="shared" si="0"/>
        <v>35859.279999999999</v>
      </c>
      <c r="AE32" s="21">
        <f t="shared" si="0"/>
        <v>16424.32</v>
      </c>
      <c r="AF32" s="22">
        <f t="shared" si="1"/>
        <v>52283.6</v>
      </c>
    </row>
    <row r="33" spans="1:32" s="48" customFormat="1" ht="27.75" customHeight="1" thickTop="1" thickBot="1">
      <c r="A33" s="214"/>
      <c r="B33" s="75" t="s">
        <v>15</v>
      </c>
      <c r="C33" s="76"/>
      <c r="D33" s="42">
        <f t="shared" ref="D33:AF33" si="2">SUM(D4:D32)</f>
        <v>9478.2699999999986</v>
      </c>
      <c r="E33" s="43">
        <f t="shared" si="2"/>
        <v>298.55999999999995</v>
      </c>
      <c r="F33" s="43">
        <f>SUM(F4:F32)</f>
        <v>119395.46</v>
      </c>
      <c r="G33" s="43">
        <f>SUM(G4:G32)</f>
        <v>75367.73</v>
      </c>
      <c r="H33" s="43">
        <f t="shared" si="2"/>
        <v>0</v>
      </c>
      <c r="I33" s="46">
        <f t="shared" si="2"/>
        <v>0</v>
      </c>
      <c r="J33" s="42">
        <f t="shared" si="2"/>
        <v>111595.45999999999</v>
      </c>
      <c r="K33" s="43">
        <f t="shared" si="2"/>
        <v>20129.36</v>
      </c>
      <c r="L33" s="43">
        <f t="shared" si="2"/>
        <v>13678.99</v>
      </c>
      <c r="M33" s="43">
        <f t="shared" si="2"/>
        <v>5480.51</v>
      </c>
      <c r="N33" s="43">
        <f t="shared" si="2"/>
        <v>173580</v>
      </c>
      <c r="O33" s="43">
        <f t="shared" si="2"/>
        <v>106600</v>
      </c>
      <c r="P33" s="43">
        <f t="shared" si="2"/>
        <v>336035.89999999997</v>
      </c>
      <c r="Q33" s="46">
        <f t="shared" si="2"/>
        <v>42004.71</v>
      </c>
      <c r="R33" s="42">
        <f t="shared" si="2"/>
        <v>0</v>
      </c>
      <c r="S33" s="43">
        <f t="shared" si="2"/>
        <v>0</v>
      </c>
      <c r="T33" s="43">
        <f t="shared" si="2"/>
        <v>0</v>
      </c>
      <c r="U33" s="44">
        <f t="shared" si="2"/>
        <v>0</v>
      </c>
      <c r="V33" s="42">
        <f t="shared" ref="V33:AA33" si="3">SUM(V4:V32)</f>
        <v>0</v>
      </c>
      <c r="W33" s="43">
        <f t="shared" si="3"/>
        <v>0</v>
      </c>
      <c r="X33" s="43">
        <f t="shared" si="3"/>
        <v>94000</v>
      </c>
      <c r="Y33" s="44">
        <f t="shared" si="3"/>
        <v>23500</v>
      </c>
      <c r="Z33" s="47">
        <f t="shared" si="3"/>
        <v>19297.440000000002</v>
      </c>
      <c r="AA33" s="43">
        <f t="shared" si="3"/>
        <v>1741.96</v>
      </c>
      <c r="AB33" s="43">
        <f t="shared" si="2"/>
        <v>372022</v>
      </c>
      <c r="AC33" s="44">
        <f t="shared" si="2"/>
        <v>137000</v>
      </c>
      <c r="AD33" s="49">
        <f t="shared" si="2"/>
        <v>1249083.52</v>
      </c>
      <c r="AE33" s="50">
        <f t="shared" si="2"/>
        <v>412122.8299999999</v>
      </c>
      <c r="AF33" s="51">
        <f t="shared" si="2"/>
        <v>1661206.3499999996</v>
      </c>
    </row>
    <row r="34" spans="1:32" ht="12" customHeight="1" thickTop="1">
      <c r="A34" s="2"/>
      <c r="B34" s="3"/>
      <c r="C34" s="4"/>
      <c r="D34" s="5"/>
      <c r="E34" s="5"/>
      <c r="F34" s="5"/>
      <c r="G34" s="215"/>
      <c r="H34" s="6"/>
      <c r="I34" s="6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>
      <c r="L35" s="307" t="s">
        <v>381</v>
      </c>
      <c r="M35" s="307"/>
    </row>
    <row r="36" spans="1:32">
      <c r="L36" s="307"/>
      <c r="M36" s="307"/>
    </row>
    <row r="37" spans="1:32">
      <c r="L37" s="307"/>
      <c r="M37" s="307"/>
    </row>
  </sheetData>
  <mergeCells count="7">
    <mergeCell ref="Z2:AC2"/>
    <mergeCell ref="AD2:AE2"/>
    <mergeCell ref="L35:M37"/>
    <mergeCell ref="D2:I2"/>
    <mergeCell ref="J2:Q2"/>
    <mergeCell ref="R2:U2"/>
    <mergeCell ref="V2:Y2"/>
  </mergeCells>
  <pageMargins left="0.511811024" right="0.511811024" top="0.78740157499999996" bottom="0.78740157499999996" header="0.31496062000000002" footer="0.31496062000000002"/>
</worksheet>
</file>

<file path=xl/worksheets/sheet90.xml><?xml version="1.0" encoding="utf-8"?>
<worksheet xmlns="http://schemas.openxmlformats.org/spreadsheetml/2006/main" xmlns:r="http://schemas.openxmlformats.org/officeDocument/2006/relationships">
  <dimension ref="A1:AF47"/>
  <sheetViews>
    <sheetView workbookViewId="0">
      <selection sqref="A1:XFD1048576"/>
    </sheetView>
  </sheetViews>
  <sheetFormatPr defaultRowHeight="15"/>
  <cols>
    <col min="1" max="1" width="4.7109375" style="1" customWidth="1"/>
    <col min="2" max="2" width="62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10052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2741</v>
      </c>
      <c r="C4" s="172" t="s">
        <v>10053</v>
      </c>
      <c r="D4" s="82"/>
      <c r="E4" s="83">
        <v>60.67</v>
      </c>
      <c r="F4" s="96">
        <v>1456</v>
      </c>
      <c r="G4" s="96">
        <v>364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/>
      <c r="AC4" s="84"/>
      <c r="AD4" s="20">
        <f>SUM(D4,F4,H4,J4,L4,N4,P4,R4,T4,V4,X4,Z4,AB4)</f>
        <v>1456</v>
      </c>
      <c r="AE4" s="21">
        <f>SUM(E4,G4,I4,K4,M4,O4,Q4,S4,U4,W4,Y4,AA4,AC4)</f>
        <v>424.67</v>
      </c>
      <c r="AF4" s="22">
        <f>AD4+AE4</f>
        <v>1880.67</v>
      </c>
    </row>
    <row r="5" spans="1:32" ht="17.25" customHeight="1">
      <c r="A5" s="30">
        <v>2</v>
      </c>
      <c r="B5" s="171" t="s">
        <v>645</v>
      </c>
      <c r="C5" s="172" t="s">
        <v>10054</v>
      </c>
      <c r="D5" s="88">
        <v>10388.75</v>
      </c>
      <c r="E5" s="89"/>
      <c r="F5" s="96">
        <v>6235.97</v>
      </c>
      <c r="G5" s="96">
        <v>1559</v>
      </c>
      <c r="H5" s="9"/>
      <c r="I5" s="10"/>
      <c r="J5" s="40"/>
      <c r="K5" s="8"/>
      <c r="L5" s="8"/>
      <c r="M5" s="8"/>
      <c r="N5" s="8"/>
      <c r="O5" s="8"/>
      <c r="P5" s="8"/>
      <c r="Q5" s="11"/>
      <c r="R5" s="12"/>
      <c r="S5" s="8"/>
      <c r="T5" s="8"/>
      <c r="U5" s="90"/>
      <c r="V5" s="12"/>
      <c r="W5" s="8"/>
      <c r="X5" s="8">
        <v>10000</v>
      </c>
      <c r="Y5" s="90">
        <v>2500</v>
      </c>
      <c r="Z5" s="12">
        <v>7100</v>
      </c>
      <c r="AA5" s="8">
        <v>3300</v>
      </c>
      <c r="AB5" s="8">
        <v>14000</v>
      </c>
      <c r="AC5" s="90">
        <v>6000</v>
      </c>
      <c r="AD5" s="20">
        <f t="shared" ref="AD5:AE42" si="0">SUM(D5,F5,H5,J5,L5,N5,P5,R5,T5,V5,X5,Z5,AB5)</f>
        <v>47724.72</v>
      </c>
      <c r="AE5" s="21">
        <f t="shared" si="0"/>
        <v>13359</v>
      </c>
      <c r="AF5" s="22">
        <f t="shared" ref="AF5:AF42" si="1">AD5+AE5</f>
        <v>61083.72</v>
      </c>
    </row>
    <row r="6" spans="1:32" ht="17.25" customHeight="1">
      <c r="A6" s="30">
        <v>3</v>
      </c>
      <c r="B6" s="171" t="s">
        <v>10055</v>
      </c>
      <c r="C6" s="172" t="s">
        <v>10056</v>
      </c>
      <c r="D6" s="88"/>
      <c r="E6" s="89"/>
      <c r="F6" s="96">
        <v>0</v>
      </c>
      <c r="G6" s="96">
        <v>0</v>
      </c>
      <c r="H6" s="9"/>
      <c r="I6" s="10"/>
      <c r="J6" s="40"/>
      <c r="K6" s="8"/>
      <c r="L6" s="8"/>
      <c r="M6" s="8"/>
      <c r="N6" s="8"/>
      <c r="O6" s="8"/>
      <c r="P6" s="8"/>
      <c r="Q6" s="11"/>
      <c r="R6" s="12"/>
      <c r="S6" s="8"/>
      <c r="T6" s="8"/>
      <c r="U6" s="90"/>
      <c r="V6" s="12"/>
      <c r="W6" s="8"/>
      <c r="X6" s="8"/>
      <c r="Y6" s="90"/>
      <c r="Z6" s="12"/>
      <c r="AA6" s="8"/>
      <c r="AB6" s="8"/>
      <c r="AC6" s="90"/>
      <c r="AD6" s="20">
        <f t="shared" si="0"/>
        <v>0</v>
      </c>
      <c r="AE6" s="21">
        <f t="shared" si="0"/>
        <v>0</v>
      </c>
      <c r="AF6" s="22">
        <f t="shared" si="1"/>
        <v>0</v>
      </c>
    </row>
    <row r="7" spans="1:32" ht="17.25" customHeight="1">
      <c r="A7" s="30">
        <v>4</v>
      </c>
      <c r="B7" s="171" t="s">
        <v>10057</v>
      </c>
      <c r="C7" s="172" t="s">
        <v>10058</v>
      </c>
      <c r="D7" s="88">
        <v>36.549999999999997</v>
      </c>
      <c r="E7" s="89"/>
      <c r="F7" s="96">
        <v>1776</v>
      </c>
      <c r="G7" s="96">
        <v>444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/>
      <c r="AC7" s="90"/>
      <c r="AD7" s="20">
        <f t="shared" si="0"/>
        <v>1812.55</v>
      </c>
      <c r="AE7" s="21">
        <f t="shared" si="0"/>
        <v>444</v>
      </c>
      <c r="AF7" s="22">
        <f t="shared" si="1"/>
        <v>2256.5500000000002</v>
      </c>
    </row>
    <row r="8" spans="1:32" ht="17.25" customHeight="1">
      <c r="A8" s="30">
        <v>5</v>
      </c>
      <c r="B8" s="171" t="s">
        <v>10059</v>
      </c>
      <c r="C8" s="172" t="s">
        <v>10060</v>
      </c>
      <c r="D8" s="88"/>
      <c r="E8" s="89">
        <v>20</v>
      </c>
      <c r="F8" s="96">
        <v>14328</v>
      </c>
      <c r="G8" s="96">
        <v>3582</v>
      </c>
      <c r="H8" s="9"/>
      <c r="I8" s="10"/>
      <c r="J8" s="40"/>
      <c r="K8" s="8"/>
      <c r="L8" s="8"/>
      <c r="M8" s="8"/>
      <c r="N8" s="8"/>
      <c r="O8" s="8"/>
      <c r="P8" s="8"/>
      <c r="Q8" s="11"/>
      <c r="R8" s="12"/>
      <c r="S8" s="8"/>
      <c r="T8" s="8"/>
      <c r="U8" s="90"/>
      <c r="V8" s="12"/>
      <c r="W8" s="8"/>
      <c r="X8" s="8"/>
      <c r="Y8" s="90"/>
      <c r="Z8" s="12"/>
      <c r="AA8" s="8"/>
      <c r="AB8" s="8"/>
      <c r="AC8" s="90"/>
      <c r="AD8" s="20">
        <f t="shared" si="0"/>
        <v>14328</v>
      </c>
      <c r="AE8" s="21">
        <f t="shared" si="0"/>
        <v>3602</v>
      </c>
      <c r="AF8" s="22">
        <f t="shared" si="1"/>
        <v>17930</v>
      </c>
    </row>
    <row r="9" spans="1:32" ht="17.25" customHeight="1">
      <c r="A9" s="30">
        <v>6</v>
      </c>
      <c r="B9" s="171" t="s">
        <v>10061</v>
      </c>
      <c r="C9" s="172" t="s">
        <v>10062</v>
      </c>
      <c r="D9" s="88"/>
      <c r="E9" s="89"/>
      <c r="F9" s="96">
        <v>5803</v>
      </c>
      <c r="G9" s="96">
        <v>2487</v>
      </c>
      <c r="H9" s="9"/>
      <c r="I9" s="10"/>
      <c r="J9" s="40"/>
      <c r="K9" s="8"/>
      <c r="L9" s="8"/>
      <c r="M9" s="8"/>
      <c r="N9" s="8"/>
      <c r="O9" s="8"/>
      <c r="P9" s="8">
        <v>16785.13</v>
      </c>
      <c r="Q9" s="11">
        <v>4564.87</v>
      </c>
      <c r="R9" s="12"/>
      <c r="S9" s="8"/>
      <c r="T9" s="8"/>
      <c r="U9" s="90"/>
      <c r="V9" s="12"/>
      <c r="W9" s="8"/>
      <c r="X9" s="8"/>
      <c r="Y9" s="90"/>
      <c r="Z9" s="12">
        <v>1489.6</v>
      </c>
      <c r="AA9" s="8"/>
      <c r="AB9" s="8">
        <v>10500</v>
      </c>
      <c r="AC9" s="90">
        <v>4500</v>
      </c>
      <c r="AD9" s="20">
        <f t="shared" si="0"/>
        <v>34577.729999999996</v>
      </c>
      <c r="AE9" s="21">
        <f t="shared" si="0"/>
        <v>11551.869999999999</v>
      </c>
      <c r="AF9" s="22">
        <f t="shared" si="1"/>
        <v>46129.599999999991</v>
      </c>
    </row>
    <row r="10" spans="1:32" ht="17.25" customHeight="1">
      <c r="A10" s="30">
        <v>7</v>
      </c>
      <c r="B10" s="171" t="s">
        <v>10063</v>
      </c>
      <c r="C10" s="172" t="s">
        <v>10064</v>
      </c>
      <c r="D10" s="88"/>
      <c r="E10" s="89"/>
      <c r="F10" s="96">
        <v>6784</v>
      </c>
      <c r="G10" s="96">
        <v>1696</v>
      </c>
      <c r="H10" s="9"/>
      <c r="I10" s="10"/>
      <c r="J10" s="40"/>
      <c r="K10" s="8"/>
      <c r="L10" s="8"/>
      <c r="M10" s="8"/>
      <c r="N10" s="8"/>
      <c r="O10" s="8"/>
      <c r="P10" s="8">
        <v>16800</v>
      </c>
      <c r="Q10" s="11">
        <v>7100</v>
      </c>
      <c r="R10" s="12"/>
      <c r="S10" s="8"/>
      <c r="T10" s="8"/>
      <c r="U10" s="90"/>
      <c r="V10" s="12"/>
      <c r="W10" s="8"/>
      <c r="X10" s="8">
        <v>10000</v>
      </c>
      <c r="Y10" s="90">
        <v>2500</v>
      </c>
      <c r="Z10" s="12"/>
      <c r="AA10" s="8">
        <v>2</v>
      </c>
      <c r="AB10" s="8">
        <v>16803</v>
      </c>
      <c r="AC10" s="90">
        <v>6000</v>
      </c>
      <c r="AD10" s="20">
        <f t="shared" si="0"/>
        <v>50387</v>
      </c>
      <c r="AE10" s="21">
        <f t="shared" si="0"/>
        <v>17298</v>
      </c>
      <c r="AF10" s="22">
        <f t="shared" si="1"/>
        <v>67685</v>
      </c>
    </row>
    <row r="11" spans="1:32" ht="17.25" customHeight="1">
      <c r="A11" s="30">
        <v>8</v>
      </c>
      <c r="B11" s="171" t="s">
        <v>10065</v>
      </c>
      <c r="C11" s="172" t="s">
        <v>10066</v>
      </c>
      <c r="D11" s="97"/>
      <c r="E11" s="98"/>
      <c r="F11" s="96">
        <v>5184</v>
      </c>
      <c r="G11" s="96">
        <v>1296</v>
      </c>
      <c r="H11" s="13"/>
      <c r="I11" s="14"/>
      <c r="J11" s="40">
        <v>400</v>
      </c>
      <c r="K11" s="8"/>
      <c r="L11" s="173">
        <v>15144.46</v>
      </c>
      <c r="M11" s="174">
        <v>5798.33</v>
      </c>
      <c r="N11" s="8"/>
      <c r="O11" s="8"/>
      <c r="P11" s="8">
        <v>15733.21</v>
      </c>
      <c r="Q11" s="11">
        <v>3804.34</v>
      </c>
      <c r="R11" s="12"/>
      <c r="S11" s="8"/>
      <c r="T11" s="8"/>
      <c r="U11" s="90"/>
      <c r="V11" s="12"/>
      <c r="W11" s="8"/>
      <c r="X11" s="8"/>
      <c r="Y11" s="90"/>
      <c r="Z11" s="12">
        <v>365.34</v>
      </c>
      <c r="AA11" s="8">
        <v>100.1</v>
      </c>
      <c r="AB11" s="8">
        <v>10500</v>
      </c>
      <c r="AC11" s="90">
        <v>4500</v>
      </c>
      <c r="AD11" s="20">
        <f t="shared" si="0"/>
        <v>47327.009999999995</v>
      </c>
      <c r="AE11" s="21">
        <f t="shared" si="0"/>
        <v>15498.77</v>
      </c>
      <c r="AF11" s="22">
        <f t="shared" si="1"/>
        <v>62825.78</v>
      </c>
    </row>
    <row r="12" spans="1:32" ht="17.25" customHeight="1">
      <c r="A12" s="30">
        <v>9</v>
      </c>
      <c r="B12" s="171" t="s">
        <v>10067</v>
      </c>
      <c r="C12" s="172" t="s">
        <v>10068</v>
      </c>
      <c r="D12" s="88">
        <v>802.6</v>
      </c>
      <c r="E12" s="89"/>
      <c r="F12" s="96">
        <v>4544</v>
      </c>
      <c r="G12" s="96">
        <v>1136</v>
      </c>
      <c r="H12" s="9"/>
      <c r="I12" s="10"/>
      <c r="J12" s="40"/>
      <c r="K12" s="8"/>
      <c r="L12" s="8"/>
      <c r="M12" s="8"/>
      <c r="N12" s="8"/>
      <c r="O12" s="8"/>
      <c r="P12" s="8"/>
      <c r="Q12" s="11"/>
      <c r="R12" s="12"/>
      <c r="S12" s="8"/>
      <c r="T12" s="8"/>
      <c r="U12" s="90"/>
      <c r="V12" s="12"/>
      <c r="W12" s="8"/>
      <c r="X12" s="8"/>
      <c r="Y12" s="90"/>
      <c r="Z12" s="12">
        <v>3655</v>
      </c>
      <c r="AA12" s="8"/>
      <c r="AB12" s="8">
        <v>10500</v>
      </c>
      <c r="AC12" s="90">
        <v>4500</v>
      </c>
      <c r="AD12" s="20">
        <f t="shared" si="0"/>
        <v>19501.599999999999</v>
      </c>
      <c r="AE12" s="21">
        <f t="shared" si="0"/>
        <v>5636</v>
      </c>
      <c r="AF12" s="22">
        <f t="shared" si="1"/>
        <v>25137.599999999999</v>
      </c>
    </row>
    <row r="13" spans="1:32" ht="17.25" customHeight="1">
      <c r="A13" s="30">
        <v>10</v>
      </c>
      <c r="B13" s="171" t="s">
        <v>10069</v>
      </c>
      <c r="C13" s="172" t="s">
        <v>10070</v>
      </c>
      <c r="D13" s="88">
        <v>105.46</v>
      </c>
      <c r="E13" s="89">
        <v>6.26</v>
      </c>
      <c r="F13" s="96">
        <v>5355</v>
      </c>
      <c r="G13" s="96">
        <v>2295</v>
      </c>
      <c r="H13" s="9"/>
      <c r="I13" s="10"/>
      <c r="J13" s="40"/>
      <c r="K13" s="8"/>
      <c r="L13" s="8"/>
      <c r="M13" s="8"/>
      <c r="N13" s="8"/>
      <c r="O13" s="8"/>
      <c r="P13" s="8">
        <v>18709.439999999999</v>
      </c>
      <c r="Q13" s="11">
        <v>2490.5700000000002</v>
      </c>
      <c r="R13" s="12"/>
      <c r="S13" s="8"/>
      <c r="T13" s="8"/>
      <c r="U13" s="90"/>
      <c r="V13" s="12"/>
      <c r="W13" s="8"/>
      <c r="X13" s="8">
        <v>10000</v>
      </c>
      <c r="Y13" s="90">
        <v>2500</v>
      </c>
      <c r="Z13" s="12">
        <v>2100</v>
      </c>
      <c r="AA13" s="8"/>
      <c r="AB13" s="8">
        <v>13357</v>
      </c>
      <c r="AC13" s="90">
        <v>4500</v>
      </c>
      <c r="AD13" s="20">
        <f t="shared" si="0"/>
        <v>49626.899999999994</v>
      </c>
      <c r="AE13" s="21">
        <f t="shared" si="0"/>
        <v>11791.83</v>
      </c>
      <c r="AF13" s="22">
        <f t="shared" si="1"/>
        <v>61418.729999999996</v>
      </c>
    </row>
    <row r="14" spans="1:32" ht="17.25" customHeight="1">
      <c r="A14" s="30">
        <v>11</v>
      </c>
      <c r="B14" s="171" t="s">
        <v>10071</v>
      </c>
      <c r="C14" s="172" t="s">
        <v>10072</v>
      </c>
      <c r="D14" s="88">
        <v>2093</v>
      </c>
      <c r="E14" s="89">
        <v>3410</v>
      </c>
      <c r="F14" s="96">
        <v>3424</v>
      </c>
      <c r="G14" s="96">
        <v>5136</v>
      </c>
      <c r="H14" s="9"/>
      <c r="I14" s="10"/>
      <c r="J14" s="40"/>
      <c r="K14" s="8"/>
      <c r="L14" s="8"/>
      <c r="M14" s="8"/>
      <c r="N14" s="8"/>
      <c r="O14" s="8"/>
      <c r="P14" s="8">
        <v>19217.099999999999</v>
      </c>
      <c r="Q14" s="11">
        <v>5932.91</v>
      </c>
      <c r="R14" s="12"/>
      <c r="S14" s="8"/>
      <c r="T14" s="8"/>
      <c r="U14" s="90"/>
      <c r="V14" s="12"/>
      <c r="W14" s="8"/>
      <c r="X14" s="8"/>
      <c r="Y14" s="90"/>
      <c r="Z14" s="12"/>
      <c r="AA14" s="8"/>
      <c r="AB14" s="8">
        <v>10500</v>
      </c>
      <c r="AC14" s="90">
        <v>4500</v>
      </c>
      <c r="AD14" s="20">
        <f t="shared" si="0"/>
        <v>35234.1</v>
      </c>
      <c r="AE14" s="21">
        <f t="shared" si="0"/>
        <v>18978.91</v>
      </c>
      <c r="AF14" s="22">
        <f t="shared" si="1"/>
        <v>54213.009999999995</v>
      </c>
    </row>
    <row r="15" spans="1:32" ht="17.25" customHeight="1">
      <c r="A15" s="30">
        <v>12</v>
      </c>
      <c r="B15" s="171" t="s">
        <v>10073</v>
      </c>
      <c r="C15" s="172" t="s">
        <v>10074</v>
      </c>
      <c r="D15" s="88">
        <v>713.72</v>
      </c>
      <c r="E15" s="89">
        <v>2942.9</v>
      </c>
      <c r="F15" s="96">
        <v>7104</v>
      </c>
      <c r="G15" s="96">
        <v>1776</v>
      </c>
      <c r="H15" s="9"/>
      <c r="I15" s="10"/>
      <c r="J15" s="40"/>
      <c r="K15" s="8"/>
      <c r="L15" s="8"/>
      <c r="M15" s="8"/>
      <c r="N15" s="8"/>
      <c r="O15" s="8"/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>
        <v>4</v>
      </c>
      <c r="AA15" s="8"/>
      <c r="AB15" s="8">
        <v>14000</v>
      </c>
      <c r="AC15" s="90">
        <v>6000</v>
      </c>
      <c r="AD15" s="20">
        <f t="shared" si="0"/>
        <v>21821.72</v>
      </c>
      <c r="AE15" s="21">
        <f t="shared" si="0"/>
        <v>10718.9</v>
      </c>
      <c r="AF15" s="22">
        <f t="shared" si="1"/>
        <v>32540.620000000003</v>
      </c>
    </row>
    <row r="16" spans="1:32" ht="17.25" customHeight="1">
      <c r="A16" s="30">
        <v>13</v>
      </c>
      <c r="B16" s="171" t="s">
        <v>10075</v>
      </c>
      <c r="C16" s="172" t="s">
        <v>10076</v>
      </c>
      <c r="D16" s="88">
        <v>4071.6</v>
      </c>
      <c r="E16" s="89">
        <v>5.7</v>
      </c>
      <c r="F16" s="96">
        <v>7568</v>
      </c>
      <c r="G16" s="96">
        <v>1892</v>
      </c>
      <c r="H16" s="9"/>
      <c r="I16" s="10"/>
      <c r="J16" s="40"/>
      <c r="K16" s="8"/>
      <c r="L16" s="8"/>
      <c r="M16" s="8"/>
      <c r="N16" s="8"/>
      <c r="O16" s="8"/>
      <c r="P16" s="8"/>
      <c r="Q16" s="11"/>
      <c r="R16" s="12"/>
      <c r="S16" s="8"/>
      <c r="T16" s="8"/>
      <c r="U16" s="90"/>
      <c r="V16" s="12"/>
      <c r="W16" s="8"/>
      <c r="X16" s="8">
        <v>10000</v>
      </c>
      <c r="Y16" s="90">
        <v>2500</v>
      </c>
      <c r="Z16" s="12"/>
      <c r="AA16" s="8">
        <v>33</v>
      </c>
      <c r="AB16" s="8">
        <v>14000</v>
      </c>
      <c r="AC16" s="90">
        <v>6000</v>
      </c>
      <c r="AD16" s="20">
        <f t="shared" si="0"/>
        <v>35639.599999999999</v>
      </c>
      <c r="AE16" s="21">
        <f t="shared" si="0"/>
        <v>10430.700000000001</v>
      </c>
      <c r="AF16" s="22">
        <f t="shared" si="1"/>
        <v>46070.3</v>
      </c>
    </row>
    <row r="17" spans="1:32" ht="17.25" customHeight="1">
      <c r="A17" s="30">
        <v>14</v>
      </c>
      <c r="B17" s="171" t="s">
        <v>10077</v>
      </c>
      <c r="C17" s="172" t="s">
        <v>10078</v>
      </c>
      <c r="D17" s="88">
        <v>186.44</v>
      </c>
      <c r="E17" s="89"/>
      <c r="F17" s="96">
        <v>5368</v>
      </c>
      <c r="G17" s="96">
        <v>1342</v>
      </c>
      <c r="H17" s="9"/>
      <c r="I17" s="10"/>
      <c r="J17" s="40"/>
      <c r="K17" s="8"/>
      <c r="L17" s="8"/>
      <c r="M17" s="8"/>
      <c r="N17" s="8"/>
      <c r="O17" s="8"/>
      <c r="P17" s="8"/>
      <c r="Q17" s="11"/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10500</v>
      </c>
      <c r="AC17" s="90">
        <v>4500</v>
      </c>
      <c r="AD17" s="20">
        <f t="shared" si="0"/>
        <v>16054.439999999999</v>
      </c>
      <c r="AE17" s="21">
        <f t="shared" si="0"/>
        <v>5842</v>
      </c>
      <c r="AF17" s="22">
        <f t="shared" si="1"/>
        <v>21896.44</v>
      </c>
    </row>
    <row r="18" spans="1:32" ht="17.25" customHeight="1">
      <c r="A18" s="30">
        <v>15</v>
      </c>
      <c r="B18" s="171" t="s">
        <v>10079</v>
      </c>
      <c r="C18" s="172" t="s">
        <v>10080</v>
      </c>
      <c r="D18" s="88">
        <v>1983.36</v>
      </c>
      <c r="E18" s="89">
        <v>3092.95</v>
      </c>
      <c r="F18" s="96">
        <v>7952</v>
      </c>
      <c r="G18" s="96">
        <v>1988</v>
      </c>
      <c r="H18" s="9"/>
      <c r="I18" s="10"/>
      <c r="J18" s="40"/>
      <c r="K18" s="8"/>
      <c r="L18" s="8"/>
      <c r="M18" s="8"/>
      <c r="N18" s="8"/>
      <c r="O18" s="8"/>
      <c r="P18" s="8"/>
      <c r="Q18" s="11"/>
      <c r="R18" s="12"/>
      <c r="S18" s="8"/>
      <c r="T18" s="8"/>
      <c r="U18" s="90"/>
      <c r="V18" s="12"/>
      <c r="W18" s="8"/>
      <c r="X18" s="8">
        <v>10000</v>
      </c>
      <c r="Y18" s="90">
        <v>2500</v>
      </c>
      <c r="Z18" s="12"/>
      <c r="AA18" s="8"/>
      <c r="AB18" s="8">
        <v>14000</v>
      </c>
      <c r="AC18" s="90">
        <v>6000</v>
      </c>
      <c r="AD18" s="20">
        <f t="shared" si="0"/>
        <v>33935.360000000001</v>
      </c>
      <c r="AE18" s="21">
        <f t="shared" si="0"/>
        <v>13580.95</v>
      </c>
      <c r="AF18" s="22">
        <f t="shared" si="1"/>
        <v>47516.31</v>
      </c>
    </row>
    <row r="19" spans="1:32" ht="17.25" customHeight="1">
      <c r="A19" s="30">
        <v>16</v>
      </c>
      <c r="B19" s="171" t="s">
        <v>5758</v>
      </c>
      <c r="C19" s="172" t="s">
        <v>10081</v>
      </c>
      <c r="D19" s="88">
        <v>879.92</v>
      </c>
      <c r="E19" s="89">
        <v>115</v>
      </c>
      <c r="F19" s="96">
        <v>4560</v>
      </c>
      <c r="G19" s="96">
        <v>1140</v>
      </c>
      <c r="H19" s="9"/>
      <c r="I19" s="10"/>
      <c r="J19" s="40"/>
      <c r="K19" s="8"/>
      <c r="L19" s="8"/>
      <c r="M19" s="8"/>
      <c r="N19" s="8"/>
      <c r="O19" s="8"/>
      <c r="P19" s="8"/>
      <c r="Q19" s="11"/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10500</v>
      </c>
      <c r="AC19" s="90">
        <v>4500</v>
      </c>
      <c r="AD19" s="20">
        <f t="shared" si="0"/>
        <v>15939.92</v>
      </c>
      <c r="AE19" s="21">
        <f t="shared" si="0"/>
        <v>5755</v>
      </c>
      <c r="AF19" s="22">
        <f t="shared" si="1"/>
        <v>21694.92</v>
      </c>
    </row>
    <row r="20" spans="1:32" ht="17.25" customHeight="1">
      <c r="A20" s="30">
        <v>17</v>
      </c>
      <c r="B20" s="171" t="s">
        <v>10082</v>
      </c>
      <c r="C20" s="172" t="s">
        <v>10083</v>
      </c>
      <c r="D20" s="88"/>
      <c r="E20" s="89">
        <v>750.83</v>
      </c>
      <c r="F20" s="96">
        <v>7553</v>
      </c>
      <c r="G20" s="96">
        <v>3237</v>
      </c>
      <c r="H20" s="9"/>
      <c r="I20" s="10"/>
      <c r="J20" s="40"/>
      <c r="K20" s="8"/>
      <c r="L20" s="8"/>
      <c r="M20" s="8"/>
      <c r="N20" s="8"/>
      <c r="O20" s="8"/>
      <c r="P20" s="8"/>
      <c r="Q20" s="11"/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>
        <v>19600</v>
      </c>
      <c r="AC20" s="90">
        <v>7400</v>
      </c>
      <c r="AD20" s="20">
        <f t="shared" si="0"/>
        <v>27153</v>
      </c>
      <c r="AE20" s="21">
        <f t="shared" si="0"/>
        <v>11387.83</v>
      </c>
      <c r="AF20" s="22">
        <f t="shared" si="1"/>
        <v>38540.83</v>
      </c>
    </row>
    <row r="21" spans="1:32" ht="17.25" customHeight="1">
      <c r="A21" s="30">
        <v>18</v>
      </c>
      <c r="B21" s="171" t="s">
        <v>296</v>
      </c>
      <c r="C21" s="172" t="s">
        <v>10084</v>
      </c>
      <c r="D21" s="88"/>
      <c r="E21" s="89"/>
      <c r="F21" s="96">
        <v>5555</v>
      </c>
      <c r="G21" s="96">
        <v>5555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>
        <v>12000</v>
      </c>
      <c r="Y21" s="90">
        <v>3000</v>
      </c>
      <c r="Z21" s="12">
        <v>2300</v>
      </c>
      <c r="AA21" s="8"/>
      <c r="AB21" s="8">
        <v>14000</v>
      </c>
      <c r="AC21" s="90">
        <v>6000</v>
      </c>
      <c r="AD21" s="20">
        <f t="shared" si="0"/>
        <v>33855</v>
      </c>
      <c r="AE21" s="21">
        <f t="shared" si="0"/>
        <v>14555</v>
      </c>
      <c r="AF21" s="22">
        <f t="shared" si="1"/>
        <v>48410</v>
      </c>
    </row>
    <row r="22" spans="1:32" ht="17.25" customHeight="1">
      <c r="A22" s="30">
        <v>19</v>
      </c>
      <c r="B22" s="171" t="s">
        <v>10085</v>
      </c>
      <c r="C22" s="172" t="s">
        <v>10086</v>
      </c>
      <c r="D22" s="88">
        <v>1976.9</v>
      </c>
      <c r="E22" s="89"/>
      <c r="F22" s="96">
        <v>7987</v>
      </c>
      <c r="G22" s="96">
        <v>3423</v>
      </c>
      <c r="H22" s="9"/>
      <c r="I22" s="10"/>
      <c r="J22" s="40"/>
      <c r="K22" s="8"/>
      <c r="L22" s="8"/>
      <c r="M22" s="8"/>
      <c r="N22" s="8"/>
      <c r="O22" s="8"/>
      <c r="P22" s="8">
        <v>25750</v>
      </c>
      <c r="Q22" s="11">
        <v>2450</v>
      </c>
      <c r="R22" s="12"/>
      <c r="S22" s="8"/>
      <c r="T22" s="8"/>
      <c r="U22" s="90"/>
      <c r="V22" s="12"/>
      <c r="W22" s="8"/>
      <c r="X22" s="8"/>
      <c r="Y22" s="90"/>
      <c r="Z22" s="12">
        <v>2250</v>
      </c>
      <c r="AA22" s="8"/>
      <c r="AB22" s="8">
        <v>9668.39</v>
      </c>
      <c r="AC22" s="90">
        <v>4143.6000000000004</v>
      </c>
      <c r="AD22" s="20">
        <f t="shared" si="0"/>
        <v>47632.29</v>
      </c>
      <c r="AE22" s="21">
        <f t="shared" si="0"/>
        <v>10016.6</v>
      </c>
      <c r="AF22" s="22">
        <f t="shared" si="1"/>
        <v>57648.89</v>
      </c>
    </row>
    <row r="23" spans="1:32" ht="17.25" customHeight="1">
      <c r="A23" s="30">
        <v>20</v>
      </c>
      <c r="B23" s="171" t="s">
        <v>10087</v>
      </c>
      <c r="C23" s="172" t="s">
        <v>10088</v>
      </c>
      <c r="D23" s="88"/>
      <c r="E23" s="89"/>
      <c r="F23" s="96">
        <v>6808</v>
      </c>
      <c r="G23" s="96">
        <v>1702</v>
      </c>
      <c r="H23" s="9"/>
      <c r="I23" s="10"/>
      <c r="J23" s="40"/>
      <c r="K23" s="8"/>
      <c r="L23" s="8"/>
      <c r="M23" s="8"/>
      <c r="N23" s="8"/>
      <c r="O23" s="8"/>
      <c r="P23" s="8">
        <v>3000</v>
      </c>
      <c r="Q23" s="11">
        <v>1000</v>
      </c>
      <c r="R23" s="12"/>
      <c r="S23" s="8"/>
      <c r="T23" s="8"/>
      <c r="U23" s="90"/>
      <c r="V23" s="12"/>
      <c r="W23" s="8"/>
      <c r="X23" s="8"/>
      <c r="Y23" s="90"/>
      <c r="Z23" s="12">
        <v>1184</v>
      </c>
      <c r="AA23" s="8"/>
      <c r="AB23" s="8">
        <v>10500</v>
      </c>
      <c r="AC23" s="90">
        <v>4500</v>
      </c>
      <c r="AD23" s="20">
        <f t="shared" si="0"/>
        <v>21492</v>
      </c>
      <c r="AE23" s="21">
        <f t="shared" si="0"/>
        <v>7202</v>
      </c>
      <c r="AF23" s="22">
        <f t="shared" si="1"/>
        <v>28694</v>
      </c>
    </row>
    <row r="24" spans="1:32" ht="17.25" customHeight="1">
      <c r="A24" s="30">
        <v>21</v>
      </c>
      <c r="B24" s="171" t="s">
        <v>10089</v>
      </c>
      <c r="C24" s="172" t="s">
        <v>10090</v>
      </c>
      <c r="D24" s="88"/>
      <c r="E24" s="89"/>
      <c r="F24" s="96">
        <v>6536</v>
      </c>
      <c r="G24" s="96">
        <v>1634</v>
      </c>
      <c r="H24" s="9"/>
      <c r="I24" s="10"/>
      <c r="J24" s="40"/>
      <c r="K24" s="8"/>
      <c r="L24" s="8"/>
      <c r="M24" s="8"/>
      <c r="N24" s="8"/>
      <c r="O24" s="8"/>
      <c r="P24" s="8"/>
      <c r="Q24" s="11"/>
      <c r="R24" s="12"/>
      <c r="S24" s="8"/>
      <c r="T24" s="8"/>
      <c r="U24" s="90"/>
      <c r="V24" s="12"/>
      <c r="W24" s="8"/>
      <c r="X24" s="8"/>
      <c r="Y24" s="90"/>
      <c r="Z24" s="12">
        <v>15061.22</v>
      </c>
      <c r="AA24" s="8">
        <v>139.19999999999999</v>
      </c>
      <c r="AB24" s="8">
        <v>23350</v>
      </c>
      <c r="AC24" s="90">
        <v>9000</v>
      </c>
      <c r="AD24" s="20">
        <f t="shared" si="0"/>
        <v>44947.22</v>
      </c>
      <c r="AE24" s="21">
        <f t="shared" si="0"/>
        <v>10773.2</v>
      </c>
      <c r="AF24" s="22">
        <f t="shared" si="1"/>
        <v>55720.42</v>
      </c>
    </row>
    <row r="25" spans="1:32" ht="17.25" customHeight="1">
      <c r="A25" s="30">
        <v>22</v>
      </c>
      <c r="B25" s="171" t="s">
        <v>10091</v>
      </c>
      <c r="C25" s="172" t="s">
        <v>10092</v>
      </c>
      <c r="D25" s="88">
        <v>2791</v>
      </c>
      <c r="E25" s="89">
        <v>4237.83</v>
      </c>
      <c r="F25" s="96">
        <v>1186.3800000000001</v>
      </c>
      <c r="G25" s="96">
        <v>296.60000000000002</v>
      </c>
      <c r="H25" s="9"/>
      <c r="I25" s="10"/>
      <c r="J25" s="40"/>
      <c r="K25" s="8"/>
      <c r="L25" s="8"/>
      <c r="M25" s="8"/>
      <c r="N25" s="8"/>
      <c r="O25" s="8"/>
      <c r="P25" s="8">
        <v>16156.05</v>
      </c>
      <c r="Q25" s="11">
        <v>2043.96</v>
      </c>
      <c r="R25" s="12"/>
      <c r="S25" s="8"/>
      <c r="T25" s="8"/>
      <c r="U25" s="90"/>
      <c r="V25" s="12"/>
      <c r="W25" s="8"/>
      <c r="X25" s="8">
        <v>8000</v>
      </c>
      <c r="Y25" s="90">
        <v>2000</v>
      </c>
      <c r="Z25" s="12"/>
      <c r="AA25" s="8"/>
      <c r="AB25" s="8"/>
      <c r="AC25" s="90"/>
      <c r="AD25" s="20">
        <f t="shared" si="0"/>
        <v>28133.43</v>
      </c>
      <c r="AE25" s="21">
        <f t="shared" si="0"/>
        <v>8578.39</v>
      </c>
      <c r="AF25" s="22">
        <f t="shared" si="1"/>
        <v>36711.82</v>
      </c>
    </row>
    <row r="26" spans="1:32" ht="17.25" customHeight="1">
      <c r="A26" s="30">
        <v>23</v>
      </c>
      <c r="B26" s="171" t="s">
        <v>10093</v>
      </c>
      <c r="C26" s="172" t="s">
        <v>10094</v>
      </c>
      <c r="D26" s="88">
        <v>7953.14</v>
      </c>
      <c r="E26" s="89">
        <v>2348.41</v>
      </c>
      <c r="F26" s="96">
        <v>9264</v>
      </c>
      <c r="G26" s="96">
        <v>2316</v>
      </c>
      <c r="H26" s="9"/>
      <c r="I26" s="10"/>
      <c r="J26" s="40"/>
      <c r="K26" s="8"/>
      <c r="L26" s="8"/>
      <c r="M26" s="8"/>
      <c r="N26" s="8"/>
      <c r="O26" s="8"/>
      <c r="P26" s="8">
        <v>25197.93</v>
      </c>
      <c r="Q26" s="11">
        <v>3802.07</v>
      </c>
      <c r="R26" s="12"/>
      <c r="S26" s="8"/>
      <c r="T26" s="8"/>
      <c r="U26" s="90"/>
      <c r="V26" s="12"/>
      <c r="W26" s="8"/>
      <c r="X26" s="8"/>
      <c r="Y26" s="90"/>
      <c r="Z26" s="12">
        <v>14000</v>
      </c>
      <c r="AA26" s="8">
        <v>6000</v>
      </c>
      <c r="AB26" s="8">
        <v>24500</v>
      </c>
      <c r="AC26" s="90">
        <v>10500</v>
      </c>
      <c r="AD26" s="20">
        <f t="shared" si="0"/>
        <v>80915.070000000007</v>
      </c>
      <c r="AE26" s="21">
        <f t="shared" si="0"/>
        <v>24966.48</v>
      </c>
      <c r="AF26" s="22">
        <f t="shared" si="1"/>
        <v>105881.55</v>
      </c>
    </row>
    <row r="27" spans="1:32" ht="17.25" customHeight="1">
      <c r="A27" s="30">
        <v>24</v>
      </c>
      <c r="B27" s="171" t="s">
        <v>10095</v>
      </c>
      <c r="C27" s="172" t="s">
        <v>10096</v>
      </c>
      <c r="D27" s="88"/>
      <c r="E27" s="89"/>
      <c r="F27" s="96">
        <v>5672</v>
      </c>
      <c r="G27" s="96">
        <v>1418</v>
      </c>
      <c r="H27" s="9"/>
      <c r="I27" s="10"/>
      <c r="J27" s="40"/>
      <c r="K27" s="8"/>
      <c r="L27" s="8"/>
      <c r="M27" s="8"/>
      <c r="N27" s="8"/>
      <c r="O27" s="8"/>
      <c r="P27" s="8"/>
      <c r="Q27" s="11"/>
      <c r="R27" s="12"/>
      <c r="S27" s="8"/>
      <c r="T27" s="8"/>
      <c r="U27" s="90"/>
      <c r="V27" s="12"/>
      <c r="W27" s="8"/>
      <c r="X27" s="8">
        <v>10000</v>
      </c>
      <c r="Y27" s="90">
        <v>2500</v>
      </c>
      <c r="Z27" s="12"/>
      <c r="AA27" s="8"/>
      <c r="AB27" s="8">
        <v>10500</v>
      </c>
      <c r="AC27" s="90">
        <v>4500</v>
      </c>
      <c r="AD27" s="20">
        <f t="shared" si="0"/>
        <v>26172</v>
      </c>
      <c r="AE27" s="21">
        <f t="shared" si="0"/>
        <v>8418</v>
      </c>
      <c r="AF27" s="22">
        <f t="shared" si="1"/>
        <v>34590</v>
      </c>
    </row>
    <row r="28" spans="1:32" ht="17.25" customHeight="1">
      <c r="A28" s="30">
        <v>25</v>
      </c>
      <c r="B28" s="171" t="s">
        <v>10097</v>
      </c>
      <c r="C28" s="172" t="s">
        <v>10098</v>
      </c>
      <c r="D28" s="88"/>
      <c r="E28" s="89">
        <v>2880.61</v>
      </c>
      <c r="F28" s="96">
        <v>6584.51</v>
      </c>
      <c r="G28" s="96">
        <v>1646.13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>
        <v>5250</v>
      </c>
      <c r="Y28" s="90">
        <v>2250</v>
      </c>
      <c r="Z28" s="12">
        <v>2956</v>
      </c>
      <c r="AA28" s="8">
        <v>240</v>
      </c>
      <c r="AB28" s="8">
        <v>10500</v>
      </c>
      <c r="AC28" s="90">
        <v>4500</v>
      </c>
      <c r="AD28" s="20">
        <f t="shared" si="0"/>
        <v>25290.510000000002</v>
      </c>
      <c r="AE28" s="21">
        <f t="shared" si="0"/>
        <v>11516.74</v>
      </c>
      <c r="AF28" s="22">
        <f t="shared" si="1"/>
        <v>36807.25</v>
      </c>
    </row>
    <row r="29" spans="1:32" ht="17.25" customHeight="1">
      <c r="A29" s="30">
        <v>26</v>
      </c>
      <c r="B29" s="171" t="s">
        <v>10099</v>
      </c>
      <c r="C29" s="172" t="s">
        <v>10100</v>
      </c>
      <c r="D29" s="88"/>
      <c r="E29" s="89"/>
      <c r="F29" s="96">
        <v>2952</v>
      </c>
      <c r="G29" s="96">
        <v>738</v>
      </c>
      <c r="H29" s="9"/>
      <c r="I29" s="10"/>
      <c r="J29" s="40"/>
      <c r="K29" s="8"/>
      <c r="L29" s="8"/>
      <c r="M29" s="8"/>
      <c r="N29" s="8"/>
      <c r="O29" s="8"/>
      <c r="P29" s="8"/>
      <c r="Q29" s="11"/>
      <c r="R29" s="12"/>
      <c r="S29" s="8"/>
      <c r="T29" s="8"/>
      <c r="U29" s="90"/>
      <c r="V29" s="12"/>
      <c r="W29" s="8"/>
      <c r="X29" s="8">
        <v>5250</v>
      </c>
      <c r="Y29" s="90">
        <v>2250</v>
      </c>
      <c r="Z29" s="12">
        <v>2106.73</v>
      </c>
      <c r="AA29" s="8"/>
      <c r="AB29" s="8">
        <v>10500</v>
      </c>
      <c r="AC29" s="90">
        <v>4500</v>
      </c>
      <c r="AD29" s="20">
        <f t="shared" si="0"/>
        <v>20808.73</v>
      </c>
      <c r="AE29" s="21">
        <f t="shared" si="0"/>
        <v>7488</v>
      </c>
      <c r="AF29" s="22">
        <f t="shared" si="1"/>
        <v>28296.73</v>
      </c>
    </row>
    <row r="30" spans="1:32" ht="17.25" customHeight="1">
      <c r="A30" s="30">
        <v>27</v>
      </c>
      <c r="B30" s="171" t="s">
        <v>10101</v>
      </c>
      <c r="C30" s="172" t="s">
        <v>10102</v>
      </c>
      <c r="D30" s="88"/>
      <c r="E30" s="89"/>
      <c r="F30" s="96">
        <v>5200</v>
      </c>
      <c r="G30" s="96">
        <v>1300</v>
      </c>
      <c r="H30" s="9"/>
      <c r="I30" s="10"/>
      <c r="J30" s="40"/>
      <c r="K30" s="8"/>
      <c r="L30" s="8"/>
      <c r="M30" s="8"/>
      <c r="N30" s="8"/>
      <c r="O30" s="8"/>
      <c r="P30" s="8">
        <v>15250</v>
      </c>
      <c r="Q30" s="11">
        <v>5150</v>
      </c>
      <c r="R30" s="12"/>
      <c r="S30" s="8"/>
      <c r="T30" s="8"/>
      <c r="U30" s="90"/>
      <c r="V30" s="12"/>
      <c r="W30" s="8"/>
      <c r="X30" s="8"/>
      <c r="Y30" s="90"/>
      <c r="Z30" s="12"/>
      <c r="AA30" s="8"/>
      <c r="AB30" s="8">
        <v>10500</v>
      </c>
      <c r="AC30" s="90">
        <v>4500</v>
      </c>
      <c r="AD30" s="20">
        <f t="shared" si="0"/>
        <v>30950</v>
      </c>
      <c r="AE30" s="21">
        <f t="shared" si="0"/>
        <v>10950</v>
      </c>
      <c r="AF30" s="22">
        <f t="shared" si="1"/>
        <v>41900</v>
      </c>
    </row>
    <row r="31" spans="1:32" ht="17.25" customHeight="1">
      <c r="A31" s="30">
        <v>28</v>
      </c>
      <c r="B31" s="171" t="s">
        <v>10103</v>
      </c>
      <c r="C31" s="172" t="s">
        <v>10104</v>
      </c>
      <c r="D31" s="88">
        <v>156.46</v>
      </c>
      <c r="E31" s="89"/>
      <c r="F31" s="96">
        <v>9592</v>
      </c>
      <c r="G31" s="96">
        <v>2398</v>
      </c>
      <c r="H31" s="9"/>
      <c r="I31" s="10"/>
      <c r="J31" s="40"/>
      <c r="K31" s="8"/>
      <c r="L31" s="8"/>
      <c r="M31" s="8"/>
      <c r="N31" s="8"/>
      <c r="O31" s="8"/>
      <c r="P31" s="8">
        <v>18400</v>
      </c>
      <c r="Q31" s="11">
        <v>5750</v>
      </c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>
        <v>17500</v>
      </c>
      <c r="AC31" s="90">
        <v>7500</v>
      </c>
      <c r="AD31" s="20">
        <f t="shared" si="0"/>
        <v>45648.46</v>
      </c>
      <c r="AE31" s="21">
        <f t="shared" si="0"/>
        <v>15648</v>
      </c>
      <c r="AF31" s="22">
        <f t="shared" si="1"/>
        <v>61296.46</v>
      </c>
    </row>
    <row r="32" spans="1:32" ht="17.25" customHeight="1">
      <c r="A32" s="30">
        <v>29</v>
      </c>
      <c r="B32" s="171" t="s">
        <v>10105</v>
      </c>
      <c r="C32" s="172" t="s">
        <v>10106</v>
      </c>
      <c r="D32" s="88"/>
      <c r="E32" s="89"/>
      <c r="F32" s="96">
        <v>3498</v>
      </c>
      <c r="G32" s="96">
        <v>2332</v>
      </c>
      <c r="H32" s="9"/>
      <c r="I32" s="10"/>
      <c r="J32" s="40"/>
      <c r="K32" s="8">
        <v>4525</v>
      </c>
      <c r="L32" s="173">
        <v>16375.05</v>
      </c>
      <c r="M32" s="174">
        <v>9841.94</v>
      </c>
      <c r="N32" s="8"/>
      <c r="O32" s="8"/>
      <c r="P32" s="8">
        <v>12473.03</v>
      </c>
      <c r="Q32" s="11">
        <v>2216.2800000000002</v>
      </c>
      <c r="R32" s="12"/>
      <c r="S32" s="8"/>
      <c r="T32" s="8"/>
      <c r="U32" s="90"/>
      <c r="V32" s="12"/>
      <c r="W32" s="8"/>
      <c r="X32" s="8"/>
      <c r="Y32" s="90"/>
      <c r="Z32" s="12"/>
      <c r="AA32" s="8">
        <v>28</v>
      </c>
      <c r="AB32" s="8">
        <v>10500</v>
      </c>
      <c r="AC32" s="90">
        <v>4500</v>
      </c>
      <c r="AD32" s="20">
        <f t="shared" si="0"/>
        <v>42846.080000000002</v>
      </c>
      <c r="AE32" s="21">
        <f t="shared" si="0"/>
        <v>23443.22</v>
      </c>
      <c r="AF32" s="22">
        <f t="shared" si="1"/>
        <v>66289.3</v>
      </c>
    </row>
    <row r="33" spans="1:32" ht="17.25" customHeight="1">
      <c r="A33" s="30">
        <v>30</v>
      </c>
      <c r="B33" s="171" t="s">
        <v>10107</v>
      </c>
      <c r="C33" s="172" t="s">
        <v>10108</v>
      </c>
      <c r="D33" s="88"/>
      <c r="E33" s="89"/>
      <c r="F33" s="96">
        <v>10776</v>
      </c>
      <c r="G33" s="96">
        <v>2694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>
        <v>19620</v>
      </c>
      <c r="AA33" s="8">
        <v>2304</v>
      </c>
      <c r="AB33" s="8">
        <v>28000</v>
      </c>
      <c r="AC33" s="90">
        <v>12000</v>
      </c>
      <c r="AD33" s="20">
        <f t="shared" si="0"/>
        <v>58396</v>
      </c>
      <c r="AE33" s="21">
        <f t="shared" si="0"/>
        <v>16998</v>
      </c>
      <c r="AF33" s="22">
        <f t="shared" si="1"/>
        <v>75394</v>
      </c>
    </row>
    <row r="34" spans="1:32" ht="17.25" customHeight="1">
      <c r="A34" s="30">
        <v>31</v>
      </c>
      <c r="B34" s="171" t="s">
        <v>10109</v>
      </c>
      <c r="C34" s="172" t="s">
        <v>10110</v>
      </c>
      <c r="D34" s="88">
        <v>4656.76</v>
      </c>
      <c r="E34" s="89"/>
      <c r="F34" s="96">
        <v>7290</v>
      </c>
      <c r="G34" s="96">
        <v>4860</v>
      </c>
      <c r="H34" s="9"/>
      <c r="I34" s="10"/>
      <c r="J34" s="40"/>
      <c r="K34" s="8"/>
      <c r="L34" s="8"/>
      <c r="M34" s="8"/>
      <c r="N34" s="8"/>
      <c r="O34" s="8"/>
      <c r="P34" s="8">
        <v>18800</v>
      </c>
      <c r="Q34" s="11">
        <v>6050</v>
      </c>
      <c r="R34" s="12"/>
      <c r="S34" s="8"/>
      <c r="T34" s="8"/>
      <c r="U34" s="90"/>
      <c r="V34" s="12"/>
      <c r="W34" s="8"/>
      <c r="X34" s="8">
        <v>12000</v>
      </c>
      <c r="Y34" s="90">
        <v>3000</v>
      </c>
      <c r="Z34" s="12">
        <v>8470</v>
      </c>
      <c r="AA34" s="8"/>
      <c r="AB34" s="8">
        <v>14000</v>
      </c>
      <c r="AC34" s="90">
        <v>6000</v>
      </c>
      <c r="AD34" s="20">
        <f t="shared" si="0"/>
        <v>65216.76</v>
      </c>
      <c r="AE34" s="21">
        <f t="shared" si="0"/>
        <v>19910</v>
      </c>
      <c r="AF34" s="22">
        <f t="shared" si="1"/>
        <v>85126.760000000009</v>
      </c>
    </row>
    <row r="35" spans="1:32" ht="17.25" customHeight="1">
      <c r="A35" s="30">
        <v>32</v>
      </c>
      <c r="B35" s="171" t="s">
        <v>10111</v>
      </c>
      <c r="C35" s="172" t="s">
        <v>10112</v>
      </c>
      <c r="D35" s="88">
        <v>5353.96</v>
      </c>
      <c r="E35" s="89">
        <v>2086.0100000000002</v>
      </c>
      <c r="F35" s="96">
        <v>4311.97</v>
      </c>
      <c r="G35" s="96">
        <v>1077.99</v>
      </c>
      <c r="H35" s="9"/>
      <c r="I35" s="10"/>
      <c r="J35" s="40"/>
      <c r="K35" s="8"/>
      <c r="L35" s="8"/>
      <c r="M35" s="8"/>
      <c r="N35" s="8"/>
      <c r="O35" s="8"/>
      <c r="P35" s="8">
        <v>17500</v>
      </c>
      <c r="Q35" s="11">
        <v>3300</v>
      </c>
      <c r="R35" s="12"/>
      <c r="S35" s="8"/>
      <c r="T35" s="8"/>
      <c r="U35" s="90"/>
      <c r="V35" s="12"/>
      <c r="W35" s="8"/>
      <c r="X35" s="8">
        <v>10000</v>
      </c>
      <c r="Y35" s="90">
        <v>2500</v>
      </c>
      <c r="Z35" s="12">
        <v>6600</v>
      </c>
      <c r="AA35" s="8"/>
      <c r="AB35" s="8">
        <v>10500</v>
      </c>
      <c r="AC35" s="90">
        <v>4500</v>
      </c>
      <c r="AD35" s="20">
        <f t="shared" si="0"/>
        <v>54265.93</v>
      </c>
      <c r="AE35" s="21">
        <f t="shared" si="0"/>
        <v>13464</v>
      </c>
      <c r="AF35" s="22">
        <f t="shared" si="1"/>
        <v>67729.929999999993</v>
      </c>
    </row>
    <row r="36" spans="1:32" ht="17.25" customHeight="1">
      <c r="A36" s="30">
        <v>33</v>
      </c>
      <c r="B36" s="171" t="s">
        <v>10113</v>
      </c>
      <c r="C36" s="172" t="s">
        <v>10114</v>
      </c>
      <c r="D36" s="88">
        <v>1703.65</v>
      </c>
      <c r="E36" s="89"/>
      <c r="F36" s="96">
        <v>7152</v>
      </c>
      <c r="G36" s="96">
        <v>1788</v>
      </c>
      <c r="H36" s="9"/>
      <c r="I36" s="10"/>
      <c r="J36" s="40">
        <v>9385.36</v>
      </c>
      <c r="K36" s="8">
        <v>4500.67</v>
      </c>
      <c r="L36" s="173">
        <v>8701.9699999999993</v>
      </c>
      <c r="M36" s="174">
        <v>5421.64</v>
      </c>
      <c r="N36" s="8"/>
      <c r="O36" s="8"/>
      <c r="P36" s="8">
        <v>18644.29</v>
      </c>
      <c r="Q36" s="11">
        <v>4105.72</v>
      </c>
      <c r="R36" s="12">
        <v>4419.6099999999997</v>
      </c>
      <c r="S36" s="8"/>
      <c r="T36" s="8"/>
      <c r="U36" s="90"/>
      <c r="V36" s="12"/>
      <c r="W36" s="8"/>
      <c r="X36" s="8">
        <v>10000</v>
      </c>
      <c r="Y36" s="90">
        <v>2500</v>
      </c>
      <c r="Z36" s="12">
        <v>2224.12</v>
      </c>
      <c r="AA36" s="8">
        <v>155.80000000000001</v>
      </c>
      <c r="AB36" s="8">
        <v>17097</v>
      </c>
      <c r="AC36" s="90">
        <v>6000</v>
      </c>
      <c r="AD36" s="20">
        <f t="shared" si="0"/>
        <v>79328</v>
      </c>
      <c r="AE36" s="21">
        <f t="shared" si="0"/>
        <v>24471.83</v>
      </c>
      <c r="AF36" s="22">
        <f t="shared" si="1"/>
        <v>103799.83</v>
      </c>
    </row>
    <row r="37" spans="1:32" ht="17.25" customHeight="1">
      <c r="A37" s="30">
        <v>34</v>
      </c>
      <c r="B37" s="171" t="s">
        <v>10115</v>
      </c>
      <c r="C37" s="172" t="s">
        <v>10116</v>
      </c>
      <c r="D37" s="88">
        <v>29.44</v>
      </c>
      <c r="E37" s="89"/>
      <c r="F37" s="96">
        <v>6024</v>
      </c>
      <c r="G37" s="96">
        <v>1506</v>
      </c>
      <c r="H37" s="9"/>
      <c r="I37" s="10"/>
      <c r="J37" s="40"/>
      <c r="K37" s="8"/>
      <c r="L37" s="8"/>
      <c r="M37" s="8"/>
      <c r="N37" s="8"/>
      <c r="O37" s="8"/>
      <c r="P37" s="8">
        <v>19400</v>
      </c>
      <c r="Q37" s="11">
        <v>2150</v>
      </c>
      <c r="R37" s="12"/>
      <c r="S37" s="8"/>
      <c r="T37" s="8"/>
      <c r="U37" s="90"/>
      <c r="V37" s="12"/>
      <c r="W37" s="8"/>
      <c r="X37" s="8"/>
      <c r="Y37" s="90"/>
      <c r="Z37" s="12">
        <v>12.7</v>
      </c>
      <c r="AA37" s="8"/>
      <c r="AB37" s="8">
        <v>13180</v>
      </c>
      <c r="AC37" s="90">
        <v>4500</v>
      </c>
      <c r="AD37" s="20">
        <f t="shared" si="0"/>
        <v>38646.14</v>
      </c>
      <c r="AE37" s="21">
        <f t="shared" si="0"/>
        <v>8156</v>
      </c>
      <c r="AF37" s="22">
        <f t="shared" si="1"/>
        <v>46802.14</v>
      </c>
    </row>
    <row r="38" spans="1:32" ht="17.25" customHeight="1">
      <c r="A38" s="30">
        <v>35</v>
      </c>
      <c r="B38" s="171" t="s">
        <v>10117</v>
      </c>
      <c r="C38" s="172" t="s">
        <v>10118</v>
      </c>
      <c r="D38" s="88">
        <v>850</v>
      </c>
      <c r="E38" s="89">
        <v>589.04</v>
      </c>
      <c r="F38" s="96">
        <v>2392</v>
      </c>
      <c r="G38" s="96">
        <v>598</v>
      </c>
      <c r="H38" s="9"/>
      <c r="I38" s="10"/>
      <c r="J38" s="40"/>
      <c r="K38" s="8"/>
      <c r="L38" s="8"/>
      <c r="M38" s="8"/>
      <c r="N38" s="8"/>
      <c r="O38" s="8"/>
      <c r="P38" s="8">
        <v>16800</v>
      </c>
      <c r="Q38" s="11">
        <v>2850</v>
      </c>
      <c r="R38" s="12"/>
      <c r="S38" s="8"/>
      <c r="T38" s="8"/>
      <c r="U38" s="90"/>
      <c r="V38" s="12"/>
      <c r="W38" s="8"/>
      <c r="X38" s="8">
        <v>5250</v>
      </c>
      <c r="Y38" s="90">
        <v>2250</v>
      </c>
      <c r="Z38" s="12">
        <v>1500</v>
      </c>
      <c r="AA38" s="8"/>
      <c r="AB38" s="8">
        <v>7000</v>
      </c>
      <c r="AC38" s="90">
        <v>3000</v>
      </c>
      <c r="AD38" s="20">
        <f t="shared" si="0"/>
        <v>33792</v>
      </c>
      <c r="AE38" s="21">
        <f t="shared" si="0"/>
        <v>9287.0400000000009</v>
      </c>
      <c r="AF38" s="22">
        <f t="shared" si="1"/>
        <v>43079.040000000001</v>
      </c>
    </row>
    <row r="39" spans="1:32" ht="17.25" customHeight="1">
      <c r="A39" s="30">
        <v>36</v>
      </c>
      <c r="B39" s="171" t="s">
        <v>10119</v>
      </c>
      <c r="C39" s="172" t="s">
        <v>10120</v>
      </c>
      <c r="D39" s="88">
        <v>5931.75</v>
      </c>
      <c r="E39" s="89">
        <v>2700.22</v>
      </c>
      <c r="F39" s="96">
        <v>966.19</v>
      </c>
      <c r="G39" s="96">
        <v>241.55</v>
      </c>
      <c r="H39" s="9"/>
      <c r="I39" s="10"/>
      <c r="J39" s="40"/>
      <c r="K39" s="8"/>
      <c r="L39" s="8"/>
      <c r="M39" s="8"/>
      <c r="N39" s="8"/>
      <c r="O39" s="8"/>
      <c r="P39" s="8">
        <v>27600</v>
      </c>
      <c r="Q39" s="11">
        <v>2350</v>
      </c>
      <c r="R39" s="12"/>
      <c r="S39" s="8"/>
      <c r="T39" s="8"/>
      <c r="U39" s="90"/>
      <c r="V39" s="12"/>
      <c r="W39" s="8"/>
      <c r="X39" s="8">
        <v>8000</v>
      </c>
      <c r="Y39" s="90">
        <v>2000</v>
      </c>
      <c r="Z39" s="12"/>
      <c r="AA39" s="8"/>
      <c r="AB39" s="8">
        <v>1816</v>
      </c>
      <c r="AC39" s="90"/>
      <c r="AD39" s="20">
        <f t="shared" si="0"/>
        <v>44313.94</v>
      </c>
      <c r="AE39" s="21">
        <f t="shared" si="0"/>
        <v>7291.77</v>
      </c>
      <c r="AF39" s="22">
        <f t="shared" si="1"/>
        <v>51605.710000000006</v>
      </c>
    </row>
    <row r="40" spans="1:32" ht="17.25" customHeight="1">
      <c r="A40" s="30">
        <v>37</v>
      </c>
      <c r="B40" s="171" t="s">
        <v>10121</v>
      </c>
      <c r="C40" s="172" t="s">
        <v>10122</v>
      </c>
      <c r="D40" s="88">
        <v>7.06</v>
      </c>
      <c r="E40" s="89">
        <v>25.2</v>
      </c>
      <c r="F40" s="96">
        <v>4416</v>
      </c>
      <c r="G40" s="96">
        <v>1104</v>
      </c>
      <c r="H40" s="9"/>
      <c r="I40" s="10"/>
      <c r="J40" s="40"/>
      <c r="K40" s="8"/>
      <c r="L40" s="8"/>
      <c r="M40" s="8"/>
      <c r="N40" s="8"/>
      <c r="O40" s="8"/>
      <c r="P40" s="8">
        <v>21514.880000000001</v>
      </c>
      <c r="Q40" s="11">
        <v>4535.13</v>
      </c>
      <c r="R40" s="12"/>
      <c r="S40" s="8"/>
      <c r="T40" s="8"/>
      <c r="U40" s="90"/>
      <c r="V40" s="12"/>
      <c r="W40" s="8"/>
      <c r="X40" s="8"/>
      <c r="Y40" s="90"/>
      <c r="Z40" s="12"/>
      <c r="AA40" s="8"/>
      <c r="AB40" s="8">
        <v>10500</v>
      </c>
      <c r="AC40" s="90">
        <v>4500</v>
      </c>
      <c r="AD40" s="20">
        <f t="shared" si="0"/>
        <v>36437.94</v>
      </c>
      <c r="AE40" s="21">
        <f t="shared" si="0"/>
        <v>10164.33</v>
      </c>
      <c r="AF40" s="22">
        <f t="shared" si="1"/>
        <v>46602.270000000004</v>
      </c>
    </row>
    <row r="41" spans="1:32" ht="17.25" customHeight="1">
      <c r="A41" s="30">
        <v>38</v>
      </c>
      <c r="B41" s="171" t="s">
        <v>10123</v>
      </c>
      <c r="C41" s="172" t="s">
        <v>10124</v>
      </c>
      <c r="D41" s="88"/>
      <c r="E41" s="89">
        <v>3.31</v>
      </c>
      <c r="F41" s="96">
        <v>3096</v>
      </c>
      <c r="G41" s="96">
        <v>774</v>
      </c>
      <c r="H41" s="9"/>
      <c r="I41" s="10"/>
      <c r="J41" s="40"/>
      <c r="K41" s="8"/>
      <c r="L41" s="8"/>
      <c r="M41" s="8"/>
      <c r="N41" s="8"/>
      <c r="O41" s="8"/>
      <c r="P41" s="8"/>
      <c r="Q41" s="11"/>
      <c r="R41" s="12"/>
      <c r="S41" s="8"/>
      <c r="T41" s="8"/>
      <c r="U41" s="90"/>
      <c r="V41" s="12"/>
      <c r="W41" s="8"/>
      <c r="X41" s="8">
        <v>13250</v>
      </c>
      <c r="Y41" s="90">
        <v>4250</v>
      </c>
      <c r="Z41" s="12">
        <v>3426</v>
      </c>
      <c r="AA41" s="8"/>
      <c r="AB41" s="8">
        <v>10500</v>
      </c>
      <c r="AC41" s="90">
        <v>4500</v>
      </c>
      <c r="AD41" s="20">
        <f t="shared" si="0"/>
        <v>30272</v>
      </c>
      <c r="AE41" s="21">
        <f t="shared" si="0"/>
        <v>9527.31</v>
      </c>
      <c r="AF41" s="22">
        <f t="shared" si="1"/>
        <v>39799.31</v>
      </c>
    </row>
    <row r="42" spans="1:32" ht="17.25" customHeight="1" thickBot="1">
      <c r="A42" s="30">
        <v>39</v>
      </c>
      <c r="B42" s="171" t="s">
        <v>10125</v>
      </c>
      <c r="C42" s="172" t="s">
        <v>10126</v>
      </c>
      <c r="D42" s="88"/>
      <c r="E42" s="89">
        <v>149.52000000000001</v>
      </c>
      <c r="F42" s="96">
        <v>4288</v>
      </c>
      <c r="G42" s="96">
        <v>1072</v>
      </c>
      <c r="H42" s="9"/>
      <c r="I42" s="10"/>
      <c r="J42" s="40"/>
      <c r="K42" s="8"/>
      <c r="L42" s="8"/>
      <c r="M42" s="8"/>
      <c r="N42" s="8"/>
      <c r="O42" s="8"/>
      <c r="P42" s="8">
        <v>18550</v>
      </c>
      <c r="Q42" s="11">
        <v>4950</v>
      </c>
      <c r="R42" s="12"/>
      <c r="S42" s="8"/>
      <c r="T42" s="8"/>
      <c r="U42" s="90"/>
      <c r="V42" s="12"/>
      <c r="W42" s="8"/>
      <c r="X42" s="8"/>
      <c r="Y42" s="90"/>
      <c r="Z42" s="12"/>
      <c r="AA42" s="8"/>
      <c r="AB42" s="8">
        <v>10500</v>
      </c>
      <c r="AC42" s="90">
        <v>4500</v>
      </c>
      <c r="AD42" s="20">
        <f t="shared" si="0"/>
        <v>33338</v>
      </c>
      <c r="AE42" s="21">
        <f t="shared" si="0"/>
        <v>10671.52</v>
      </c>
      <c r="AF42" s="22">
        <f t="shared" si="1"/>
        <v>44009.520000000004</v>
      </c>
    </row>
    <row r="43" spans="1:32" s="48" customFormat="1" ht="27.75" customHeight="1" thickTop="1" thickBot="1">
      <c r="A43" s="214"/>
      <c r="B43" s="301" t="s">
        <v>15</v>
      </c>
      <c r="C43" s="302"/>
      <c r="D43" s="42">
        <f t="shared" ref="D43:AF43" si="2">SUM(D4:D42)</f>
        <v>52671.519999999997</v>
      </c>
      <c r="E43" s="43">
        <f t="shared" si="2"/>
        <v>25424.460000000003</v>
      </c>
      <c r="F43" s="43">
        <f t="shared" si="2"/>
        <v>216542.02000000002</v>
      </c>
      <c r="G43" s="43">
        <f t="shared" si="2"/>
        <v>71844.27</v>
      </c>
      <c r="H43" s="43">
        <f t="shared" si="2"/>
        <v>0</v>
      </c>
      <c r="I43" s="46">
        <f t="shared" si="2"/>
        <v>0</v>
      </c>
      <c r="J43" s="42">
        <f t="shared" si="2"/>
        <v>9785.36</v>
      </c>
      <c r="K43" s="43">
        <f t="shared" si="2"/>
        <v>9025.67</v>
      </c>
      <c r="L43" s="43">
        <f t="shared" si="2"/>
        <v>40221.479999999996</v>
      </c>
      <c r="M43" s="43">
        <f t="shared" si="2"/>
        <v>21061.91</v>
      </c>
      <c r="N43" s="43">
        <f t="shared" si="2"/>
        <v>0</v>
      </c>
      <c r="O43" s="43">
        <f t="shared" si="2"/>
        <v>0</v>
      </c>
      <c r="P43" s="43">
        <f t="shared" si="2"/>
        <v>362281.06</v>
      </c>
      <c r="Q43" s="46">
        <f t="shared" si="2"/>
        <v>76595.850000000006</v>
      </c>
      <c r="R43" s="42">
        <f t="shared" si="2"/>
        <v>4419.6099999999997</v>
      </c>
      <c r="S43" s="43">
        <f t="shared" si="2"/>
        <v>0</v>
      </c>
      <c r="T43" s="43">
        <f t="shared" si="2"/>
        <v>0</v>
      </c>
      <c r="U43" s="44">
        <f t="shared" si="2"/>
        <v>0</v>
      </c>
      <c r="V43" s="42">
        <f t="shared" si="2"/>
        <v>0</v>
      </c>
      <c r="W43" s="43">
        <f t="shared" si="2"/>
        <v>0</v>
      </c>
      <c r="X43" s="43">
        <f t="shared" si="2"/>
        <v>149000</v>
      </c>
      <c r="Y43" s="44">
        <f t="shared" si="2"/>
        <v>41000</v>
      </c>
      <c r="Z43" s="42">
        <f t="shared" si="2"/>
        <v>96424.71</v>
      </c>
      <c r="AA43" s="43">
        <f t="shared" si="2"/>
        <v>12302.099999999999</v>
      </c>
      <c r="AB43" s="43">
        <f t="shared" si="2"/>
        <v>443871.39</v>
      </c>
      <c r="AC43" s="44">
        <f t="shared" si="2"/>
        <v>182543.6</v>
      </c>
      <c r="AD43" s="49">
        <f t="shared" si="2"/>
        <v>1375217.1499999997</v>
      </c>
      <c r="AE43" s="50">
        <f t="shared" si="2"/>
        <v>439797.86</v>
      </c>
      <c r="AF43" s="51">
        <f t="shared" si="2"/>
        <v>1815015.01</v>
      </c>
    </row>
    <row r="44" spans="1:32" ht="9" customHeight="1" thickTop="1">
      <c r="A44" s="2"/>
      <c r="B44" s="3"/>
      <c r="C44" s="4"/>
      <c r="D44" s="5"/>
      <c r="E44" s="5"/>
      <c r="F44" s="5"/>
      <c r="G44" s="5"/>
      <c r="H44" s="6"/>
      <c r="I44" s="6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>
      <c r="L45" s="307" t="s">
        <v>381</v>
      </c>
      <c r="M45" s="307"/>
    </row>
    <row r="46" spans="1:32">
      <c r="L46" s="307"/>
      <c r="M46" s="307"/>
    </row>
    <row r="47" spans="1:32">
      <c r="L47" s="307"/>
      <c r="M47" s="307"/>
    </row>
  </sheetData>
  <mergeCells count="8">
    <mergeCell ref="V2:Y2"/>
    <mergeCell ref="Z2:AC2"/>
    <mergeCell ref="AD2:AE2"/>
    <mergeCell ref="B43:C43"/>
    <mergeCell ref="L45:M47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xl/worksheets/sheet91.xml><?xml version="1.0" encoding="utf-8"?>
<worksheet xmlns="http://schemas.openxmlformats.org/spreadsheetml/2006/main" xmlns:r="http://schemas.openxmlformats.org/officeDocument/2006/relationships">
  <dimension ref="A1:AF38"/>
  <sheetViews>
    <sheetView workbookViewId="0">
      <selection activeCell="H10" sqref="H10"/>
    </sheetView>
  </sheetViews>
  <sheetFormatPr defaultRowHeight="15"/>
  <cols>
    <col min="1" max="1" width="4.7109375" style="1" customWidth="1"/>
    <col min="2" max="2" width="45.7109375" style="1" customWidth="1"/>
    <col min="3" max="3" width="16.7109375" style="1" customWidth="1"/>
    <col min="4" max="29" width="13.7109375" style="1" customWidth="1"/>
    <col min="30" max="31" width="14.7109375" style="1" customWidth="1"/>
    <col min="32" max="32" width="17.7109375" style="1" customWidth="1"/>
    <col min="33" max="16384" width="9.140625" style="1"/>
  </cols>
  <sheetData>
    <row r="1" spans="1:32" ht="21.95" customHeight="1" thickBot="1">
      <c r="B1" s="1" t="s">
        <v>14</v>
      </c>
    </row>
    <row r="2" spans="1:32" ht="21.95" customHeight="1" thickTop="1" thickBot="1">
      <c r="B2" s="1" t="s">
        <v>10127</v>
      </c>
      <c r="D2" s="304" t="s">
        <v>0</v>
      </c>
      <c r="E2" s="305"/>
      <c r="F2" s="305"/>
      <c r="G2" s="305"/>
      <c r="H2" s="305"/>
      <c r="I2" s="306"/>
      <c r="J2" s="299" t="s">
        <v>12</v>
      </c>
      <c r="K2" s="303"/>
      <c r="L2" s="303"/>
      <c r="M2" s="303"/>
      <c r="N2" s="303"/>
      <c r="O2" s="303"/>
      <c r="P2" s="303"/>
      <c r="Q2" s="300"/>
      <c r="R2" s="299" t="s">
        <v>13</v>
      </c>
      <c r="S2" s="303"/>
      <c r="T2" s="303"/>
      <c r="U2" s="300"/>
      <c r="V2" s="299" t="s">
        <v>1</v>
      </c>
      <c r="W2" s="303"/>
      <c r="X2" s="303"/>
      <c r="Y2" s="300"/>
      <c r="Z2" s="299" t="s">
        <v>2</v>
      </c>
      <c r="AA2" s="303"/>
      <c r="AB2" s="303"/>
      <c r="AC2" s="300"/>
      <c r="AD2" s="299" t="s">
        <v>3</v>
      </c>
      <c r="AE2" s="300"/>
      <c r="AF2" s="25" t="s">
        <v>4</v>
      </c>
    </row>
    <row r="3" spans="1:32" ht="49.5" customHeight="1" thickTop="1" thickBot="1">
      <c r="A3" s="26" t="s">
        <v>5</v>
      </c>
      <c r="B3" s="27" t="s">
        <v>6</v>
      </c>
      <c r="C3" s="28" t="s">
        <v>7</v>
      </c>
      <c r="D3" s="105" t="s">
        <v>250</v>
      </c>
      <c r="E3" s="106" t="s">
        <v>251</v>
      </c>
      <c r="F3" s="107" t="s">
        <v>252</v>
      </c>
      <c r="G3" s="107" t="s">
        <v>253</v>
      </c>
      <c r="H3" s="107" t="s">
        <v>254</v>
      </c>
      <c r="I3" s="108" t="s">
        <v>255</v>
      </c>
      <c r="J3" s="105" t="s">
        <v>250</v>
      </c>
      <c r="K3" s="106" t="s">
        <v>251</v>
      </c>
      <c r="L3" s="107" t="s">
        <v>256</v>
      </c>
      <c r="M3" s="107" t="s">
        <v>257</v>
      </c>
      <c r="N3" s="107" t="s">
        <v>258</v>
      </c>
      <c r="O3" s="107" t="s">
        <v>259</v>
      </c>
      <c r="P3" s="107" t="s">
        <v>260</v>
      </c>
      <c r="Q3" s="107" t="s">
        <v>261</v>
      </c>
      <c r="R3" s="105" t="s">
        <v>250</v>
      </c>
      <c r="S3" s="106" t="s">
        <v>251</v>
      </c>
      <c r="T3" s="109" t="s">
        <v>262</v>
      </c>
      <c r="U3" s="110" t="s">
        <v>263</v>
      </c>
      <c r="V3" s="105" t="s">
        <v>250</v>
      </c>
      <c r="W3" s="106" t="s">
        <v>251</v>
      </c>
      <c r="X3" s="109" t="s">
        <v>262</v>
      </c>
      <c r="Y3" s="110" t="s">
        <v>263</v>
      </c>
      <c r="Z3" s="105" t="s">
        <v>250</v>
      </c>
      <c r="AA3" s="106" t="s">
        <v>251</v>
      </c>
      <c r="AB3" s="109" t="s">
        <v>262</v>
      </c>
      <c r="AC3" s="110" t="s">
        <v>263</v>
      </c>
      <c r="AD3" s="23" t="s">
        <v>10</v>
      </c>
      <c r="AE3" s="23" t="s">
        <v>11</v>
      </c>
      <c r="AF3" s="24" t="s">
        <v>94</v>
      </c>
    </row>
    <row r="4" spans="1:32" ht="17.25" customHeight="1" thickTop="1">
      <c r="A4" s="29">
        <v>1</v>
      </c>
      <c r="B4" s="171" t="s">
        <v>10128</v>
      </c>
      <c r="C4" s="172" t="s">
        <v>10129</v>
      </c>
      <c r="D4" s="82"/>
      <c r="E4" s="83"/>
      <c r="F4" s="96">
        <v>1272</v>
      </c>
      <c r="G4" s="96">
        <v>318</v>
      </c>
      <c r="H4" s="129"/>
      <c r="I4" s="53"/>
      <c r="J4" s="39"/>
      <c r="K4" s="17"/>
      <c r="L4" s="17"/>
      <c r="M4" s="17"/>
      <c r="N4" s="17"/>
      <c r="O4" s="17"/>
      <c r="P4" s="17"/>
      <c r="Q4" s="18"/>
      <c r="R4" s="19"/>
      <c r="S4" s="17"/>
      <c r="T4" s="17"/>
      <c r="U4" s="84"/>
      <c r="V4" s="19"/>
      <c r="W4" s="17"/>
      <c r="X4" s="17"/>
      <c r="Y4" s="84"/>
      <c r="Z4" s="19"/>
      <c r="AA4" s="17"/>
      <c r="AB4" s="17">
        <v>7000</v>
      </c>
      <c r="AC4" s="84">
        <v>3000</v>
      </c>
      <c r="AD4" s="20">
        <f>SUM(D4,F4,H4,J4,L4,N4,P4,R4,T4,V4,X4,Z4,AB4)</f>
        <v>8272</v>
      </c>
      <c r="AE4" s="21">
        <f>SUM(E4,G4,I4,K4,M4,O4,Q4,S4,U4,W4,Y4,AA4,AC4)</f>
        <v>3318</v>
      </c>
      <c r="AF4" s="22">
        <f>AD4+AE4</f>
        <v>11590</v>
      </c>
    </row>
    <row r="5" spans="1:32" ht="17.25" customHeight="1">
      <c r="A5" s="30">
        <v>2</v>
      </c>
      <c r="B5" s="171" t="s">
        <v>10130</v>
      </c>
      <c r="C5" s="172" t="s">
        <v>10131</v>
      </c>
      <c r="D5" s="88">
        <v>2795.36</v>
      </c>
      <c r="E5" s="89">
        <v>645.32000000000005</v>
      </c>
      <c r="F5" s="96">
        <v>384.13</v>
      </c>
      <c r="G5" s="96">
        <v>1536.53</v>
      </c>
      <c r="H5" s="9"/>
      <c r="I5" s="10"/>
      <c r="J5" s="40"/>
      <c r="K5" s="8"/>
      <c r="L5" s="8"/>
      <c r="M5" s="8"/>
      <c r="N5" s="8"/>
      <c r="O5" s="8"/>
      <c r="P5" s="8">
        <v>15750</v>
      </c>
      <c r="Q5" s="11">
        <v>3900</v>
      </c>
      <c r="R5" s="12"/>
      <c r="S5" s="8"/>
      <c r="T5" s="8"/>
      <c r="U5" s="90"/>
      <c r="V5" s="12"/>
      <c r="W5" s="8"/>
      <c r="X5" s="8"/>
      <c r="Y5" s="90"/>
      <c r="Z5" s="12"/>
      <c r="AA5" s="8"/>
      <c r="AB5" s="8">
        <v>7000</v>
      </c>
      <c r="AC5" s="90">
        <v>3000</v>
      </c>
      <c r="AD5" s="20">
        <f t="shared" ref="AD5:AE33" si="0">SUM(D5,F5,H5,J5,L5,N5,P5,R5,T5,V5,X5,Z5,AB5)</f>
        <v>25929.49</v>
      </c>
      <c r="AE5" s="21">
        <f t="shared" si="0"/>
        <v>9081.85</v>
      </c>
      <c r="AF5" s="22">
        <f t="shared" ref="AF5:AF33" si="1">AD5+AE5</f>
        <v>35011.340000000004</v>
      </c>
    </row>
    <row r="6" spans="1:32" ht="17.25" customHeight="1">
      <c r="A6" s="30">
        <v>3</v>
      </c>
      <c r="B6" s="171" t="s">
        <v>10132</v>
      </c>
      <c r="C6" s="172" t="s">
        <v>10133</v>
      </c>
      <c r="D6" s="88">
        <v>29.06</v>
      </c>
      <c r="E6" s="89"/>
      <c r="F6" s="96">
        <v>5056</v>
      </c>
      <c r="G6" s="96">
        <v>1264</v>
      </c>
      <c r="H6" s="9"/>
      <c r="I6" s="10"/>
      <c r="J6" s="40"/>
      <c r="K6" s="8"/>
      <c r="L6" s="8"/>
      <c r="M6" s="8"/>
      <c r="N6" s="8">
        <v>36280</v>
      </c>
      <c r="O6" s="8">
        <v>5400</v>
      </c>
      <c r="P6" s="8"/>
      <c r="Q6" s="11"/>
      <c r="R6" s="12"/>
      <c r="S6" s="8"/>
      <c r="T6" s="8"/>
      <c r="U6" s="90"/>
      <c r="V6" s="12"/>
      <c r="W6" s="8"/>
      <c r="X6" s="8"/>
      <c r="Y6" s="90"/>
      <c r="Z6" s="12">
        <v>1116.9100000000001</v>
      </c>
      <c r="AA6" s="8">
        <v>148.79</v>
      </c>
      <c r="AB6" s="8">
        <v>12436</v>
      </c>
      <c r="AC6" s="90">
        <v>4500</v>
      </c>
      <c r="AD6" s="20">
        <f t="shared" si="0"/>
        <v>54917.97</v>
      </c>
      <c r="AE6" s="21">
        <f t="shared" si="0"/>
        <v>11312.79</v>
      </c>
      <c r="AF6" s="22">
        <f t="shared" si="1"/>
        <v>66230.760000000009</v>
      </c>
    </row>
    <row r="7" spans="1:32" ht="17.25" customHeight="1">
      <c r="A7" s="30">
        <v>4</v>
      </c>
      <c r="B7" s="171" t="s">
        <v>10134</v>
      </c>
      <c r="C7" s="172" t="s">
        <v>10135</v>
      </c>
      <c r="D7" s="88">
        <v>112.32</v>
      </c>
      <c r="E7" s="89">
        <v>19.98</v>
      </c>
      <c r="F7" s="96">
        <v>6904</v>
      </c>
      <c r="G7" s="96">
        <v>1726</v>
      </c>
      <c r="H7" s="9"/>
      <c r="I7" s="10"/>
      <c r="J7" s="40"/>
      <c r="K7" s="8"/>
      <c r="L7" s="8"/>
      <c r="M7" s="8"/>
      <c r="N7" s="8"/>
      <c r="O7" s="8"/>
      <c r="P7" s="8"/>
      <c r="Q7" s="11"/>
      <c r="R7" s="12"/>
      <c r="S7" s="8"/>
      <c r="T7" s="8"/>
      <c r="U7" s="90"/>
      <c r="V7" s="12"/>
      <c r="W7" s="8"/>
      <c r="X7" s="8"/>
      <c r="Y7" s="90"/>
      <c r="Z7" s="12"/>
      <c r="AA7" s="8"/>
      <c r="AB7" s="8">
        <v>14000</v>
      </c>
      <c r="AC7" s="90">
        <v>6000</v>
      </c>
      <c r="AD7" s="20">
        <f t="shared" si="0"/>
        <v>21016.32</v>
      </c>
      <c r="AE7" s="21">
        <f t="shared" si="0"/>
        <v>7745.98</v>
      </c>
      <c r="AF7" s="22">
        <f t="shared" si="1"/>
        <v>28762.3</v>
      </c>
    </row>
    <row r="8" spans="1:32" ht="17.25" customHeight="1">
      <c r="A8" s="30">
        <v>5</v>
      </c>
      <c r="B8" s="171" t="s">
        <v>10136</v>
      </c>
      <c r="C8" s="172" t="s">
        <v>10137</v>
      </c>
      <c r="D8" s="88">
        <v>121.08</v>
      </c>
      <c r="E8" s="89"/>
      <c r="F8" s="96">
        <v>2968</v>
      </c>
      <c r="G8" s="96">
        <v>742</v>
      </c>
      <c r="H8" s="9"/>
      <c r="I8" s="10"/>
      <c r="J8" s="40"/>
      <c r="K8" s="8"/>
      <c r="L8" s="8"/>
      <c r="M8" s="8"/>
      <c r="N8" s="8"/>
      <c r="O8" s="8"/>
      <c r="P8" s="8">
        <v>17650</v>
      </c>
      <c r="Q8" s="11">
        <v>2650</v>
      </c>
      <c r="R8" s="12"/>
      <c r="S8" s="8"/>
      <c r="T8" s="8"/>
      <c r="U8" s="90"/>
      <c r="V8" s="12"/>
      <c r="W8" s="8"/>
      <c r="X8" s="8"/>
      <c r="Y8" s="90"/>
      <c r="Z8" s="12">
        <v>112.41</v>
      </c>
      <c r="AA8" s="8"/>
      <c r="AB8" s="8">
        <v>12256</v>
      </c>
      <c r="AC8" s="90">
        <v>4500</v>
      </c>
      <c r="AD8" s="20">
        <f t="shared" si="0"/>
        <v>33107.490000000005</v>
      </c>
      <c r="AE8" s="21">
        <f t="shared" si="0"/>
        <v>7892</v>
      </c>
      <c r="AF8" s="22">
        <f t="shared" si="1"/>
        <v>40999.490000000005</v>
      </c>
    </row>
    <row r="9" spans="1:32" ht="17.25" customHeight="1">
      <c r="A9" s="30">
        <v>6</v>
      </c>
      <c r="B9" s="171" t="s">
        <v>10138</v>
      </c>
      <c r="C9" s="172" t="s">
        <v>10139</v>
      </c>
      <c r="D9" s="88">
        <v>41.9</v>
      </c>
      <c r="E9" s="89"/>
      <c r="F9" s="96">
        <v>2072</v>
      </c>
      <c r="G9" s="96">
        <v>518</v>
      </c>
      <c r="H9" s="9"/>
      <c r="I9" s="10"/>
      <c r="J9" s="40"/>
      <c r="K9" s="8"/>
      <c r="L9" s="8"/>
      <c r="M9" s="8"/>
      <c r="N9" s="8"/>
      <c r="O9" s="8"/>
      <c r="P9" s="8">
        <v>14150</v>
      </c>
      <c r="Q9" s="11">
        <v>2500</v>
      </c>
      <c r="R9" s="12"/>
      <c r="S9" s="8"/>
      <c r="T9" s="8"/>
      <c r="U9" s="90"/>
      <c r="V9" s="12"/>
      <c r="W9" s="8"/>
      <c r="X9" s="8"/>
      <c r="Y9" s="90"/>
      <c r="Z9" s="12"/>
      <c r="AA9" s="8">
        <v>510</v>
      </c>
      <c r="AB9" s="8">
        <v>8516</v>
      </c>
      <c r="AC9" s="90">
        <v>3000</v>
      </c>
      <c r="AD9" s="20">
        <f t="shared" si="0"/>
        <v>24779.9</v>
      </c>
      <c r="AE9" s="21">
        <f t="shared" si="0"/>
        <v>6528</v>
      </c>
      <c r="AF9" s="22">
        <f t="shared" si="1"/>
        <v>31307.9</v>
      </c>
    </row>
    <row r="10" spans="1:32" ht="17.25" customHeight="1">
      <c r="A10" s="30">
        <v>7</v>
      </c>
      <c r="B10" s="171" t="s">
        <v>10140</v>
      </c>
      <c r="C10" s="172" t="s">
        <v>10141</v>
      </c>
      <c r="D10" s="88"/>
      <c r="E10" s="89"/>
      <c r="F10" s="96">
        <v>9548</v>
      </c>
      <c r="G10" s="96">
        <v>4092</v>
      </c>
      <c r="H10" s="9"/>
      <c r="I10" s="10"/>
      <c r="J10" s="40">
        <v>25658.880000000001</v>
      </c>
      <c r="K10" s="8">
        <v>16</v>
      </c>
      <c r="L10" s="173">
        <v>33351.599999999999</v>
      </c>
      <c r="M10" s="174">
        <v>4900</v>
      </c>
      <c r="N10" s="8"/>
      <c r="O10" s="8"/>
      <c r="P10" s="8">
        <v>18200</v>
      </c>
      <c r="Q10" s="11">
        <v>2250</v>
      </c>
      <c r="R10" s="12"/>
      <c r="S10" s="8"/>
      <c r="T10" s="8"/>
      <c r="U10" s="90"/>
      <c r="V10" s="12"/>
      <c r="W10" s="8"/>
      <c r="X10" s="8">
        <v>12000</v>
      </c>
      <c r="Y10" s="90">
        <v>3000</v>
      </c>
      <c r="Z10" s="12">
        <v>82.42</v>
      </c>
      <c r="AA10" s="8">
        <v>35.33</v>
      </c>
      <c r="AB10" s="8">
        <v>20702</v>
      </c>
      <c r="AC10" s="90">
        <v>7500</v>
      </c>
      <c r="AD10" s="20">
        <f t="shared" si="0"/>
        <v>119542.90000000001</v>
      </c>
      <c r="AE10" s="21">
        <f t="shared" si="0"/>
        <v>21793.33</v>
      </c>
      <c r="AF10" s="22">
        <f t="shared" si="1"/>
        <v>141336.23000000001</v>
      </c>
    </row>
    <row r="11" spans="1:32" ht="17.25" customHeight="1">
      <c r="A11" s="30">
        <v>8</v>
      </c>
      <c r="B11" s="171" t="s">
        <v>10142</v>
      </c>
      <c r="C11" s="172" t="s">
        <v>10143</v>
      </c>
      <c r="D11" s="97">
        <v>984.3</v>
      </c>
      <c r="E11" s="98">
        <v>922.88</v>
      </c>
      <c r="F11" s="96">
        <v>8640</v>
      </c>
      <c r="G11" s="96">
        <v>2160</v>
      </c>
      <c r="H11" s="13"/>
      <c r="I11" s="14"/>
      <c r="J11" s="40"/>
      <c r="K11" s="8"/>
      <c r="L11" s="8"/>
      <c r="M11" s="11"/>
      <c r="N11" s="8"/>
      <c r="O11" s="8"/>
      <c r="P11" s="8">
        <v>3000</v>
      </c>
      <c r="Q11" s="11">
        <v>1000</v>
      </c>
      <c r="R11" s="12"/>
      <c r="S11" s="8"/>
      <c r="T11" s="8"/>
      <c r="U11" s="90"/>
      <c r="V11" s="12"/>
      <c r="W11" s="8"/>
      <c r="X11" s="8"/>
      <c r="Y11" s="90"/>
      <c r="Z11" s="12"/>
      <c r="AA11" s="8"/>
      <c r="AB11" s="8"/>
      <c r="AC11" s="90"/>
      <c r="AD11" s="20">
        <f t="shared" si="0"/>
        <v>12624.3</v>
      </c>
      <c r="AE11" s="21">
        <f t="shared" si="0"/>
        <v>4082.88</v>
      </c>
      <c r="AF11" s="22">
        <f t="shared" si="1"/>
        <v>16707.18</v>
      </c>
    </row>
    <row r="12" spans="1:32" ht="17.25" customHeight="1">
      <c r="A12" s="30">
        <v>9</v>
      </c>
      <c r="B12" s="171" t="s">
        <v>10144</v>
      </c>
      <c r="C12" s="172" t="s">
        <v>10145</v>
      </c>
      <c r="D12" s="88"/>
      <c r="E12" s="89"/>
      <c r="F12" s="96">
        <v>4848</v>
      </c>
      <c r="G12" s="96">
        <v>1212</v>
      </c>
      <c r="H12" s="9"/>
      <c r="I12" s="10"/>
      <c r="J12" s="40"/>
      <c r="K12" s="8">
        <v>4287.17</v>
      </c>
      <c r="L12" s="173">
        <v>15619.43</v>
      </c>
      <c r="M12" s="174">
        <v>7151.76</v>
      </c>
      <c r="N12" s="8"/>
      <c r="O12" s="8"/>
      <c r="P12" s="8">
        <v>17850</v>
      </c>
      <c r="Q12" s="11">
        <v>7650</v>
      </c>
      <c r="R12" s="12"/>
      <c r="S12" s="8"/>
      <c r="T12" s="8"/>
      <c r="U12" s="90"/>
      <c r="V12" s="12"/>
      <c r="W12" s="8"/>
      <c r="X12" s="8"/>
      <c r="Y12" s="90"/>
      <c r="Z12" s="12"/>
      <c r="AA12" s="8"/>
      <c r="AB12" s="8">
        <v>9250</v>
      </c>
      <c r="AC12" s="90">
        <v>1250</v>
      </c>
      <c r="AD12" s="20">
        <f t="shared" si="0"/>
        <v>47567.43</v>
      </c>
      <c r="AE12" s="21">
        <f t="shared" si="0"/>
        <v>21550.93</v>
      </c>
      <c r="AF12" s="22">
        <f t="shared" si="1"/>
        <v>69118.36</v>
      </c>
    </row>
    <row r="13" spans="1:32" ht="17.25" customHeight="1">
      <c r="A13" s="30">
        <v>10</v>
      </c>
      <c r="B13" s="171" t="s">
        <v>10146</v>
      </c>
      <c r="C13" s="172" t="s">
        <v>10147</v>
      </c>
      <c r="D13" s="88"/>
      <c r="E13" s="89"/>
      <c r="F13" s="96">
        <v>888</v>
      </c>
      <c r="G13" s="96">
        <v>2072</v>
      </c>
      <c r="H13" s="9"/>
      <c r="I13" s="10"/>
      <c r="J13" s="40"/>
      <c r="K13" s="8"/>
      <c r="L13" s="8"/>
      <c r="M13" s="8"/>
      <c r="N13" s="8"/>
      <c r="O13" s="8"/>
      <c r="P13" s="8"/>
      <c r="Q13" s="11"/>
      <c r="R13" s="12"/>
      <c r="S13" s="8"/>
      <c r="T13" s="8"/>
      <c r="U13" s="90"/>
      <c r="V13" s="12"/>
      <c r="W13" s="8"/>
      <c r="X13" s="8"/>
      <c r="Y13" s="90"/>
      <c r="Z13" s="12"/>
      <c r="AA13" s="8"/>
      <c r="AB13" s="8">
        <v>10500</v>
      </c>
      <c r="AC13" s="90">
        <v>4500</v>
      </c>
      <c r="AD13" s="20">
        <f t="shared" si="0"/>
        <v>11388</v>
      </c>
      <c r="AE13" s="21">
        <f t="shared" si="0"/>
        <v>6572</v>
      </c>
      <c r="AF13" s="22">
        <f t="shared" si="1"/>
        <v>17960</v>
      </c>
    </row>
    <row r="14" spans="1:32" ht="17.25" customHeight="1">
      <c r="A14" s="30">
        <v>11</v>
      </c>
      <c r="B14" s="171" t="s">
        <v>10148</v>
      </c>
      <c r="C14" s="172" t="s">
        <v>10149</v>
      </c>
      <c r="D14" s="88">
        <v>1.53</v>
      </c>
      <c r="E14" s="89">
        <v>3573.95</v>
      </c>
      <c r="F14" s="96">
        <v>4325</v>
      </c>
      <c r="G14" s="96">
        <v>4325</v>
      </c>
      <c r="H14" s="9"/>
      <c r="I14" s="10"/>
      <c r="J14" s="40"/>
      <c r="K14" s="8"/>
      <c r="L14" s="8"/>
      <c r="M14" s="8"/>
      <c r="N14" s="8"/>
      <c r="O14" s="8"/>
      <c r="P14" s="8"/>
      <c r="Q14" s="11"/>
      <c r="R14" s="12"/>
      <c r="S14" s="8"/>
      <c r="T14" s="8"/>
      <c r="U14" s="90"/>
      <c r="V14" s="12"/>
      <c r="W14" s="8"/>
      <c r="X14" s="8"/>
      <c r="Y14" s="90"/>
      <c r="Z14" s="12">
        <v>19459.150000000001</v>
      </c>
      <c r="AA14" s="8">
        <v>58.35</v>
      </c>
      <c r="AB14" s="8">
        <v>12919.9</v>
      </c>
      <c r="AC14" s="90">
        <v>5537.1</v>
      </c>
      <c r="AD14" s="20">
        <f t="shared" si="0"/>
        <v>36705.58</v>
      </c>
      <c r="AE14" s="21">
        <f t="shared" si="0"/>
        <v>13494.400000000001</v>
      </c>
      <c r="AF14" s="22">
        <f t="shared" si="1"/>
        <v>50199.98</v>
      </c>
    </row>
    <row r="15" spans="1:32" ht="17.25" customHeight="1">
      <c r="A15" s="30">
        <v>12</v>
      </c>
      <c r="B15" s="171" t="s">
        <v>10150</v>
      </c>
      <c r="C15" s="172" t="s">
        <v>10151</v>
      </c>
      <c r="D15" s="88"/>
      <c r="E15" s="89"/>
      <c r="F15" s="96">
        <v>1264</v>
      </c>
      <c r="G15" s="96">
        <v>316</v>
      </c>
      <c r="H15" s="9"/>
      <c r="I15" s="10"/>
      <c r="J15" s="40"/>
      <c r="K15" s="8"/>
      <c r="L15" s="8"/>
      <c r="M15" s="8"/>
      <c r="N15" s="8">
        <v>23100</v>
      </c>
      <c r="O15" s="8">
        <v>5800</v>
      </c>
      <c r="P15" s="8"/>
      <c r="Q15" s="11"/>
      <c r="R15" s="12"/>
      <c r="S15" s="8"/>
      <c r="T15" s="8"/>
      <c r="U15" s="90"/>
      <c r="V15" s="12"/>
      <c r="W15" s="8"/>
      <c r="X15" s="8"/>
      <c r="Y15" s="90"/>
      <c r="Z15" s="12"/>
      <c r="AA15" s="8"/>
      <c r="AB15" s="8"/>
      <c r="AC15" s="90"/>
      <c r="AD15" s="20">
        <f t="shared" si="0"/>
        <v>24364</v>
      </c>
      <c r="AE15" s="21">
        <f t="shared" si="0"/>
        <v>6116</v>
      </c>
      <c r="AF15" s="22">
        <f t="shared" si="1"/>
        <v>30480</v>
      </c>
    </row>
    <row r="16" spans="1:32" ht="17.25" customHeight="1">
      <c r="A16" s="30">
        <v>13</v>
      </c>
      <c r="B16" s="171" t="s">
        <v>10152</v>
      </c>
      <c r="C16" s="172" t="s">
        <v>10153</v>
      </c>
      <c r="D16" s="88">
        <v>8149.26</v>
      </c>
      <c r="E16" s="89"/>
      <c r="F16" s="96">
        <v>4451.2299999999996</v>
      </c>
      <c r="G16" s="96">
        <v>1112.81</v>
      </c>
      <c r="H16" s="9"/>
      <c r="I16" s="10"/>
      <c r="J16" s="40"/>
      <c r="K16" s="8"/>
      <c r="L16" s="8"/>
      <c r="M16" s="8"/>
      <c r="N16" s="8"/>
      <c r="O16" s="8"/>
      <c r="P16" s="8">
        <v>24600</v>
      </c>
      <c r="Q16" s="11">
        <v>2000</v>
      </c>
      <c r="R16" s="12"/>
      <c r="S16" s="8"/>
      <c r="T16" s="8"/>
      <c r="U16" s="90"/>
      <c r="V16" s="12"/>
      <c r="W16" s="8"/>
      <c r="X16" s="8"/>
      <c r="Y16" s="90"/>
      <c r="Z16" s="12">
        <v>485.7</v>
      </c>
      <c r="AA16" s="8">
        <v>8.1999999999999993</v>
      </c>
      <c r="AB16" s="8">
        <v>22028</v>
      </c>
      <c r="AC16" s="90">
        <v>8400</v>
      </c>
      <c r="AD16" s="20">
        <f t="shared" si="0"/>
        <v>59714.189999999995</v>
      </c>
      <c r="AE16" s="21">
        <f t="shared" si="0"/>
        <v>11521.01</v>
      </c>
      <c r="AF16" s="22">
        <f t="shared" si="1"/>
        <v>71235.199999999997</v>
      </c>
    </row>
    <row r="17" spans="1:32" ht="17.25" customHeight="1">
      <c r="A17" s="30">
        <v>14</v>
      </c>
      <c r="B17" s="171" t="s">
        <v>10154</v>
      </c>
      <c r="C17" s="172" t="s">
        <v>10155</v>
      </c>
      <c r="D17" s="88"/>
      <c r="E17" s="89"/>
      <c r="F17" s="96">
        <v>7712</v>
      </c>
      <c r="G17" s="96">
        <v>1928</v>
      </c>
      <c r="H17" s="9"/>
      <c r="I17" s="10"/>
      <c r="J17" s="40"/>
      <c r="K17" s="8"/>
      <c r="L17" s="8"/>
      <c r="M17" s="8"/>
      <c r="N17" s="8"/>
      <c r="O17" s="8"/>
      <c r="P17" s="8">
        <v>41200</v>
      </c>
      <c r="Q17" s="11">
        <v>6900</v>
      </c>
      <c r="R17" s="12"/>
      <c r="S17" s="8"/>
      <c r="T17" s="8"/>
      <c r="U17" s="90"/>
      <c r="V17" s="12"/>
      <c r="W17" s="8"/>
      <c r="X17" s="8"/>
      <c r="Y17" s="90"/>
      <c r="Z17" s="12"/>
      <c r="AA17" s="8"/>
      <c r="AB17" s="8">
        <v>14000</v>
      </c>
      <c r="AC17" s="90">
        <v>6000</v>
      </c>
      <c r="AD17" s="20">
        <f t="shared" si="0"/>
        <v>62912</v>
      </c>
      <c r="AE17" s="21">
        <f t="shared" si="0"/>
        <v>14828</v>
      </c>
      <c r="AF17" s="22">
        <f t="shared" si="1"/>
        <v>77740</v>
      </c>
    </row>
    <row r="18" spans="1:32" ht="17.25" customHeight="1">
      <c r="A18" s="30">
        <v>15</v>
      </c>
      <c r="B18" s="171" t="s">
        <v>10156</v>
      </c>
      <c r="C18" s="172" t="s">
        <v>10157</v>
      </c>
      <c r="D18" s="88"/>
      <c r="E18" s="89">
        <v>204.29</v>
      </c>
      <c r="F18" s="96">
        <v>2248</v>
      </c>
      <c r="G18" s="96">
        <v>562</v>
      </c>
      <c r="H18" s="9"/>
      <c r="I18" s="10"/>
      <c r="J18" s="40"/>
      <c r="K18" s="8"/>
      <c r="L18" s="8"/>
      <c r="M18" s="8"/>
      <c r="N18" s="8">
        <v>36900</v>
      </c>
      <c r="O18" s="8">
        <v>2100</v>
      </c>
      <c r="P18" s="8"/>
      <c r="Q18" s="11"/>
      <c r="R18" s="12"/>
      <c r="S18" s="8"/>
      <c r="T18" s="8"/>
      <c r="U18" s="90"/>
      <c r="V18" s="12"/>
      <c r="W18" s="8"/>
      <c r="X18" s="8"/>
      <c r="Y18" s="90"/>
      <c r="Z18" s="12">
        <v>0.36</v>
      </c>
      <c r="AA18" s="8"/>
      <c r="AB18" s="8">
        <v>8561</v>
      </c>
      <c r="AC18" s="90">
        <v>3000</v>
      </c>
      <c r="AD18" s="20">
        <f t="shared" si="0"/>
        <v>47709.36</v>
      </c>
      <c r="AE18" s="21">
        <f t="shared" si="0"/>
        <v>5866.29</v>
      </c>
      <c r="AF18" s="22">
        <f t="shared" si="1"/>
        <v>53575.65</v>
      </c>
    </row>
    <row r="19" spans="1:32" ht="17.25" customHeight="1">
      <c r="A19" s="30">
        <v>16</v>
      </c>
      <c r="B19" s="171" t="s">
        <v>10158</v>
      </c>
      <c r="C19" s="172" t="s">
        <v>10159</v>
      </c>
      <c r="D19" s="88"/>
      <c r="E19" s="89"/>
      <c r="F19" s="96">
        <v>3792</v>
      </c>
      <c r="G19" s="96">
        <v>948</v>
      </c>
      <c r="H19" s="9"/>
      <c r="I19" s="10"/>
      <c r="J19" s="40"/>
      <c r="K19" s="8"/>
      <c r="L19" s="8"/>
      <c r="M19" s="8"/>
      <c r="N19" s="8"/>
      <c r="O19" s="8"/>
      <c r="P19" s="8">
        <v>22500</v>
      </c>
      <c r="Q19" s="11">
        <v>2550</v>
      </c>
      <c r="R19" s="12"/>
      <c r="S19" s="8"/>
      <c r="T19" s="8"/>
      <c r="U19" s="90"/>
      <c r="V19" s="12"/>
      <c r="W19" s="8"/>
      <c r="X19" s="8"/>
      <c r="Y19" s="90"/>
      <c r="Z19" s="12"/>
      <c r="AA19" s="8"/>
      <c r="AB19" s="8">
        <v>10500</v>
      </c>
      <c r="AC19" s="90">
        <v>4500</v>
      </c>
      <c r="AD19" s="20">
        <f t="shared" si="0"/>
        <v>36792</v>
      </c>
      <c r="AE19" s="21">
        <f t="shared" si="0"/>
        <v>7998</v>
      </c>
      <c r="AF19" s="22">
        <f t="shared" si="1"/>
        <v>44790</v>
      </c>
    </row>
    <row r="20" spans="1:32" ht="17.25" customHeight="1">
      <c r="A20" s="30">
        <v>17</v>
      </c>
      <c r="B20" s="171" t="s">
        <v>10160</v>
      </c>
      <c r="C20" s="172" t="s">
        <v>10161</v>
      </c>
      <c r="D20" s="88">
        <v>470.98</v>
      </c>
      <c r="E20" s="89">
        <v>2244.7800000000002</v>
      </c>
      <c r="F20" s="96">
        <v>3568</v>
      </c>
      <c r="G20" s="96">
        <v>892</v>
      </c>
      <c r="H20" s="9"/>
      <c r="I20" s="10"/>
      <c r="J20" s="40"/>
      <c r="K20" s="8"/>
      <c r="L20" s="8"/>
      <c r="M20" s="8"/>
      <c r="N20" s="8"/>
      <c r="O20" s="8"/>
      <c r="P20" s="8">
        <v>35400</v>
      </c>
      <c r="Q20" s="11">
        <v>1950</v>
      </c>
      <c r="R20" s="12"/>
      <c r="S20" s="8"/>
      <c r="T20" s="8"/>
      <c r="U20" s="90"/>
      <c r="V20" s="12"/>
      <c r="W20" s="8"/>
      <c r="X20" s="8"/>
      <c r="Y20" s="90"/>
      <c r="Z20" s="12"/>
      <c r="AA20" s="8"/>
      <c r="AB20" s="8"/>
      <c r="AC20" s="90"/>
      <c r="AD20" s="20">
        <f t="shared" si="0"/>
        <v>39438.980000000003</v>
      </c>
      <c r="AE20" s="21">
        <f t="shared" si="0"/>
        <v>5086.7800000000007</v>
      </c>
      <c r="AF20" s="22">
        <f t="shared" si="1"/>
        <v>44525.760000000002</v>
      </c>
    </row>
    <row r="21" spans="1:32" ht="17.25" customHeight="1">
      <c r="A21" s="30">
        <v>18</v>
      </c>
      <c r="B21" s="171" t="s">
        <v>10162</v>
      </c>
      <c r="C21" s="172" t="s">
        <v>10163</v>
      </c>
      <c r="D21" s="88">
        <v>0.4</v>
      </c>
      <c r="E21" s="89"/>
      <c r="F21" s="96">
        <v>4158</v>
      </c>
      <c r="G21" s="96">
        <v>2772</v>
      </c>
      <c r="H21" s="9"/>
      <c r="I21" s="10"/>
      <c r="J21" s="40"/>
      <c r="K21" s="8"/>
      <c r="L21" s="8"/>
      <c r="M21" s="8"/>
      <c r="N21" s="8"/>
      <c r="O21" s="8"/>
      <c r="P21" s="8"/>
      <c r="Q21" s="11"/>
      <c r="R21" s="12"/>
      <c r="S21" s="8"/>
      <c r="T21" s="8"/>
      <c r="U21" s="90"/>
      <c r="V21" s="12"/>
      <c r="W21" s="8"/>
      <c r="X21" s="8"/>
      <c r="Y21" s="90"/>
      <c r="Z21" s="12"/>
      <c r="AA21" s="8"/>
      <c r="AB21" s="8">
        <v>14000</v>
      </c>
      <c r="AC21" s="90">
        <v>6000</v>
      </c>
      <c r="AD21" s="20">
        <f t="shared" si="0"/>
        <v>18158.400000000001</v>
      </c>
      <c r="AE21" s="21">
        <f t="shared" si="0"/>
        <v>8772</v>
      </c>
      <c r="AF21" s="22">
        <f t="shared" si="1"/>
        <v>26930.400000000001</v>
      </c>
    </row>
    <row r="22" spans="1:32" ht="17.25" customHeight="1">
      <c r="A22" s="30">
        <v>19</v>
      </c>
      <c r="B22" s="171" t="s">
        <v>10164</v>
      </c>
      <c r="C22" s="172" t="s">
        <v>10165</v>
      </c>
      <c r="D22" s="88"/>
      <c r="E22" s="89"/>
      <c r="F22" s="96">
        <v>5336</v>
      </c>
      <c r="G22" s="96">
        <v>1334</v>
      </c>
      <c r="H22" s="9"/>
      <c r="I22" s="10"/>
      <c r="J22" s="40"/>
      <c r="K22" s="8"/>
      <c r="L22" s="8"/>
      <c r="M22" s="8"/>
      <c r="N22" s="8">
        <v>19100</v>
      </c>
      <c r="O22" s="8">
        <v>6300</v>
      </c>
      <c r="P22" s="8"/>
      <c r="Q22" s="11"/>
      <c r="R22" s="12"/>
      <c r="S22" s="8"/>
      <c r="T22" s="8"/>
      <c r="U22" s="90"/>
      <c r="V22" s="12"/>
      <c r="W22" s="8"/>
      <c r="X22" s="8"/>
      <c r="Y22" s="90"/>
      <c r="Z22" s="12"/>
      <c r="AA22" s="8"/>
      <c r="AB22" s="8">
        <v>10500</v>
      </c>
      <c r="AC22" s="90">
        <v>4500</v>
      </c>
      <c r="AD22" s="20">
        <f t="shared" si="0"/>
        <v>34936</v>
      </c>
      <c r="AE22" s="21">
        <f t="shared" si="0"/>
        <v>12134</v>
      </c>
      <c r="AF22" s="22">
        <f t="shared" si="1"/>
        <v>47070</v>
      </c>
    </row>
    <row r="23" spans="1:32" ht="17.25" customHeight="1">
      <c r="A23" s="30">
        <v>20</v>
      </c>
      <c r="B23" s="171" t="s">
        <v>10166</v>
      </c>
      <c r="C23" s="172" t="s">
        <v>10167</v>
      </c>
      <c r="D23" s="88"/>
      <c r="E23" s="89">
        <v>1.1000000000000001</v>
      </c>
      <c r="F23" s="96">
        <v>3040</v>
      </c>
      <c r="G23" s="96">
        <v>760</v>
      </c>
      <c r="H23" s="9"/>
      <c r="I23" s="10"/>
      <c r="J23" s="40"/>
      <c r="K23" s="8"/>
      <c r="L23" s="8"/>
      <c r="M23" s="8"/>
      <c r="N23" s="8">
        <v>33000</v>
      </c>
      <c r="O23" s="8">
        <v>4700</v>
      </c>
      <c r="P23" s="8"/>
      <c r="Q23" s="11"/>
      <c r="R23" s="12"/>
      <c r="S23" s="8"/>
      <c r="T23" s="8"/>
      <c r="U23" s="90"/>
      <c r="V23" s="12"/>
      <c r="W23" s="8"/>
      <c r="X23" s="8"/>
      <c r="Y23" s="90"/>
      <c r="Z23" s="12"/>
      <c r="AA23" s="8">
        <v>127.94</v>
      </c>
      <c r="AB23" s="8">
        <v>12244</v>
      </c>
      <c r="AC23" s="90">
        <v>4500</v>
      </c>
      <c r="AD23" s="20">
        <f t="shared" si="0"/>
        <v>48284</v>
      </c>
      <c r="AE23" s="21">
        <f t="shared" si="0"/>
        <v>10089.040000000001</v>
      </c>
      <c r="AF23" s="22">
        <f t="shared" si="1"/>
        <v>58373.04</v>
      </c>
    </row>
    <row r="24" spans="1:32" ht="17.25" customHeight="1">
      <c r="A24" s="30">
        <v>21</v>
      </c>
      <c r="B24" s="171" t="s">
        <v>10168</v>
      </c>
      <c r="C24" s="172" t="s">
        <v>10169</v>
      </c>
      <c r="D24" s="88"/>
      <c r="E24" s="89"/>
      <c r="F24" s="96">
        <v>2296</v>
      </c>
      <c r="G24" s="96">
        <v>574</v>
      </c>
      <c r="H24" s="9"/>
      <c r="I24" s="10"/>
      <c r="J24" s="40"/>
      <c r="K24" s="8"/>
      <c r="L24" s="8"/>
      <c r="M24" s="8"/>
      <c r="N24" s="8"/>
      <c r="O24" s="8"/>
      <c r="P24" s="8">
        <v>16200</v>
      </c>
      <c r="Q24" s="11">
        <v>1500</v>
      </c>
      <c r="R24" s="12"/>
      <c r="S24" s="8"/>
      <c r="T24" s="8"/>
      <c r="U24" s="90"/>
      <c r="V24" s="12"/>
      <c r="W24" s="8"/>
      <c r="X24" s="8"/>
      <c r="Y24" s="90"/>
      <c r="Z24" s="12"/>
      <c r="AA24" s="8"/>
      <c r="AB24" s="8">
        <v>7000</v>
      </c>
      <c r="AC24" s="90">
        <v>3000</v>
      </c>
      <c r="AD24" s="20">
        <f t="shared" si="0"/>
        <v>25496</v>
      </c>
      <c r="AE24" s="21">
        <f t="shared" si="0"/>
        <v>5074</v>
      </c>
      <c r="AF24" s="22">
        <f t="shared" si="1"/>
        <v>30570</v>
      </c>
    </row>
    <row r="25" spans="1:32" ht="17.25" customHeight="1">
      <c r="A25" s="30">
        <v>22</v>
      </c>
      <c r="B25" s="171" t="s">
        <v>10170</v>
      </c>
      <c r="C25" s="172" t="s">
        <v>10171</v>
      </c>
      <c r="D25" s="88">
        <v>111.31</v>
      </c>
      <c r="E25" s="89"/>
      <c r="F25" s="96">
        <v>3906</v>
      </c>
      <c r="G25" s="96">
        <v>1674</v>
      </c>
      <c r="H25" s="9"/>
      <c r="I25" s="10"/>
      <c r="J25" s="40">
        <v>115.28</v>
      </c>
      <c r="K25" s="8"/>
      <c r="L25" s="8"/>
      <c r="M25" s="8"/>
      <c r="N25" s="8"/>
      <c r="O25" s="8"/>
      <c r="P25" s="8"/>
      <c r="Q25" s="11"/>
      <c r="R25" s="12"/>
      <c r="S25" s="8"/>
      <c r="T25" s="8"/>
      <c r="U25" s="90"/>
      <c r="V25" s="12"/>
      <c r="W25" s="8"/>
      <c r="X25" s="8"/>
      <c r="Y25" s="90"/>
      <c r="Z25" s="12"/>
      <c r="AA25" s="8"/>
      <c r="AB25" s="8">
        <v>10500</v>
      </c>
      <c r="AC25" s="90">
        <v>4500</v>
      </c>
      <c r="AD25" s="20">
        <f t="shared" si="0"/>
        <v>14632.59</v>
      </c>
      <c r="AE25" s="21">
        <f t="shared" si="0"/>
        <v>6174</v>
      </c>
      <c r="AF25" s="22">
        <f t="shared" si="1"/>
        <v>20806.59</v>
      </c>
    </row>
    <row r="26" spans="1:32" ht="17.25" customHeight="1">
      <c r="A26" s="30">
        <v>23</v>
      </c>
      <c r="B26" s="171" t="s">
        <v>10172</v>
      </c>
      <c r="C26" s="172" t="s">
        <v>10173</v>
      </c>
      <c r="D26" s="88"/>
      <c r="E26" s="89"/>
      <c r="F26" s="96">
        <v>1024</v>
      </c>
      <c r="G26" s="96">
        <v>256</v>
      </c>
      <c r="H26" s="9"/>
      <c r="I26" s="10"/>
      <c r="J26" s="40"/>
      <c r="K26" s="8"/>
      <c r="L26" s="8"/>
      <c r="M26" s="8"/>
      <c r="N26" s="8"/>
      <c r="O26" s="8"/>
      <c r="P26" s="8"/>
      <c r="Q26" s="11"/>
      <c r="R26" s="12"/>
      <c r="S26" s="8"/>
      <c r="T26" s="8"/>
      <c r="U26" s="90"/>
      <c r="V26" s="12"/>
      <c r="W26" s="8"/>
      <c r="X26" s="8"/>
      <c r="Y26" s="90"/>
      <c r="Z26" s="12"/>
      <c r="AA26" s="8"/>
      <c r="AB26" s="8"/>
      <c r="AC26" s="90"/>
      <c r="AD26" s="20">
        <f t="shared" si="0"/>
        <v>1024</v>
      </c>
      <c r="AE26" s="21">
        <f t="shared" si="0"/>
        <v>256</v>
      </c>
      <c r="AF26" s="22">
        <f t="shared" si="1"/>
        <v>1280</v>
      </c>
    </row>
    <row r="27" spans="1:32" ht="17.25" customHeight="1">
      <c r="A27" s="30">
        <v>24</v>
      </c>
      <c r="B27" s="171" t="s">
        <v>2814</v>
      </c>
      <c r="C27" s="172" t="s">
        <v>10174</v>
      </c>
      <c r="D27" s="88"/>
      <c r="E27" s="89"/>
      <c r="F27" s="96">
        <v>3184</v>
      </c>
      <c r="G27" s="96">
        <v>796</v>
      </c>
      <c r="H27" s="9"/>
      <c r="I27" s="10"/>
      <c r="J27" s="40"/>
      <c r="K27" s="8"/>
      <c r="L27" s="8"/>
      <c r="M27" s="8"/>
      <c r="N27" s="8">
        <v>21000</v>
      </c>
      <c r="O27" s="8">
        <v>3100</v>
      </c>
      <c r="P27" s="8"/>
      <c r="Q27" s="11"/>
      <c r="R27" s="12"/>
      <c r="S27" s="8"/>
      <c r="T27" s="8"/>
      <c r="U27" s="90"/>
      <c r="V27" s="12"/>
      <c r="W27" s="8"/>
      <c r="X27" s="8"/>
      <c r="Y27" s="90"/>
      <c r="Z27" s="12"/>
      <c r="AA27" s="8"/>
      <c r="AB27" s="8"/>
      <c r="AC27" s="90"/>
      <c r="AD27" s="20">
        <f t="shared" si="0"/>
        <v>24184</v>
      </c>
      <c r="AE27" s="21">
        <f t="shared" si="0"/>
        <v>3896</v>
      </c>
      <c r="AF27" s="22">
        <f t="shared" si="1"/>
        <v>28080</v>
      </c>
    </row>
    <row r="28" spans="1:32" ht="17.25" customHeight="1">
      <c r="A28" s="30">
        <v>25</v>
      </c>
      <c r="B28" s="171" t="s">
        <v>10175</v>
      </c>
      <c r="C28" s="172" t="s">
        <v>10176</v>
      </c>
      <c r="D28" s="88"/>
      <c r="E28" s="89"/>
      <c r="F28" s="96">
        <v>2720</v>
      </c>
      <c r="G28" s="96">
        <v>680</v>
      </c>
      <c r="H28" s="9"/>
      <c r="I28" s="10"/>
      <c r="J28" s="40"/>
      <c r="K28" s="8"/>
      <c r="L28" s="8"/>
      <c r="M28" s="8"/>
      <c r="N28" s="8"/>
      <c r="O28" s="8"/>
      <c r="P28" s="8"/>
      <c r="Q28" s="11"/>
      <c r="R28" s="12"/>
      <c r="S28" s="8"/>
      <c r="T28" s="8"/>
      <c r="U28" s="90"/>
      <c r="V28" s="12"/>
      <c r="W28" s="8"/>
      <c r="X28" s="8"/>
      <c r="Y28" s="90"/>
      <c r="Z28" s="12"/>
      <c r="AA28" s="8"/>
      <c r="AB28" s="8">
        <v>10500</v>
      </c>
      <c r="AC28" s="90">
        <v>4500</v>
      </c>
      <c r="AD28" s="20">
        <f t="shared" si="0"/>
        <v>13220</v>
      </c>
      <c r="AE28" s="21">
        <f t="shared" si="0"/>
        <v>5180</v>
      </c>
      <c r="AF28" s="22">
        <f t="shared" si="1"/>
        <v>18400</v>
      </c>
    </row>
    <row r="29" spans="1:32" ht="17.25" customHeight="1">
      <c r="A29" s="30">
        <v>26</v>
      </c>
      <c r="B29" s="171" t="s">
        <v>10177</v>
      </c>
      <c r="C29" s="172" t="s">
        <v>10178</v>
      </c>
      <c r="D29" s="88">
        <v>5950</v>
      </c>
      <c r="E29" s="89">
        <v>4354.0200000000004</v>
      </c>
      <c r="F29" s="96">
        <v>2124.7399999999998</v>
      </c>
      <c r="G29" s="96">
        <v>531.19000000000005</v>
      </c>
      <c r="H29" s="9"/>
      <c r="I29" s="10"/>
      <c r="J29" s="40">
        <v>15238.8</v>
      </c>
      <c r="K29" s="8">
        <v>6158.7</v>
      </c>
      <c r="L29" s="8"/>
      <c r="M29" s="8"/>
      <c r="N29" s="8"/>
      <c r="O29" s="8"/>
      <c r="P29" s="8">
        <v>13200</v>
      </c>
      <c r="Q29" s="11">
        <v>2950</v>
      </c>
      <c r="R29" s="12"/>
      <c r="S29" s="8"/>
      <c r="T29" s="8"/>
      <c r="U29" s="90"/>
      <c r="V29" s="12"/>
      <c r="W29" s="8"/>
      <c r="X29" s="8"/>
      <c r="Y29" s="90"/>
      <c r="Z29" s="12">
        <v>55.2</v>
      </c>
      <c r="AA29" s="8"/>
      <c r="AB29" s="8">
        <v>10500</v>
      </c>
      <c r="AC29" s="90">
        <v>4500</v>
      </c>
      <c r="AD29" s="20">
        <f t="shared" si="0"/>
        <v>47068.74</v>
      </c>
      <c r="AE29" s="21">
        <f t="shared" si="0"/>
        <v>18493.91</v>
      </c>
      <c r="AF29" s="22">
        <f t="shared" si="1"/>
        <v>65562.649999999994</v>
      </c>
    </row>
    <row r="30" spans="1:32" ht="17.25" customHeight="1">
      <c r="A30" s="30">
        <v>27</v>
      </c>
      <c r="B30" s="171" t="s">
        <v>10179</v>
      </c>
      <c r="C30" s="172" t="s">
        <v>10180</v>
      </c>
      <c r="D30" s="88"/>
      <c r="E30" s="89"/>
      <c r="F30" s="96">
        <v>4236</v>
      </c>
      <c r="G30" s="96">
        <v>2824</v>
      </c>
      <c r="H30" s="9"/>
      <c r="I30" s="10"/>
      <c r="J30" s="40"/>
      <c r="K30" s="8"/>
      <c r="L30" s="8"/>
      <c r="M30" s="8"/>
      <c r="N30" s="8"/>
      <c r="O30" s="8"/>
      <c r="P30" s="8"/>
      <c r="Q30" s="11"/>
      <c r="R30" s="12"/>
      <c r="S30" s="8"/>
      <c r="T30" s="8"/>
      <c r="U30" s="90"/>
      <c r="V30" s="12"/>
      <c r="W30" s="8"/>
      <c r="X30" s="8">
        <v>10000</v>
      </c>
      <c r="Y30" s="90">
        <v>2500</v>
      </c>
      <c r="Z30" s="12"/>
      <c r="AA30" s="8"/>
      <c r="AB30" s="8">
        <v>16479</v>
      </c>
      <c r="AC30" s="90">
        <v>6000</v>
      </c>
      <c r="AD30" s="20">
        <f t="shared" si="0"/>
        <v>30715</v>
      </c>
      <c r="AE30" s="21">
        <f t="shared" si="0"/>
        <v>11324</v>
      </c>
      <c r="AF30" s="22">
        <f t="shared" si="1"/>
        <v>42039</v>
      </c>
    </row>
    <row r="31" spans="1:32" ht="17.25" customHeight="1">
      <c r="A31" s="30">
        <v>28</v>
      </c>
      <c r="B31" s="171" t="s">
        <v>10181</v>
      </c>
      <c r="C31" s="172" t="s">
        <v>10182</v>
      </c>
      <c r="D31" s="88">
        <v>7.4</v>
      </c>
      <c r="E31" s="89">
        <v>18</v>
      </c>
      <c r="F31" s="96">
        <v>6296</v>
      </c>
      <c r="G31" s="96">
        <v>1574</v>
      </c>
      <c r="H31" s="9"/>
      <c r="I31" s="10"/>
      <c r="J31" s="40"/>
      <c r="K31" s="8"/>
      <c r="L31" s="8"/>
      <c r="M31" s="8"/>
      <c r="N31" s="8"/>
      <c r="O31" s="8"/>
      <c r="P31" s="8"/>
      <c r="Q31" s="11"/>
      <c r="R31" s="12"/>
      <c r="S31" s="8"/>
      <c r="T31" s="8"/>
      <c r="U31" s="90"/>
      <c r="V31" s="12"/>
      <c r="W31" s="8"/>
      <c r="X31" s="8"/>
      <c r="Y31" s="90"/>
      <c r="Z31" s="12"/>
      <c r="AA31" s="8"/>
      <c r="AB31" s="8"/>
      <c r="AC31" s="90"/>
      <c r="AD31" s="20">
        <f t="shared" si="0"/>
        <v>6303.4</v>
      </c>
      <c r="AE31" s="21">
        <f t="shared" si="0"/>
        <v>1592</v>
      </c>
      <c r="AF31" s="22">
        <f t="shared" si="1"/>
        <v>7895.4</v>
      </c>
    </row>
    <row r="32" spans="1:32" ht="17.25" customHeight="1">
      <c r="A32" s="30">
        <v>29</v>
      </c>
      <c r="B32" s="171" t="s">
        <v>10183</v>
      </c>
      <c r="C32" s="172" t="s">
        <v>10184</v>
      </c>
      <c r="D32" s="88">
        <v>30.4</v>
      </c>
      <c r="E32" s="89"/>
      <c r="F32" s="96">
        <v>5328</v>
      </c>
      <c r="G32" s="96">
        <v>1332</v>
      </c>
      <c r="H32" s="9"/>
      <c r="I32" s="10"/>
      <c r="J32" s="40"/>
      <c r="K32" s="8"/>
      <c r="L32" s="8"/>
      <c r="M32" s="8"/>
      <c r="N32" s="8"/>
      <c r="O32" s="8"/>
      <c r="P32" s="8"/>
      <c r="Q32" s="11"/>
      <c r="R32" s="12"/>
      <c r="S32" s="8"/>
      <c r="T32" s="8"/>
      <c r="U32" s="90"/>
      <c r="V32" s="12"/>
      <c r="W32" s="8"/>
      <c r="X32" s="8">
        <v>10000</v>
      </c>
      <c r="Y32" s="90">
        <v>2500</v>
      </c>
      <c r="Z32" s="12"/>
      <c r="AA32" s="8"/>
      <c r="AB32" s="8"/>
      <c r="AC32" s="90"/>
      <c r="AD32" s="20">
        <f t="shared" si="0"/>
        <v>15358.4</v>
      </c>
      <c r="AE32" s="21">
        <f t="shared" si="0"/>
        <v>3832</v>
      </c>
      <c r="AF32" s="22">
        <f t="shared" si="1"/>
        <v>19190.400000000001</v>
      </c>
    </row>
    <row r="33" spans="1:32" ht="17.25" customHeight="1" thickBot="1">
      <c r="A33" s="30">
        <v>30</v>
      </c>
      <c r="B33" s="171" t="s">
        <v>10185</v>
      </c>
      <c r="C33" s="172" t="s">
        <v>10186</v>
      </c>
      <c r="D33" s="88"/>
      <c r="E33" s="89"/>
      <c r="F33" s="96">
        <v>4072</v>
      </c>
      <c r="G33" s="96">
        <v>1018</v>
      </c>
      <c r="H33" s="9"/>
      <c r="I33" s="10"/>
      <c r="J33" s="40"/>
      <c r="K33" s="8"/>
      <c r="L33" s="8"/>
      <c r="M33" s="8"/>
      <c r="N33" s="8"/>
      <c r="O33" s="8"/>
      <c r="P33" s="8"/>
      <c r="Q33" s="11"/>
      <c r="R33" s="12"/>
      <c r="S33" s="8"/>
      <c r="T33" s="8"/>
      <c r="U33" s="90"/>
      <c r="V33" s="12"/>
      <c r="W33" s="8"/>
      <c r="X33" s="8"/>
      <c r="Y33" s="90"/>
      <c r="Z33" s="12"/>
      <c r="AA33" s="8"/>
      <c r="AB33" s="8"/>
      <c r="AC33" s="90"/>
      <c r="AD33" s="20">
        <f t="shared" si="0"/>
        <v>4072</v>
      </c>
      <c r="AE33" s="21">
        <f t="shared" si="0"/>
        <v>1018</v>
      </c>
      <c r="AF33" s="22">
        <f t="shared" si="1"/>
        <v>5090</v>
      </c>
    </row>
    <row r="34" spans="1:32" s="48" customFormat="1" ht="27.75" customHeight="1" thickTop="1" thickBot="1">
      <c r="A34" s="214"/>
      <c r="B34" s="301" t="s">
        <v>15</v>
      </c>
      <c r="C34" s="302"/>
      <c r="D34" s="42">
        <f t="shared" ref="D34:AF34" si="2">SUM(D4:D33)</f>
        <v>18805.300000000003</v>
      </c>
      <c r="E34" s="43">
        <f t="shared" si="2"/>
        <v>11984.320000000002</v>
      </c>
      <c r="F34" s="43">
        <f t="shared" si="2"/>
        <v>117661.1</v>
      </c>
      <c r="G34" s="43">
        <f t="shared" si="2"/>
        <v>41849.53</v>
      </c>
      <c r="H34" s="43">
        <f t="shared" si="2"/>
        <v>0</v>
      </c>
      <c r="I34" s="46">
        <f t="shared" si="2"/>
        <v>0</v>
      </c>
      <c r="J34" s="42">
        <f t="shared" si="2"/>
        <v>41012.959999999999</v>
      </c>
      <c r="K34" s="43">
        <f t="shared" si="2"/>
        <v>10461.869999999999</v>
      </c>
      <c r="L34" s="43">
        <f t="shared" si="2"/>
        <v>48971.03</v>
      </c>
      <c r="M34" s="43">
        <f t="shared" si="2"/>
        <v>12051.76</v>
      </c>
      <c r="N34" s="43">
        <f t="shared" si="2"/>
        <v>169380</v>
      </c>
      <c r="O34" s="43">
        <f t="shared" si="2"/>
        <v>27400</v>
      </c>
      <c r="P34" s="43">
        <f t="shared" si="2"/>
        <v>239700</v>
      </c>
      <c r="Q34" s="46">
        <f t="shared" si="2"/>
        <v>37800</v>
      </c>
      <c r="R34" s="42">
        <f t="shared" si="2"/>
        <v>0</v>
      </c>
      <c r="S34" s="43">
        <f t="shared" si="2"/>
        <v>0</v>
      </c>
      <c r="T34" s="43">
        <f t="shared" si="2"/>
        <v>0</v>
      </c>
      <c r="U34" s="44">
        <f t="shared" si="2"/>
        <v>0</v>
      </c>
      <c r="V34" s="42">
        <f t="shared" si="2"/>
        <v>0</v>
      </c>
      <c r="W34" s="43">
        <f t="shared" si="2"/>
        <v>0</v>
      </c>
      <c r="X34" s="43">
        <f t="shared" si="2"/>
        <v>32000</v>
      </c>
      <c r="Y34" s="44">
        <f t="shared" si="2"/>
        <v>8000</v>
      </c>
      <c r="Z34" s="42">
        <f t="shared" si="2"/>
        <v>21312.150000000005</v>
      </c>
      <c r="AA34" s="43">
        <f t="shared" si="2"/>
        <v>888.61000000000013</v>
      </c>
      <c r="AB34" s="43">
        <f t="shared" si="2"/>
        <v>261391.9</v>
      </c>
      <c r="AC34" s="44">
        <f t="shared" si="2"/>
        <v>102187.1</v>
      </c>
      <c r="AD34" s="49">
        <f t="shared" si="2"/>
        <v>950234.44000000006</v>
      </c>
      <c r="AE34" s="50">
        <f t="shared" si="2"/>
        <v>252623.19</v>
      </c>
      <c r="AF34" s="51">
        <f t="shared" si="2"/>
        <v>1202857.6299999999</v>
      </c>
    </row>
    <row r="35" spans="1:32" ht="9.75" customHeight="1" thickTop="1">
      <c r="A35" s="2"/>
      <c r="B35" s="3"/>
      <c r="C35" s="4"/>
      <c r="D35" s="5"/>
      <c r="E35" s="5"/>
      <c r="F35" s="5"/>
      <c r="G35" s="5"/>
      <c r="H35" s="6"/>
      <c r="I35" s="6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>
      <c r="L36" s="307" t="s">
        <v>381</v>
      </c>
      <c r="M36" s="307"/>
    </row>
    <row r="37" spans="1:32">
      <c r="L37" s="307"/>
      <c r="M37" s="307"/>
    </row>
    <row r="38" spans="1:32">
      <c r="L38" s="307"/>
      <c r="M38" s="307"/>
    </row>
  </sheetData>
  <mergeCells count="8">
    <mergeCell ref="V2:Y2"/>
    <mergeCell ref="Z2:AC2"/>
    <mergeCell ref="AD2:AE2"/>
    <mergeCell ref="B34:C34"/>
    <mergeCell ref="L36:M38"/>
    <mergeCell ref="D2:I2"/>
    <mergeCell ref="J2:Q2"/>
    <mergeCell ref="R2:U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91</vt:i4>
      </vt:variant>
    </vt:vector>
  </HeadingPairs>
  <TitlesOfParts>
    <vt:vector size="91" baseType="lpstr">
      <vt:lpstr>ADAMANTINA</vt:lpstr>
      <vt:lpstr>AMERICANA</vt:lpstr>
      <vt:lpstr>ANDRADINA</vt:lpstr>
      <vt:lpstr>APIAÍ</vt:lpstr>
      <vt:lpstr>ARAÇATUBA</vt:lpstr>
      <vt:lpstr>ARARAQUARA</vt:lpstr>
      <vt:lpstr>ASSIS</vt:lpstr>
      <vt:lpstr>AVARÉ</vt:lpstr>
      <vt:lpstr>BARRETOS</vt:lpstr>
      <vt:lpstr>BAURU</vt:lpstr>
      <vt:lpstr>BIRIGUI</vt:lpstr>
      <vt:lpstr>BOTUCATU</vt:lpstr>
      <vt:lpstr>BRAGANÇA PAULISTA</vt:lpstr>
      <vt:lpstr>CAIEIRAS</vt:lpstr>
      <vt:lpstr>CAMPINAS LESTE</vt:lpstr>
      <vt:lpstr>CAMPINAS OESTE</vt:lpstr>
      <vt:lpstr>CAPIVARI</vt:lpstr>
      <vt:lpstr>CARAGUATATUBA</vt:lpstr>
      <vt:lpstr>CARAPICUÍBA</vt:lpstr>
      <vt:lpstr>CATANDUVA</vt:lpstr>
      <vt:lpstr>CENTRO OESTE</vt:lpstr>
      <vt:lpstr>CENTRO SUL</vt:lpstr>
      <vt:lpstr>CENTRO</vt:lpstr>
      <vt:lpstr>DIADEMA</vt:lpstr>
      <vt:lpstr>FERNANDÓPOLIS</vt:lpstr>
      <vt:lpstr>FRANCA</vt:lpstr>
      <vt:lpstr>GUARATINGUETÁ</vt:lpstr>
      <vt:lpstr>GUARULHOS NORTE</vt:lpstr>
      <vt:lpstr>GUARULHOS SUL</vt:lpstr>
      <vt:lpstr>ITAPECERICA DA SERRA</vt:lpstr>
      <vt:lpstr>ITAPETININGA</vt:lpstr>
      <vt:lpstr>ITAPEVA</vt:lpstr>
      <vt:lpstr>ITAPEVI</vt:lpstr>
      <vt:lpstr>ITAQUAQUECETUBA</vt:lpstr>
      <vt:lpstr>ITARARÉ</vt:lpstr>
      <vt:lpstr>ITU</vt:lpstr>
      <vt:lpstr>JABOTICABAL</vt:lpstr>
      <vt:lpstr>JACAREÍ</vt:lpstr>
      <vt:lpstr>JALES</vt:lpstr>
      <vt:lpstr>JAU</vt:lpstr>
      <vt:lpstr>JOSÉ BONIFÁCIO</vt:lpstr>
      <vt:lpstr>JUNDIAÍ</vt:lpstr>
      <vt:lpstr>LESTE 1</vt:lpstr>
      <vt:lpstr>LESTE 2</vt:lpstr>
      <vt:lpstr>LESTE 3</vt:lpstr>
      <vt:lpstr>LESTE 4</vt:lpstr>
      <vt:lpstr>LESTE 5</vt:lpstr>
      <vt:lpstr>LIMEIRA</vt:lpstr>
      <vt:lpstr>LINS</vt:lpstr>
      <vt:lpstr>MARÍLIA</vt:lpstr>
      <vt:lpstr>MAUÁ</vt:lpstr>
      <vt:lpstr>MIRACATU</vt:lpstr>
      <vt:lpstr>MIRANTE DO PARANAPANEMA</vt:lpstr>
      <vt:lpstr>MOGI DAS CRUZES</vt:lpstr>
      <vt:lpstr>MOGI MIRIM</vt:lpstr>
      <vt:lpstr>NORTE 1</vt:lpstr>
      <vt:lpstr>NORTE 2</vt:lpstr>
      <vt:lpstr>OSASCO</vt:lpstr>
      <vt:lpstr>OURINHOS</vt:lpstr>
      <vt:lpstr>PENÁPOLIS</vt:lpstr>
      <vt:lpstr>PINDAMONHANGABA</vt:lpstr>
      <vt:lpstr>PIRACICABA</vt:lpstr>
      <vt:lpstr>PIRAJÚ</vt:lpstr>
      <vt:lpstr>PIRASSUNUNGA</vt:lpstr>
      <vt:lpstr>PRESIDENTE PRUDENTE</vt:lpstr>
      <vt:lpstr>REGISTRO</vt:lpstr>
      <vt:lpstr>RIBEIRÃO PRETO</vt:lpstr>
      <vt:lpstr>SANTA ANASTÁCIO</vt:lpstr>
      <vt:lpstr>SANTO ANDRÉ</vt:lpstr>
      <vt:lpstr>SANTOS</vt:lpstr>
      <vt:lpstr>SÃO BERNARDO DO CAMPO</vt:lpstr>
      <vt:lpstr>SÃO CARLOS</vt:lpstr>
      <vt:lpstr>SÃO JOÃO DA BOA VISTA</vt:lpstr>
      <vt:lpstr>SÃO JOAQUIM DA BARRA</vt:lpstr>
      <vt:lpstr>SÃO JOSÉ DO RIO PRETO</vt:lpstr>
      <vt:lpstr>SÃO JOSÉ DOS CAMPOS</vt:lpstr>
      <vt:lpstr>SÃO ROQUE</vt:lpstr>
      <vt:lpstr>SÃO VICENTE</vt:lpstr>
      <vt:lpstr>SERTÃOZINHO</vt:lpstr>
      <vt:lpstr>SOROCABA</vt:lpstr>
      <vt:lpstr>SUL 1</vt:lpstr>
      <vt:lpstr>SUL 2</vt:lpstr>
      <vt:lpstr>SUL 3</vt:lpstr>
      <vt:lpstr>SUMARÉ</vt:lpstr>
      <vt:lpstr>SUZANO</vt:lpstr>
      <vt:lpstr>TABOÃO DA SERRA</vt:lpstr>
      <vt:lpstr>TAQUARITINGA</vt:lpstr>
      <vt:lpstr>TAUBATÉ</vt:lpstr>
      <vt:lpstr>TUPÃ</vt:lpstr>
      <vt:lpstr>VOTORANTIM</vt:lpstr>
      <vt:lpstr>VOTUPORANGA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sergio.mio</dc:creator>
  <cp:lastModifiedBy>Maria Elisabete Issei Silveira</cp:lastModifiedBy>
  <cp:lastPrinted>2015-06-10T18:46:09Z</cp:lastPrinted>
  <dcterms:created xsi:type="dcterms:W3CDTF">2014-01-14T16:19:14Z</dcterms:created>
  <dcterms:modified xsi:type="dcterms:W3CDTF">2015-08-18T17:46:13Z</dcterms:modified>
</cp:coreProperties>
</file>